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no\OneDrive - 西武台千葉高校\デスクトップ\"/>
    </mc:Choice>
  </mc:AlternateContent>
  <xr:revisionPtr revIDLastSave="0" documentId="8_{38B01E85-D57F-4933-BC50-D1E0F277D8AF}" xr6:coauthVersionLast="47" xr6:coauthVersionMax="47" xr10:uidLastSave="{00000000-0000-0000-0000-000000000000}"/>
  <bookViews>
    <workbookView xWindow="-120" yWindow="-120" windowWidth="29040" windowHeight="15720" xr2:uid="{E45195F9-F48B-416B-8A17-578BEF9E5B8B}"/>
  </bookViews>
  <sheets>
    <sheet name="ﾍﾞｽﾄ8 " sheetId="2" r:id="rId1"/>
  </sheets>
  <externalReferences>
    <externalReference r:id="rId2"/>
  </externalReferences>
  <definedNames>
    <definedName name="_xlnm.Print_Area" localSheetId="0">'ﾍﾞｽﾄ8 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2" l="1"/>
  <c r="R31" i="2"/>
  <c r="T31" i="2" s="1"/>
  <c r="N31" i="2"/>
  <c r="M31" i="2"/>
  <c r="O31" i="2" s="1"/>
  <c r="S30" i="2"/>
  <c r="R30" i="2"/>
  <c r="T30" i="2" s="1"/>
  <c r="N30" i="2"/>
  <c r="M30" i="2"/>
  <c r="O30" i="2" s="1"/>
  <c r="S29" i="2"/>
  <c r="R29" i="2"/>
  <c r="T29" i="2" s="1"/>
  <c r="N29" i="2"/>
  <c r="M29" i="2"/>
  <c r="O29" i="2" s="1"/>
  <c r="S28" i="2"/>
  <c r="R28" i="2"/>
  <c r="T28" i="2" s="1"/>
  <c r="N28" i="2"/>
  <c r="M28" i="2"/>
  <c r="O28" i="2" s="1"/>
  <c r="S27" i="2"/>
  <c r="R27" i="2"/>
  <c r="T27" i="2" s="1"/>
  <c r="N27" i="2"/>
  <c r="M27" i="2"/>
  <c r="O27" i="2" s="1"/>
  <c r="S26" i="2"/>
  <c r="R26" i="2"/>
  <c r="T26" i="2" s="1"/>
  <c r="N26" i="2"/>
  <c r="M26" i="2"/>
  <c r="O26" i="2" s="1"/>
  <c r="S25" i="2"/>
  <c r="R25" i="2"/>
  <c r="T25" i="2" s="1"/>
  <c r="N25" i="2"/>
  <c r="M25" i="2"/>
  <c r="O25" i="2" s="1"/>
  <c r="S24" i="2"/>
  <c r="R24" i="2"/>
  <c r="T24" i="2" s="1"/>
  <c r="N24" i="2"/>
  <c r="M24" i="2"/>
  <c r="O24" i="2" s="1"/>
  <c r="S23" i="2"/>
  <c r="R23" i="2"/>
  <c r="T23" i="2" s="1"/>
  <c r="N23" i="2"/>
  <c r="M23" i="2"/>
  <c r="O23" i="2" s="1"/>
  <c r="S22" i="2"/>
  <c r="R22" i="2"/>
  <c r="T22" i="2" s="1"/>
  <c r="N22" i="2"/>
  <c r="M22" i="2"/>
  <c r="O22" i="2" s="1"/>
  <c r="S21" i="2"/>
  <c r="R21" i="2"/>
  <c r="T21" i="2" s="1"/>
  <c r="N21" i="2"/>
  <c r="M21" i="2"/>
  <c r="O21" i="2" s="1"/>
  <c r="S20" i="2"/>
  <c r="R20" i="2"/>
  <c r="T20" i="2" s="1"/>
  <c r="N20" i="2"/>
  <c r="M20" i="2"/>
  <c r="O20" i="2" s="1"/>
  <c r="S19" i="2"/>
  <c r="R19" i="2"/>
  <c r="T19" i="2" s="1"/>
  <c r="N19" i="2"/>
  <c r="M19" i="2"/>
  <c r="O19" i="2" s="1"/>
  <c r="S18" i="2"/>
  <c r="R18" i="2"/>
  <c r="T18" i="2" s="1"/>
  <c r="N18" i="2"/>
  <c r="M18" i="2"/>
  <c r="O18" i="2" s="1"/>
  <c r="S17" i="2"/>
  <c r="R17" i="2"/>
  <c r="T17" i="2" s="1"/>
  <c r="N17" i="2"/>
  <c r="M17" i="2"/>
  <c r="O17" i="2" s="1"/>
  <c r="S16" i="2"/>
  <c r="R16" i="2"/>
  <c r="T16" i="2" s="1"/>
  <c r="N16" i="2"/>
  <c r="M16" i="2"/>
  <c r="O16" i="2" s="1"/>
  <c r="S15" i="2"/>
  <c r="R15" i="2"/>
  <c r="T15" i="2" s="1"/>
  <c r="N15" i="2"/>
  <c r="M15" i="2"/>
  <c r="O15" i="2" s="1"/>
  <c r="S14" i="2"/>
  <c r="R14" i="2"/>
  <c r="T14" i="2" s="1"/>
  <c r="N14" i="2"/>
  <c r="M14" i="2"/>
  <c r="O14" i="2" s="1"/>
  <c r="S13" i="2"/>
  <c r="R13" i="2"/>
  <c r="T13" i="2" s="1"/>
  <c r="N13" i="2"/>
  <c r="M13" i="2"/>
  <c r="O13" i="2" s="1"/>
  <c r="S12" i="2"/>
  <c r="R12" i="2"/>
  <c r="T12" i="2" s="1"/>
  <c r="N12" i="2"/>
  <c r="M12" i="2"/>
  <c r="O12" i="2" s="1"/>
  <c r="S11" i="2"/>
  <c r="R11" i="2"/>
  <c r="T11" i="2" s="1"/>
  <c r="N11" i="2"/>
  <c r="M11" i="2"/>
  <c r="O11" i="2" s="1"/>
  <c r="S10" i="2"/>
  <c r="R10" i="2"/>
  <c r="T10" i="2" s="1"/>
  <c r="N10" i="2"/>
  <c r="M10" i="2"/>
  <c r="O10" i="2" s="1"/>
  <c r="S9" i="2"/>
  <c r="R9" i="2"/>
  <c r="T9" i="2" s="1"/>
  <c r="N9" i="2"/>
  <c r="M9" i="2"/>
  <c r="O9" i="2" s="1"/>
  <c r="S8" i="2"/>
  <c r="R8" i="2"/>
  <c r="T8" i="2" s="1"/>
  <c r="N8" i="2"/>
  <c r="M8" i="2"/>
  <c r="O8" i="2" s="1"/>
  <c r="S7" i="2"/>
  <c r="R7" i="2"/>
  <c r="T7" i="2" s="1"/>
  <c r="N7" i="2"/>
  <c r="M7" i="2"/>
  <c r="O7" i="2" s="1"/>
  <c r="A2" i="2"/>
  <c r="A1" i="2"/>
</calcChain>
</file>

<file path=xl/sharedStrings.xml><?xml version="1.0" encoding="utf-8"?>
<sst xmlns="http://schemas.openxmlformats.org/spreadsheetml/2006/main" count="303" uniqueCount="133">
  <si>
    <t xml:space="preserve">  </t>
  </si>
  <si>
    <t>千葉県総合スポーツセンター武道館</t>
  </si>
  <si>
    <t>男子</t>
  </si>
  <si>
    <t>個人形</t>
  </si>
  <si>
    <t>男子</t>
    <rPh sb="0" eb="2">
      <t>ダンシ</t>
    </rPh>
    <phoneticPr fontId="8"/>
  </si>
  <si>
    <t>個人分得点</t>
    <rPh sb="0" eb="3">
      <t>コジンブン</t>
    </rPh>
    <rPh sb="3" eb="5">
      <t>トクテン</t>
    </rPh>
    <phoneticPr fontId="9"/>
  </si>
  <si>
    <t>団体分得点</t>
    <rPh sb="0" eb="3">
      <t>ダンタイブン</t>
    </rPh>
    <rPh sb="3" eb="5">
      <t>トクテン</t>
    </rPh>
    <phoneticPr fontId="9"/>
  </si>
  <si>
    <t>総得点</t>
    <rPh sb="0" eb="3">
      <t>ソウトクテン</t>
    </rPh>
    <phoneticPr fontId="9"/>
  </si>
  <si>
    <t>女子</t>
    <rPh sb="0" eb="2">
      <t>ジョシ</t>
    </rPh>
    <phoneticPr fontId="8"/>
  </si>
  <si>
    <t>順位</t>
  </si>
  <si>
    <t>優　勝</t>
  </si>
  <si>
    <t>準優勝</t>
  </si>
  <si>
    <t>第３位</t>
  </si>
  <si>
    <t>第４位</t>
  </si>
  <si>
    <t>第５位</t>
  </si>
  <si>
    <t>第６位</t>
    <phoneticPr fontId="8"/>
  </si>
  <si>
    <t>第７位</t>
  </si>
  <si>
    <t>拓大紅陵</t>
    <rPh sb="0" eb="2">
      <t>タクダイ</t>
    </rPh>
    <rPh sb="2" eb="3">
      <t>コウ</t>
    </rPh>
    <rPh sb="3" eb="4">
      <t>リョウ</t>
    </rPh>
    <phoneticPr fontId="9"/>
  </si>
  <si>
    <t>氏名</t>
  </si>
  <si>
    <t>掛川　雄大</t>
  </si>
  <si>
    <t>橋本　昂旺</t>
  </si>
  <si>
    <t>越智　可成</t>
  </si>
  <si>
    <t>内山　朝陽</t>
  </si>
  <si>
    <t>落合　蓮</t>
  </si>
  <si>
    <t>大星　遼馬</t>
  </si>
  <si>
    <t>遠藤　暖和</t>
  </si>
  <si>
    <t>正岡　陽頼</t>
  </si>
  <si>
    <t>木更津総合</t>
    <rPh sb="0" eb="3">
      <t>キサラヅ</t>
    </rPh>
    <rPh sb="3" eb="5">
      <t>ソウゴウ</t>
    </rPh>
    <phoneticPr fontId="9"/>
  </si>
  <si>
    <t>学校名</t>
  </si>
  <si>
    <t>秀明八千代</t>
  </si>
  <si>
    <t>拓大紅陵</t>
  </si>
  <si>
    <t>成田</t>
    <rPh sb="0" eb="2">
      <t>ナリタ</t>
    </rPh>
    <phoneticPr fontId="8"/>
  </si>
  <si>
    <t>秀明八千代</t>
    <rPh sb="0" eb="5">
      <t>シュウメイヤチヨ</t>
    </rPh>
    <phoneticPr fontId="8"/>
  </si>
  <si>
    <t>長生</t>
    <rPh sb="0" eb="2">
      <t>ナガイ</t>
    </rPh>
    <phoneticPr fontId="9"/>
  </si>
  <si>
    <t>形名</t>
  </si>
  <si>
    <t>チャタンヤラクーサンクー</t>
  </si>
  <si>
    <t>パープーレン</t>
  </si>
  <si>
    <t>ウンスー</t>
  </si>
  <si>
    <t>スーパーリンペイ</t>
  </si>
  <si>
    <t>ゴジュウシホショウ</t>
    <phoneticPr fontId="8"/>
  </si>
  <si>
    <t>パープーレン</t>
    <phoneticPr fontId="8"/>
  </si>
  <si>
    <t>茂原樟陽</t>
    <rPh sb="0" eb="2">
      <t>モバラ</t>
    </rPh>
    <rPh sb="2" eb="3">
      <t>ショウ</t>
    </rPh>
    <rPh sb="3" eb="4">
      <t>ヨウ</t>
    </rPh>
    <phoneticPr fontId="9"/>
  </si>
  <si>
    <t>東金</t>
    <rPh sb="0" eb="2">
      <t>トウガネ</t>
    </rPh>
    <phoneticPr fontId="9"/>
  </si>
  <si>
    <t>成東</t>
    <rPh sb="0" eb="1">
      <t>ナ</t>
    </rPh>
    <rPh sb="1" eb="2">
      <t>トウ</t>
    </rPh>
    <phoneticPr fontId="9"/>
  </si>
  <si>
    <t>成田</t>
    <rPh sb="0" eb="2">
      <t>ナリタ</t>
    </rPh>
    <phoneticPr fontId="9"/>
  </si>
  <si>
    <t>個人組手</t>
  </si>
  <si>
    <t>成田北</t>
    <rPh sb="0" eb="2">
      <t>ナリタ</t>
    </rPh>
    <rPh sb="2" eb="3">
      <t>キタ</t>
    </rPh>
    <phoneticPr fontId="9"/>
  </si>
  <si>
    <t>第３位</t>
    <phoneticPr fontId="8"/>
  </si>
  <si>
    <t>市立銚子</t>
    <rPh sb="0" eb="2">
      <t>イチリツ</t>
    </rPh>
    <rPh sb="2" eb="4">
      <t>チョウシ</t>
    </rPh>
    <phoneticPr fontId="9"/>
  </si>
  <si>
    <t>山口　蓮央</t>
  </si>
  <si>
    <t>岡部　直斗</t>
  </si>
  <si>
    <t>千葉　嵐斗</t>
  </si>
  <si>
    <t>千葉　嵐史</t>
  </si>
  <si>
    <t>舟波　春翔</t>
  </si>
  <si>
    <t>山口　善也</t>
  </si>
  <si>
    <t>稲垣　璃久</t>
  </si>
  <si>
    <t>藤本　慈生</t>
  </si>
  <si>
    <t>佐原</t>
    <rPh sb="0" eb="2">
      <t>サワラ</t>
    </rPh>
    <phoneticPr fontId="9"/>
  </si>
  <si>
    <t>秀明八千代</t>
    <phoneticPr fontId="8"/>
  </si>
  <si>
    <t>拓大紅陵</t>
    <phoneticPr fontId="8"/>
  </si>
  <si>
    <t>拓大紅陵</t>
    <rPh sb="0" eb="4">
      <t>タクダイコウリョウ</t>
    </rPh>
    <phoneticPr fontId="8"/>
  </si>
  <si>
    <t>習志野</t>
    <rPh sb="0" eb="3">
      <t>ナラシノ</t>
    </rPh>
    <phoneticPr fontId="8"/>
  </si>
  <si>
    <t>木更津総合</t>
    <rPh sb="0" eb="5">
      <t>キサラヅソウゴウ</t>
    </rPh>
    <phoneticPr fontId="8"/>
  </si>
  <si>
    <t>秀明八千代</t>
    <rPh sb="0" eb="2">
      <t>シュウメイ</t>
    </rPh>
    <rPh sb="2" eb="5">
      <t>ヤチヨ</t>
    </rPh>
    <phoneticPr fontId="9"/>
  </si>
  <si>
    <t>東総工業</t>
    <rPh sb="0" eb="2">
      <t>トウソウ</t>
    </rPh>
    <rPh sb="2" eb="4">
      <t>コウギョウ</t>
    </rPh>
    <phoneticPr fontId="9"/>
  </si>
  <si>
    <t>千葉経済</t>
    <rPh sb="0" eb="2">
      <t>チバ</t>
    </rPh>
    <rPh sb="2" eb="4">
      <t>ケイザイ</t>
    </rPh>
    <phoneticPr fontId="9"/>
  </si>
  <si>
    <t>習志野</t>
    <rPh sb="0" eb="3">
      <t>ナラシノ</t>
    </rPh>
    <phoneticPr fontId="9"/>
  </si>
  <si>
    <t>団体組手</t>
  </si>
  <si>
    <t>渋谷幕張</t>
    <rPh sb="0" eb="2">
      <t>シブヤ</t>
    </rPh>
    <rPh sb="2" eb="4">
      <t>マクハリ</t>
    </rPh>
    <phoneticPr fontId="9"/>
  </si>
  <si>
    <t>第3位</t>
    <phoneticPr fontId="8"/>
  </si>
  <si>
    <t>敬愛学園</t>
    <rPh sb="0" eb="2">
      <t>ケイアイ</t>
    </rPh>
    <rPh sb="2" eb="4">
      <t>ガクエン</t>
    </rPh>
    <phoneticPr fontId="9"/>
  </si>
  <si>
    <t>日体大柏</t>
    <rPh sb="0" eb="4">
      <t>ニッタイダイカシワ</t>
    </rPh>
    <phoneticPr fontId="8"/>
  </si>
  <si>
    <t>千葉経済</t>
    <rPh sb="0" eb="4">
      <t>チバケイザイ</t>
    </rPh>
    <phoneticPr fontId="8"/>
  </si>
  <si>
    <t>船橋東</t>
    <rPh sb="0" eb="3">
      <t>フナバシヒガシ</t>
    </rPh>
    <phoneticPr fontId="8"/>
  </si>
  <si>
    <t>千葉南</t>
    <rPh sb="0" eb="2">
      <t>チバ</t>
    </rPh>
    <rPh sb="2" eb="3">
      <t>ミナミ</t>
    </rPh>
    <phoneticPr fontId="9"/>
  </si>
  <si>
    <t>シード位置3</t>
    <rPh sb="3" eb="5">
      <t>イチ</t>
    </rPh>
    <phoneticPr fontId="8"/>
  </si>
  <si>
    <t>シード位置4</t>
    <rPh sb="3" eb="5">
      <t>イチ</t>
    </rPh>
    <phoneticPr fontId="8"/>
  </si>
  <si>
    <t>千葉女子</t>
    <rPh sb="0" eb="2">
      <t>チバ</t>
    </rPh>
    <rPh sb="2" eb="4">
      <t>ジョシ</t>
    </rPh>
    <phoneticPr fontId="9"/>
  </si>
  <si>
    <t>女子</t>
  </si>
  <si>
    <t>麗澤</t>
    <rPh sb="0" eb="2">
      <t>レイタク</t>
    </rPh>
    <phoneticPr fontId="9"/>
  </si>
  <si>
    <t>西武台</t>
    <rPh sb="0" eb="2">
      <t>セイブ</t>
    </rPh>
    <rPh sb="2" eb="3">
      <t>ダイ</t>
    </rPh>
    <phoneticPr fontId="9"/>
  </si>
  <si>
    <t>第５位</t>
    <phoneticPr fontId="8"/>
  </si>
  <si>
    <t>船橋東</t>
    <rPh sb="0" eb="2">
      <t>フナバシ</t>
    </rPh>
    <rPh sb="2" eb="3">
      <t>ヒガシ</t>
    </rPh>
    <phoneticPr fontId="9"/>
  </si>
  <si>
    <t>多田　菜々美</t>
  </si>
  <si>
    <t>坪井　乃音</t>
    <phoneticPr fontId="8"/>
  </si>
  <si>
    <t>芳賀　さくら</t>
  </si>
  <si>
    <t>桐原　梨乃</t>
  </si>
  <si>
    <t>白井　まりあ</t>
  </si>
  <si>
    <t>田中　愛摘未</t>
  </si>
  <si>
    <t>松永　かなめ</t>
    <phoneticPr fontId="8"/>
  </si>
  <si>
    <t>中尾　光希</t>
    <phoneticPr fontId="8"/>
  </si>
  <si>
    <t>清水</t>
    <rPh sb="0" eb="2">
      <t>シミズ</t>
    </rPh>
    <phoneticPr fontId="9"/>
  </si>
  <si>
    <t>敬愛学園</t>
    <phoneticPr fontId="8"/>
  </si>
  <si>
    <t>敬愛学園</t>
  </si>
  <si>
    <t>昭和学院</t>
    <rPh sb="0" eb="2">
      <t>ショウワ</t>
    </rPh>
    <rPh sb="2" eb="4">
      <t>ガクイン</t>
    </rPh>
    <phoneticPr fontId="9"/>
  </si>
  <si>
    <t>ガンカク</t>
  </si>
  <si>
    <t>チャタンヤラクーサンクー</t>
    <phoneticPr fontId="8"/>
  </si>
  <si>
    <t>日体大柏</t>
    <rPh sb="0" eb="2">
      <t>ニッタイ</t>
    </rPh>
    <rPh sb="2" eb="3">
      <t>ダイ</t>
    </rPh>
    <rPh sb="3" eb="4">
      <t>カシワ</t>
    </rPh>
    <phoneticPr fontId="9"/>
  </si>
  <si>
    <t>同率</t>
    <rPh sb="0" eb="2">
      <t>ドウリツ</t>
    </rPh>
    <phoneticPr fontId="8"/>
  </si>
  <si>
    <t>黒澤　美柚</t>
    <phoneticPr fontId="8"/>
  </si>
  <si>
    <t>齊藤　光咲</t>
  </si>
  <si>
    <t>満重　玲奈</t>
  </si>
  <si>
    <t>塚　希々華</t>
  </si>
  <si>
    <t>吉村　朱花</t>
  </si>
  <si>
    <t>冨塚　千鶴</t>
  </si>
  <si>
    <t>髙橋　日和</t>
  </si>
  <si>
    <t>蜂谷　江莉香</t>
  </si>
  <si>
    <t>日体大柏</t>
    <rPh sb="0" eb="3">
      <t>ニッタイダイ</t>
    </rPh>
    <rPh sb="3" eb="4">
      <t>カシワ</t>
    </rPh>
    <phoneticPr fontId="8"/>
  </si>
  <si>
    <t>麗澤</t>
    <rPh sb="0" eb="2">
      <t>レイタク</t>
    </rPh>
    <phoneticPr fontId="8"/>
  </si>
  <si>
    <t>千葉南</t>
    <rPh sb="0" eb="3">
      <t>チバミナミ</t>
    </rPh>
    <phoneticPr fontId="8"/>
  </si>
  <si>
    <t>得点</t>
  </si>
  <si>
    <t>優勝</t>
  </si>
  <si>
    <t>３，４位</t>
  </si>
  <si>
    <t>５～８位</t>
  </si>
  <si>
    <t>団体</t>
  </si>
  <si>
    <t>２０点</t>
  </si>
  <si>
    <t>１０点</t>
  </si>
  <si>
    <t>５点</t>
  </si>
  <si>
    <t>３点</t>
  </si>
  <si>
    <t>個人</t>
  </si>
  <si>
    <t>２点</t>
  </si>
  <si>
    <t>１点</t>
  </si>
  <si>
    <t>男子総合優勝：</t>
  </si>
  <si>
    <r>
      <t>4</t>
    </r>
    <r>
      <rPr>
        <sz val="11"/>
        <color rgb="FF000000"/>
        <rFont val="游ゴシック"/>
        <family val="2"/>
        <scheme val="minor"/>
      </rPr>
      <t>1</t>
    </r>
    <r>
      <rPr>
        <sz val="11"/>
        <color rgb="FF000000"/>
        <rFont val="游ゴシック"/>
        <family val="3"/>
        <charset val="128"/>
        <scheme val="minor"/>
      </rPr>
      <t>点</t>
    </r>
    <rPh sb="2" eb="3">
      <t>テン</t>
    </rPh>
    <phoneticPr fontId="8"/>
  </si>
  <si>
    <t>女子総合優勝：</t>
  </si>
  <si>
    <r>
      <t>2</t>
    </r>
    <r>
      <rPr>
        <sz val="11"/>
        <color rgb="FF000000"/>
        <rFont val="游ゴシック"/>
        <family val="2"/>
        <scheme val="minor"/>
      </rPr>
      <t>5</t>
    </r>
    <r>
      <rPr>
        <sz val="11"/>
        <color rgb="FF000000"/>
        <rFont val="游ゴシック"/>
        <family val="3"/>
        <charset val="128"/>
        <scheme val="minor"/>
      </rPr>
      <t>点</t>
    </r>
    <rPh sb="2" eb="3">
      <t>テン</t>
    </rPh>
    <phoneticPr fontId="8"/>
  </si>
  <si>
    <r>
      <t>　　　　</t>
    </r>
    <r>
      <rPr>
        <sz val="11"/>
        <color rgb="FF000000"/>
        <rFont val="游ゴシック"/>
        <family val="2"/>
        <scheme val="minor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準優勝</t>
    </r>
  </si>
  <si>
    <r>
      <t>1</t>
    </r>
    <r>
      <rPr>
        <sz val="11"/>
        <color rgb="FF000000"/>
        <rFont val="游ゴシック"/>
        <family val="2"/>
        <scheme val="minor"/>
      </rPr>
      <t>2</t>
    </r>
    <r>
      <rPr>
        <sz val="11"/>
        <color rgb="FF000000"/>
        <rFont val="游ゴシック"/>
        <family val="3"/>
        <charset val="128"/>
        <scheme val="minor"/>
      </rPr>
      <t>点</t>
    </r>
    <rPh sb="2" eb="3">
      <t>テン</t>
    </rPh>
    <phoneticPr fontId="8"/>
  </si>
  <si>
    <r>
      <t>　　　　</t>
    </r>
    <r>
      <rPr>
        <sz val="11"/>
        <color rgb="FF000000"/>
        <rFont val="游ゴシック"/>
        <family val="2"/>
        <scheme val="minor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準優勝：</t>
    </r>
  </si>
  <si>
    <t>23点</t>
    <rPh sb="2" eb="3">
      <t>テン</t>
    </rPh>
    <phoneticPr fontId="8"/>
  </si>
  <si>
    <r>
      <t>　</t>
    </r>
    <r>
      <rPr>
        <sz val="11"/>
        <color rgb="FF000000"/>
        <rFont val="游ゴシック"/>
        <family val="2"/>
        <scheme val="minor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　　</t>
    </r>
    <r>
      <rPr>
        <sz val="11"/>
        <color rgb="FF000000"/>
        <rFont val="游ゴシック"/>
        <family val="2"/>
        <scheme val="minor"/>
      </rPr>
      <t xml:space="preserve">    </t>
    </r>
    <r>
      <rPr>
        <sz val="11"/>
        <color rgb="FF000000"/>
        <rFont val="游ゴシック"/>
        <family val="3"/>
        <charset val="128"/>
        <scheme val="minor"/>
      </rPr>
      <t>第３位：</t>
    </r>
  </si>
  <si>
    <t>11点</t>
    <rPh sb="2" eb="3">
      <t>テン</t>
    </rPh>
    <phoneticPr fontId="8"/>
  </si>
  <si>
    <t>※団体組手優勝校と個人種目１、２位の選手は全国高校総体に出場する。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</si>
</sst>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7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scheme val="minor"/>
    </font>
    <font>
      <sz val="14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sz val="11"/>
      <color theme="1"/>
      <name val="游ゴシック"/>
      <family val="2"/>
      <scheme val="minor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PGothic"/>
      <family val="3"/>
      <charset val="128"/>
    </font>
    <font>
      <sz val="12"/>
      <name val="ＭＳ Ｐゴシック"/>
      <family val="3"/>
      <charset val="128"/>
    </font>
    <font>
      <sz val="9"/>
      <color theme="1"/>
      <name val="MS PGothic"/>
      <family val="3"/>
      <charset val="128"/>
    </font>
    <font>
      <sz val="9"/>
      <name val="ＭＳ Ｐゴシック"/>
      <family val="3"/>
      <charset val="128"/>
    </font>
    <font>
      <sz val="6"/>
      <color theme="1"/>
      <name val="MS PGothic"/>
      <family val="3"/>
      <charset val="128"/>
    </font>
    <font>
      <sz val="11"/>
      <color rgb="FF00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indexed="64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0" fillId="0" borderId="0"/>
  </cellStyleXfs>
  <cellXfs count="65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/>
    <xf numFmtId="0" fontId="10" fillId="0" borderId="0" xfId="1" applyFont="1" applyAlignment="1">
      <alignment vertical="center"/>
    </xf>
    <xf numFmtId="0" fontId="10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10" fillId="0" borderId="6" xfId="2" applyBorder="1" applyAlignment="1">
      <alignment horizontal="center" vertical="center" shrinkToFit="1"/>
    </xf>
    <xf numFmtId="0" fontId="10" fillId="0" borderId="12" xfId="1" applyFont="1" applyBorder="1" applyAlignment="1">
      <alignment vertical="center"/>
    </xf>
    <xf numFmtId="0" fontId="11" fillId="0" borderId="13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12" fillId="0" borderId="0" xfId="1" applyFont="1" applyAlignment="1">
      <alignment vertical="center"/>
    </xf>
    <xf numFmtId="0" fontId="13" fillId="0" borderId="14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5" fillId="0" borderId="19" xfId="1" applyFont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center" shrinkToFit="1"/>
    </xf>
    <xf numFmtId="0" fontId="10" fillId="0" borderId="20" xfId="1" applyFont="1" applyBorder="1" applyAlignment="1">
      <alignment vertical="center"/>
    </xf>
    <xf numFmtId="0" fontId="13" fillId="0" borderId="0" xfId="1" applyFont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/>
    </xf>
    <xf numFmtId="0" fontId="1" fillId="0" borderId="6" xfId="1" applyFont="1" applyBorder="1"/>
    <xf numFmtId="0" fontId="5" fillId="0" borderId="0" xfId="1" applyFont="1" applyAlignment="1">
      <alignment horizontal="right"/>
    </xf>
    <xf numFmtId="0" fontId="2" fillId="0" borderId="6" xfId="1" applyBorder="1"/>
    <xf numFmtId="0" fontId="1" fillId="0" borderId="6" xfId="1" applyFont="1" applyBorder="1" applyAlignment="1">
      <alignment shrinkToFit="1"/>
    </xf>
    <xf numFmtId="0" fontId="16" fillId="0" borderId="6" xfId="1" applyFont="1" applyBorder="1"/>
    <xf numFmtId="0" fontId="1" fillId="0" borderId="0" xfId="1" applyFont="1"/>
  </cellXfs>
  <cellStyles count="3">
    <cellStyle name="標準" xfId="0" builtinId="0"/>
    <cellStyle name="標準 2" xfId="1" xr:uid="{572B6217-C0FC-43C2-B0E8-FDB0F25A2C99}"/>
    <cellStyle name="標準 5" xfId="2" xr:uid="{89957FBD-2055-46E2-A53A-43515B2A56EC}"/>
  </cellStyles>
  <dxfs count="8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rano\Downloads\&#20196;&#21644;7&#24180;&#12452;&#12531;&#12495;&#12452;&#20104;&#36984;&#12503;&#12525;&#12464;&#12521;&#12512;%20(&#32080;&#26524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1"/>
      <sheetName val="要項1"/>
      <sheetName val="要項2"/>
      <sheetName val="表紙2"/>
      <sheetName val="表紙3"/>
      <sheetName val="女個形R1"/>
      <sheetName val="男個形R1"/>
      <sheetName val="男女個人形R2"/>
      <sheetName val="男女個人形メダル"/>
      <sheetName val="女子個人組手"/>
      <sheetName val="男子個人組手"/>
      <sheetName val="女子団体組手"/>
      <sheetName val="男子団体組手"/>
      <sheetName val="ﾍﾞｽﾄ8 "/>
      <sheetName val="形一覧"/>
      <sheetName val="組手一覧"/>
      <sheetName val="顧問一覧要確認"/>
      <sheetName val="男子作業用"/>
      <sheetName val="女子作業用"/>
      <sheetName val="賞状印刷"/>
    </sheetNames>
    <sheetDataSet>
      <sheetData sheetId="0">
        <row r="5">
          <cell r="A5" t="str">
            <v>令和７年度第78回千葉県高等学校総合体育大会</v>
          </cell>
        </row>
        <row r="36">
          <cell r="D36" t="str">
            <v>令和 ７年6月20日 （金）～21日（土）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3858-D7ED-4328-AAC2-45DBA008813D}">
  <sheetPr>
    <pageSetUpPr fitToPage="1"/>
  </sheetPr>
  <dimension ref="A1:T54"/>
  <sheetViews>
    <sheetView tabSelected="1" view="pageBreakPreview" topLeftCell="C12" zoomScale="130" zoomScaleNormal="100" zoomScaleSheetLayoutView="130" workbookViewId="0">
      <selection activeCell="Q51" sqref="Q51"/>
    </sheetView>
  </sheetViews>
  <sheetFormatPr defaultColWidth="12.625" defaultRowHeight="15" customHeight="1"/>
  <cols>
    <col min="1" max="9" width="9.25" style="4" customWidth="1"/>
    <col min="10" max="10" width="7.625" style="4" customWidth="1"/>
    <col min="11" max="12" width="7.875" style="4" customWidth="1"/>
    <col min="13" max="14" width="11.875" style="4" bestFit="1" customWidth="1"/>
    <col min="15" max="16" width="7.625" style="4" customWidth="1"/>
    <col min="17" max="17" width="9.625" style="4" bestFit="1" customWidth="1"/>
    <col min="18" max="19" width="11.875" style="4" bestFit="1" customWidth="1"/>
    <col min="20" max="20" width="7.5" style="4" bestFit="1" customWidth="1"/>
    <col min="21" max="26" width="7.625" style="4" customWidth="1"/>
    <col min="27" max="16384" width="12.625" style="4"/>
  </cols>
  <sheetData>
    <row r="1" spans="1:20" ht="33.75" customHeight="1">
      <c r="A1" s="1" t="str">
        <f>[1]表紙1!A5</f>
        <v>令和７年度第78回千葉県高等学校総合体育大会</v>
      </c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20" ht="13.5" customHeight="1">
      <c r="A2" s="5" t="str">
        <f>[1]表紙1!D36</f>
        <v>令和 ７年6月20日 （金）～21日（土）</v>
      </c>
      <c r="B2" s="2"/>
      <c r="C2" s="2"/>
      <c r="D2" s="2"/>
      <c r="E2" s="2"/>
      <c r="F2" s="2"/>
      <c r="G2" s="2"/>
      <c r="H2" s="2"/>
      <c r="I2" s="2"/>
      <c r="J2" s="6" t="s">
        <v>0</v>
      </c>
    </row>
    <row r="3" spans="1:20" ht="13.5" customHeight="1" thickBot="1">
      <c r="A3" s="5" t="s">
        <v>1</v>
      </c>
      <c r="B3" s="2"/>
      <c r="C3" s="2"/>
      <c r="D3" s="2"/>
      <c r="E3" s="2"/>
      <c r="F3" s="2"/>
      <c r="G3" s="2"/>
      <c r="H3" s="2"/>
      <c r="I3" s="2"/>
      <c r="J3" s="6" t="s">
        <v>0</v>
      </c>
    </row>
    <row r="4" spans="1:20" ht="13.5" customHeight="1" thickBot="1">
      <c r="A4" s="7" t="s">
        <v>2</v>
      </c>
      <c r="B4" s="8"/>
      <c r="C4" s="8"/>
      <c r="D4" s="8"/>
      <c r="E4" s="8"/>
      <c r="F4" s="8"/>
      <c r="G4" s="8"/>
      <c r="H4" s="8"/>
      <c r="I4" s="8"/>
      <c r="J4" s="6" t="s">
        <v>0</v>
      </c>
      <c r="L4" s="9"/>
      <c r="M4" s="10"/>
      <c r="N4" s="10"/>
      <c r="O4" s="10"/>
      <c r="P4" s="10"/>
    </row>
    <row r="5" spans="1:20" ht="13.5" customHeight="1">
      <c r="A5" s="8"/>
      <c r="B5" s="8"/>
      <c r="C5" s="8"/>
      <c r="D5" s="8"/>
      <c r="E5" s="8"/>
      <c r="F5" s="8"/>
      <c r="G5" s="8"/>
      <c r="H5" s="8"/>
      <c r="I5" s="8"/>
      <c r="J5" s="6" t="s">
        <v>0</v>
      </c>
      <c r="L5" s="9"/>
      <c r="M5" s="10"/>
      <c r="N5" s="10"/>
      <c r="O5" s="10"/>
      <c r="P5" s="10"/>
    </row>
    <row r="6" spans="1:20" ht="13.5" customHeight="1" thickBot="1">
      <c r="A6" s="11" t="s">
        <v>3</v>
      </c>
      <c r="B6" s="8"/>
      <c r="C6" s="8"/>
      <c r="D6" s="8"/>
      <c r="E6" s="8"/>
      <c r="F6" s="8"/>
      <c r="G6" s="8"/>
      <c r="H6" s="8"/>
      <c r="I6" s="8"/>
      <c r="J6" s="6" t="s">
        <v>0</v>
      </c>
      <c r="L6" s="9" t="s">
        <v>4</v>
      </c>
      <c r="M6" s="10" t="s">
        <v>5</v>
      </c>
      <c r="N6" s="10" t="s">
        <v>6</v>
      </c>
      <c r="O6" s="10" t="s">
        <v>7</v>
      </c>
      <c r="P6" s="10"/>
      <c r="Q6" s="9" t="s">
        <v>8</v>
      </c>
      <c r="R6" s="10" t="s">
        <v>5</v>
      </c>
      <c r="S6" s="10" t="s">
        <v>6</v>
      </c>
      <c r="T6" s="10" t="s">
        <v>7</v>
      </c>
    </row>
    <row r="7" spans="1:20" ht="13.5" customHeight="1" thickTop="1">
      <c r="A7" s="12" t="s">
        <v>9</v>
      </c>
      <c r="B7" s="13" t="s">
        <v>10</v>
      </c>
      <c r="C7" s="14" t="s">
        <v>11</v>
      </c>
      <c r="D7" s="15" t="s">
        <v>12</v>
      </c>
      <c r="E7" s="16" t="s">
        <v>13</v>
      </c>
      <c r="F7" s="17" t="s">
        <v>14</v>
      </c>
      <c r="G7" s="17" t="s">
        <v>15</v>
      </c>
      <c r="H7" s="17" t="s">
        <v>16</v>
      </c>
      <c r="I7" s="17" t="s">
        <v>16</v>
      </c>
      <c r="J7" s="18" t="s">
        <v>0</v>
      </c>
      <c r="L7" s="9" t="s">
        <v>17</v>
      </c>
      <c r="M7" s="19">
        <f>COUNTIF($B$6:$B$17,L7)*5+COUNTIF($C$6:$C$17,L7)*3+COUNTIF($D$6:$E$17,L7)*2+COUNTIF($F$6:$J$17,L7)*1</f>
        <v>7</v>
      </c>
      <c r="N7" s="19">
        <f>COUNTIF($B$23,L7)*20+COUNTIF($C$23,L7)*10+COUNTIF($D$23:$E$23,L7)*5+COUNTIF($F$23:$I$23,L7)*3</f>
        <v>5</v>
      </c>
      <c r="O7" s="20">
        <f>M7+N7</f>
        <v>12</v>
      </c>
      <c r="P7" s="19"/>
      <c r="Q7" s="9" t="s">
        <v>17</v>
      </c>
      <c r="R7" s="19">
        <f>COUNTIF($B$28:$B$39,Q7)*5+COUNTIF($C$28:$C$39,Q7)*3+COUNTIF($D$28:$E$39,Q7)*2+COUNTIF($F$28:$J$39,Q7)*1</f>
        <v>3</v>
      </c>
      <c r="S7" s="19">
        <f>COUNTIF($B$44,Q7)*20+COUNTIF($C$44,Q7)*10+COUNTIF($D$44:$E$44,Q7)*5+COUNTIF($F$44:$I$44,Q7)*3</f>
        <v>20</v>
      </c>
      <c r="T7" s="20">
        <f>R7+S7</f>
        <v>23</v>
      </c>
    </row>
    <row r="8" spans="1:20" ht="13.5" customHeight="1">
      <c r="A8" s="12" t="s">
        <v>18</v>
      </c>
      <c r="B8" s="21" t="s">
        <v>19</v>
      </c>
      <c r="C8" s="22" t="s">
        <v>20</v>
      </c>
      <c r="D8" s="23" t="s">
        <v>21</v>
      </c>
      <c r="E8" s="24" t="s">
        <v>22</v>
      </c>
      <c r="F8" s="25" t="s">
        <v>23</v>
      </c>
      <c r="G8" s="26" t="s">
        <v>24</v>
      </c>
      <c r="H8" s="27" t="s">
        <v>25</v>
      </c>
      <c r="I8" s="26" t="s">
        <v>26</v>
      </c>
      <c r="J8" s="18" t="s">
        <v>0</v>
      </c>
      <c r="L8" s="9" t="s">
        <v>27</v>
      </c>
      <c r="M8" s="19">
        <f t="shared" ref="M8:M30" si="0">COUNTIF($B$6:$B$17,L8)*5+COUNTIF($C$6:$C$17,L8)*3+COUNTIF($D$6:$E$17,L8)*2+COUNTIF($F$6:$J$17,L8)*1</f>
        <v>1</v>
      </c>
      <c r="N8" s="19">
        <f t="shared" ref="N8:N31" si="1">COUNTIF($B$23,L8)*20+COUNTIF($C$23,L8)*10+COUNTIF($D$23:$E$23,L8)*5+COUNTIF($F$23:$I$23,L8)*3</f>
        <v>10</v>
      </c>
      <c r="O8" s="28">
        <f t="shared" ref="O8:O27" si="2">M8+N8</f>
        <v>11</v>
      </c>
      <c r="P8" s="19"/>
      <c r="Q8" s="9" t="s">
        <v>27</v>
      </c>
      <c r="R8" s="19">
        <f t="shared" ref="R8:R31" si="3">COUNTIF($B$28:$B$39,Q8)*5+COUNTIF($C$28:$C$39,Q8)*3+COUNTIF($D$28:$E$39,Q8)*2+COUNTIF($F$28:$J$39,Q8)*1</f>
        <v>2</v>
      </c>
      <c r="S8" s="19">
        <f t="shared" ref="S8:S31" si="4">COUNTIF($B$44,Q8)*20+COUNTIF($C$44,Q8)*10+COUNTIF($D$44:$E$44,Q8)*5+COUNTIF($F$44:$I$44,Q8)*3</f>
        <v>10</v>
      </c>
      <c r="T8" s="28">
        <f t="shared" ref="T8:T27" si="5">R8+S8</f>
        <v>12</v>
      </c>
    </row>
    <row r="9" spans="1:20" ht="13.5" customHeight="1">
      <c r="A9" s="12" t="s">
        <v>28</v>
      </c>
      <c r="B9" s="29" t="s">
        <v>29</v>
      </c>
      <c r="C9" s="30" t="s">
        <v>29</v>
      </c>
      <c r="D9" s="31" t="s">
        <v>30</v>
      </c>
      <c r="E9" s="32" t="s">
        <v>29</v>
      </c>
      <c r="F9" s="33" t="s">
        <v>29</v>
      </c>
      <c r="G9" s="34" t="s">
        <v>30</v>
      </c>
      <c r="H9" s="34" t="s">
        <v>31</v>
      </c>
      <c r="I9" s="34" t="s">
        <v>32</v>
      </c>
      <c r="J9" s="18" t="s">
        <v>0</v>
      </c>
      <c r="L9" s="9" t="s">
        <v>33</v>
      </c>
      <c r="M9" s="19">
        <f t="shared" si="0"/>
        <v>0</v>
      </c>
      <c r="N9" s="19">
        <f t="shared" si="1"/>
        <v>0</v>
      </c>
      <c r="O9" s="28">
        <f t="shared" si="2"/>
        <v>0</v>
      </c>
      <c r="P9" s="35"/>
      <c r="Q9" s="9" t="s">
        <v>33</v>
      </c>
      <c r="R9" s="19">
        <f t="shared" si="3"/>
        <v>0</v>
      </c>
      <c r="S9" s="19">
        <f t="shared" si="4"/>
        <v>0</v>
      </c>
      <c r="T9" s="28">
        <f t="shared" si="5"/>
        <v>0</v>
      </c>
    </row>
    <row r="10" spans="1:20" ht="13.5" customHeight="1" thickBot="1">
      <c r="A10" s="12" t="s">
        <v>34</v>
      </c>
      <c r="B10" s="36" t="s">
        <v>35</v>
      </c>
      <c r="C10" s="37" t="s">
        <v>36</v>
      </c>
      <c r="D10" s="38" t="s">
        <v>37</v>
      </c>
      <c r="E10" s="39" t="s">
        <v>36</v>
      </c>
      <c r="F10" s="40" t="s">
        <v>38</v>
      </c>
      <c r="G10" s="41" t="s">
        <v>37</v>
      </c>
      <c r="H10" s="41" t="s">
        <v>39</v>
      </c>
      <c r="I10" s="41" t="s">
        <v>40</v>
      </c>
      <c r="J10" s="18" t="s">
        <v>0</v>
      </c>
      <c r="L10" s="35" t="s">
        <v>41</v>
      </c>
      <c r="M10" s="19">
        <f t="shared" si="0"/>
        <v>0</v>
      </c>
      <c r="N10" s="19">
        <f t="shared" si="1"/>
        <v>0</v>
      </c>
      <c r="O10" s="28">
        <f t="shared" si="2"/>
        <v>0</v>
      </c>
      <c r="P10" s="35"/>
      <c r="Q10" s="35" t="s">
        <v>41</v>
      </c>
      <c r="R10" s="19">
        <f t="shared" si="3"/>
        <v>0</v>
      </c>
      <c r="S10" s="19">
        <f t="shared" si="4"/>
        <v>0</v>
      </c>
      <c r="T10" s="28">
        <f t="shared" si="5"/>
        <v>0</v>
      </c>
    </row>
    <row r="11" spans="1:20" ht="13.5" customHeight="1" thickTop="1">
      <c r="A11" s="11"/>
      <c r="B11" s="42"/>
      <c r="C11" s="42"/>
      <c r="D11" s="42"/>
      <c r="E11" s="42"/>
      <c r="F11" s="43"/>
      <c r="G11" s="43"/>
      <c r="H11" s="42"/>
      <c r="I11" s="42"/>
      <c r="J11" s="18" t="s">
        <v>0</v>
      </c>
      <c r="L11" s="9" t="s">
        <v>42</v>
      </c>
      <c r="M11" s="19">
        <f t="shared" si="0"/>
        <v>0</v>
      </c>
      <c r="N11" s="19">
        <f t="shared" si="1"/>
        <v>0</v>
      </c>
      <c r="O11" s="28">
        <f t="shared" si="2"/>
        <v>0</v>
      </c>
      <c r="P11" s="19"/>
      <c r="Q11" s="9" t="s">
        <v>42</v>
      </c>
      <c r="R11" s="19">
        <f t="shared" si="3"/>
        <v>0</v>
      </c>
      <c r="S11" s="19">
        <f t="shared" si="4"/>
        <v>0</v>
      </c>
      <c r="T11" s="28">
        <f t="shared" si="5"/>
        <v>0</v>
      </c>
    </row>
    <row r="12" spans="1:20" ht="15" customHeight="1">
      <c r="A12" s="44"/>
      <c r="B12" s="44"/>
      <c r="C12" s="44"/>
      <c r="D12" s="44"/>
      <c r="E12" s="44"/>
      <c r="F12" s="44"/>
      <c r="G12" s="44"/>
      <c r="H12" s="44"/>
      <c r="I12" s="44"/>
      <c r="J12" s="45" t="s">
        <v>0</v>
      </c>
      <c r="L12" s="9" t="s">
        <v>43</v>
      </c>
      <c r="M12" s="19">
        <f t="shared" si="0"/>
        <v>0</v>
      </c>
      <c r="N12" s="19">
        <f t="shared" si="1"/>
        <v>0</v>
      </c>
      <c r="O12" s="28">
        <f t="shared" si="2"/>
        <v>0</v>
      </c>
      <c r="P12" s="19"/>
      <c r="Q12" s="9" t="s">
        <v>43</v>
      </c>
      <c r="R12" s="19">
        <f t="shared" si="3"/>
        <v>0</v>
      </c>
      <c r="S12" s="19">
        <f t="shared" si="4"/>
        <v>0</v>
      </c>
      <c r="T12" s="28">
        <f t="shared" si="5"/>
        <v>0</v>
      </c>
    </row>
    <row r="13" spans="1:20" ht="13.5" customHeight="1">
      <c r="A13" s="8"/>
      <c r="B13" s="8"/>
      <c r="C13" s="8"/>
      <c r="D13" s="8"/>
      <c r="E13" s="8"/>
      <c r="F13" s="8"/>
      <c r="G13" s="8"/>
      <c r="H13" s="8"/>
      <c r="I13" s="8"/>
      <c r="J13" s="18" t="s">
        <v>0</v>
      </c>
      <c r="L13" s="9" t="s">
        <v>44</v>
      </c>
      <c r="M13" s="19">
        <f t="shared" si="0"/>
        <v>1</v>
      </c>
      <c r="N13" s="19">
        <f t="shared" si="1"/>
        <v>3</v>
      </c>
      <c r="O13" s="28">
        <f t="shared" si="2"/>
        <v>4</v>
      </c>
      <c r="P13" s="19"/>
      <c r="Q13" s="9" t="s">
        <v>44</v>
      </c>
      <c r="R13" s="19">
        <f t="shared" si="3"/>
        <v>0</v>
      </c>
      <c r="S13" s="19">
        <f t="shared" si="4"/>
        <v>0</v>
      </c>
      <c r="T13" s="28">
        <f t="shared" si="5"/>
        <v>0</v>
      </c>
    </row>
    <row r="14" spans="1:20" ht="13.5" customHeight="1" thickBot="1">
      <c r="A14" s="11" t="s">
        <v>45</v>
      </c>
      <c r="B14" s="8"/>
      <c r="C14" s="8"/>
      <c r="D14" s="8"/>
      <c r="E14" s="8"/>
      <c r="F14" s="8"/>
      <c r="G14" s="8"/>
      <c r="H14" s="8"/>
      <c r="I14" s="8"/>
      <c r="J14" s="18" t="s">
        <v>0</v>
      </c>
      <c r="L14" s="9" t="s">
        <v>46</v>
      </c>
      <c r="M14" s="19">
        <f t="shared" si="0"/>
        <v>0</v>
      </c>
      <c r="N14" s="19">
        <f t="shared" si="1"/>
        <v>0</v>
      </c>
      <c r="O14" s="28">
        <f t="shared" si="2"/>
        <v>0</v>
      </c>
      <c r="P14" s="19"/>
      <c r="Q14" s="9" t="s">
        <v>46</v>
      </c>
      <c r="R14" s="19">
        <f t="shared" si="3"/>
        <v>0</v>
      </c>
      <c r="S14" s="19">
        <f t="shared" si="4"/>
        <v>0</v>
      </c>
      <c r="T14" s="28">
        <f t="shared" si="5"/>
        <v>0</v>
      </c>
    </row>
    <row r="15" spans="1:20" ht="13.5" customHeight="1" thickTop="1">
      <c r="A15" s="12" t="s">
        <v>9</v>
      </c>
      <c r="B15" s="13" t="s">
        <v>10</v>
      </c>
      <c r="C15" s="14" t="s">
        <v>11</v>
      </c>
      <c r="D15" s="15" t="s">
        <v>12</v>
      </c>
      <c r="E15" s="16" t="s">
        <v>47</v>
      </c>
      <c r="F15" s="17" t="s">
        <v>14</v>
      </c>
      <c r="G15" s="46" t="s">
        <v>14</v>
      </c>
      <c r="H15" s="46" t="s">
        <v>14</v>
      </c>
      <c r="I15" s="46" t="s">
        <v>14</v>
      </c>
      <c r="J15" s="18" t="s">
        <v>0</v>
      </c>
      <c r="L15" s="9" t="s">
        <v>48</v>
      </c>
      <c r="M15" s="19">
        <f t="shared" si="0"/>
        <v>0</v>
      </c>
      <c r="N15" s="19">
        <f t="shared" si="1"/>
        <v>0</v>
      </c>
      <c r="O15" s="28">
        <f t="shared" si="2"/>
        <v>0</v>
      </c>
      <c r="P15" s="19"/>
      <c r="Q15" s="9" t="s">
        <v>48</v>
      </c>
      <c r="R15" s="19">
        <f t="shared" si="3"/>
        <v>0</v>
      </c>
      <c r="S15" s="19">
        <f t="shared" si="4"/>
        <v>0</v>
      </c>
      <c r="T15" s="28">
        <f t="shared" si="5"/>
        <v>0</v>
      </c>
    </row>
    <row r="16" spans="1:20" ht="13.5" customHeight="1">
      <c r="A16" s="12" t="s">
        <v>18</v>
      </c>
      <c r="B16" s="47" t="s">
        <v>49</v>
      </c>
      <c r="C16" s="22" t="s">
        <v>50</v>
      </c>
      <c r="D16" s="23" t="s">
        <v>51</v>
      </c>
      <c r="E16" s="24" t="s">
        <v>52</v>
      </c>
      <c r="F16" s="25" t="s">
        <v>53</v>
      </c>
      <c r="G16" s="26" t="s">
        <v>54</v>
      </c>
      <c r="H16" s="26" t="s">
        <v>55</v>
      </c>
      <c r="I16" s="26" t="s">
        <v>56</v>
      </c>
      <c r="J16" s="18" t="s">
        <v>0</v>
      </c>
      <c r="L16" s="9" t="s">
        <v>57</v>
      </c>
      <c r="M16" s="19">
        <f t="shared" si="0"/>
        <v>0</v>
      </c>
      <c r="N16" s="19">
        <f t="shared" si="1"/>
        <v>0</v>
      </c>
      <c r="O16" s="28">
        <f t="shared" si="2"/>
        <v>0</v>
      </c>
      <c r="P16" s="19"/>
      <c r="Q16" s="9" t="s">
        <v>57</v>
      </c>
      <c r="R16" s="19">
        <f t="shared" si="3"/>
        <v>0</v>
      </c>
      <c r="S16" s="19">
        <f t="shared" si="4"/>
        <v>0</v>
      </c>
      <c r="T16" s="28">
        <f t="shared" si="5"/>
        <v>0</v>
      </c>
    </row>
    <row r="17" spans="1:20" ht="13.5" customHeight="1" thickBot="1">
      <c r="A17" s="12" t="s">
        <v>28</v>
      </c>
      <c r="B17" s="48" t="s">
        <v>58</v>
      </c>
      <c r="C17" s="49" t="s">
        <v>58</v>
      </c>
      <c r="D17" s="31" t="s">
        <v>59</v>
      </c>
      <c r="E17" s="32" t="s">
        <v>60</v>
      </c>
      <c r="F17" s="33" t="s">
        <v>61</v>
      </c>
      <c r="G17" s="33" t="s">
        <v>32</v>
      </c>
      <c r="H17" s="33" t="s">
        <v>61</v>
      </c>
      <c r="I17" s="34" t="s">
        <v>62</v>
      </c>
      <c r="J17" s="18" t="s">
        <v>0</v>
      </c>
      <c r="L17" s="9" t="s">
        <v>63</v>
      </c>
      <c r="M17" s="19">
        <f t="shared" si="0"/>
        <v>21</v>
      </c>
      <c r="N17" s="19">
        <f t="shared" si="1"/>
        <v>20</v>
      </c>
      <c r="O17" s="28">
        <f t="shared" si="2"/>
        <v>41</v>
      </c>
      <c r="P17" s="19"/>
      <c r="Q17" s="9" t="s">
        <v>63</v>
      </c>
      <c r="R17" s="19">
        <f t="shared" si="3"/>
        <v>20</v>
      </c>
      <c r="S17" s="19">
        <f t="shared" si="4"/>
        <v>5</v>
      </c>
      <c r="T17" s="28">
        <f t="shared" si="5"/>
        <v>25</v>
      </c>
    </row>
    <row r="18" spans="1:20" ht="15" customHeight="1" thickTop="1">
      <c r="A18" s="44"/>
      <c r="B18" s="44"/>
      <c r="C18" s="44"/>
      <c r="D18" s="44"/>
      <c r="E18" s="44"/>
      <c r="F18" s="44"/>
      <c r="G18" s="44"/>
      <c r="H18" s="44"/>
      <c r="I18" s="44"/>
      <c r="J18" s="45" t="s">
        <v>0</v>
      </c>
      <c r="L18" s="9" t="s">
        <v>64</v>
      </c>
      <c r="M18" s="19">
        <f t="shared" si="0"/>
        <v>0</v>
      </c>
      <c r="N18" s="19">
        <f t="shared" si="1"/>
        <v>0</v>
      </c>
      <c r="O18" s="28">
        <f t="shared" si="2"/>
        <v>0</v>
      </c>
      <c r="P18" s="19"/>
      <c r="Q18" s="9" t="s">
        <v>64</v>
      </c>
      <c r="R18" s="19">
        <f t="shared" si="3"/>
        <v>0</v>
      </c>
      <c r="S18" s="19">
        <f t="shared" si="4"/>
        <v>0</v>
      </c>
      <c r="T18" s="28">
        <f t="shared" si="5"/>
        <v>0</v>
      </c>
    </row>
    <row r="19" spans="1:20" ht="15" customHeight="1">
      <c r="A19" s="44"/>
      <c r="B19" s="44"/>
      <c r="C19" s="44"/>
      <c r="D19" s="44"/>
      <c r="E19" s="44"/>
      <c r="F19" s="44"/>
      <c r="G19" s="44"/>
      <c r="H19" s="44"/>
      <c r="I19" s="44"/>
      <c r="J19" s="45"/>
      <c r="L19" s="9" t="s">
        <v>65</v>
      </c>
      <c r="M19" s="19">
        <f t="shared" si="0"/>
        <v>0</v>
      </c>
      <c r="N19" s="19">
        <f t="shared" si="1"/>
        <v>3</v>
      </c>
      <c r="O19" s="28">
        <f t="shared" si="2"/>
        <v>3</v>
      </c>
      <c r="P19" s="19"/>
      <c r="Q19" s="9" t="s">
        <v>65</v>
      </c>
      <c r="R19" s="19">
        <f t="shared" si="3"/>
        <v>0</v>
      </c>
      <c r="S19" s="19">
        <f t="shared" si="4"/>
        <v>5</v>
      </c>
      <c r="T19" s="28">
        <f t="shared" si="5"/>
        <v>5</v>
      </c>
    </row>
    <row r="20" spans="1:20" ht="15" customHeight="1">
      <c r="A20" s="11"/>
      <c r="B20" s="11"/>
      <c r="C20" s="11"/>
      <c r="D20" s="11"/>
      <c r="E20" s="11"/>
      <c r="F20" s="11"/>
      <c r="G20" s="11"/>
      <c r="H20" s="11"/>
      <c r="I20" s="11"/>
      <c r="J20" s="45"/>
      <c r="L20" s="9" t="s">
        <v>66</v>
      </c>
      <c r="M20" s="19">
        <f t="shared" si="0"/>
        <v>2</v>
      </c>
      <c r="N20" s="19">
        <f t="shared" si="1"/>
        <v>3</v>
      </c>
      <c r="O20" s="28">
        <f t="shared" si="2"/>
        <v>5</v>
      </c>
      <c r="P20" s="19"/>
      <c r="Q20" s="9" t="s">
        <v>66</v>
      </c>
      <c r="R20" s="19">
        <f t="shared" si="3"/>
        <v>0</v>
      </c>
      <c r="S20" s="19">
        <f t="shared" si="4"/>
        <v>3</v>
      </c>
      <c r="T20" s="28">
        <f t="shared" si="5"/>
        <v>3</v>
      </c>
    </row>
    <row r="21" spans="1:20" ht="13.5" customHeight="1" thickBot="1">
      <c r="A21" s="11" t="s">
        <v>67</v>
      </c>
      <c r="B21" s="11"/>
      <c r="C21" s="11"/>
      <c r="D21" s="11"/>
      <c r="E21" s="11"/>
      <c r="F21" s="11"/>
      <c r="G21" s="11"/>
      <c r="H21" s="11"/>
      <c r="I21" s="11"/>
      <c r="J21" s="18" t="s">
        <v>0</v>
      </c>
      <c r="L21" s="9" t="s">
        <v>68</v>
      </c>
      <c r="M21" s="19">
        <f t="shared" si="0"/>
        <v>0</v>
      </c>
      <c r="N21" s="19">
        <f t="shared" si="1"/>
        <v>0</v>
      </c>
      <c r="O21" s="28">
        <f t="shared" si="2"/>
        <v>0</v>
      </c>
      <c r="P21" s="19"/>
      <c r="Q21" s="9" t="s">
        <v>68</v>
      </c>
      <c r="R21" s="19">
        <f t="shared" si="3"/>
        <v>0</v>
      </c>
      <c r="S21" s="19">
        <f t="shared" si="4"/>
        <v>0</v>
      </c>
      <c r="T21" s="28">
        <f t="shared" si="5"/>
        <v>0</v>
      </c>
    </row>
    <row r="22" spans="1:20" ht="13.5" customHeight="1" thickTop="1">
      <c r="A22" s="12" t="s">
        <v>9</v>
      </c>
      <c r="B22" s="50" t="s">
        <v>10</v>
      </c>
      <c r="C22" s="15" t="s">
        <v>11</v>
      </c>
      <c r="D22" s="16" t="s">
        <v>12</v>
      </c>
      <c r="E22" s="16" t="s">
        <v>69</v>
      </c>
      <c r="F22" s="17" t="s">
        <v>14</v>
      </c>
      <c r="G22" s="46" t="s">
        <v>14</v>
      </c>
      <c r="H22" s="46" t="s">
        <v>14</v>
      </c>
      <c r="I22" s="46" t="s">
        <v>14</v>
      </c>
      <c r="J22" s="18" t="s">
        <v>0</v>
      </c>
      <c r="L22" s="9" t="s">
        <v>70</v>
      </c>
      <c r="M22" s="19">
        <f t="shared" si="0"/>
        <v>0</v>
      </c>
      <c r="N22" s="19">
        <f t="shared" si="1"/>
        <v>0</v>
      </c>
      <c r="O22" s="28">
        <f t="shared" si="2"/>
        <v>0</v>
      </c>
      <c r="P22" s="19"/>
      <c r="Q22" s="9" t="s">
        <v>70</v>
      </c>
      <c r="R22" s="19">
        <f t="shared" si="3"/>
        <v>4</v>
      </c>
      <c r="S22" s="19">
        <f t="shared" si="4"/>
        <v>0</v>
      </c>
      <c r="T22" s="28">
        <f t="shared" si="5"/>
        <v>4</v>
      </c>
    </row>
    <row r="23" spans="1:20" ht="13.5" customHeight="1" thickBot="1">
      <c r="A23" s="12" t="s">
        <v>28</v>
      </c>
      <c r="B23" s="51" t="s">
        <v>58</v>
      </c>
      <c r="C23" s="23" t="s">
        <v>62</v>
      </c>
      <c r="D23" s="24" t="s">
        <v>60</v>
      </c>
      <c r="E23" s="24" t="s">
        <v>71</v>
      </c>
      <c r="F23" s="25" t="s">
        <v>31</v>
      </c>
      <c r="G23" s="26" t="s">
        <v>61</v>
      </c>
      <c r="H23" s="26" t="s">
        <v>72</v>
      </c>
      <c r="I23" s="26" t="s">
        <v>73</v>
      </c>
      <c r="J23" s="18" t="s">
        <v>0</v>
      </c>
      <c r="L23" s="52" t="s">
        <v>74</v>
      </c>
      <c r="M23" s="19">
        <f t="shared" si="0"/>
        <v>0</v>
      </c>
      <c r="N23" s="19">
        <f t="shared" si="1"/>
        <v>0</v>
      </c>
      <c r="O23" s="28">
        <f t="shared" si="2"/>
        <v>0</v>
      </c>
      <c r="P23" s="19"/>
      <c r="Q23" s="52" t="s">
        <v>74</v>
      </c>
      <c r="R23" s="19">
        <f t="shared" si="3"/>
        <v>0</v>
      </c>
      <c r="S23" s="19">
        <f t="shared" si="4"/>
        <v>3</v>
      </c>
      <c r="T23" s="28">
        <f t="shared" si="5"/>
        <v>3</v>
      </c>
    </row>
    <row r="24" spans="1:20" ht="15" customHeight="1" thickTop="1" thickBot="1">
      <c r="A24" s="44"/>
      <c r="B24" s="44"/>
      <c r="C24" s="44"/>
      <c r="D24" s="53" t="s">
        <v>75</v>
      </c>
      <c r="E24" s="53" t="s">
        <v>76</v>
      </c>
      <c r="F24" s="44"/>
      <c r="G24" s="44"/>
      <c r="H24" s="44"/>
      <c r="I24" s="44"/>
      <c r="J24" s="45" t="s">
        <v>0</v>
      </c>
      <c r="L24" s="52" t="s">
        <v>77</v>
      </c>
      <c r="M24" s="19">
        <f t="shared" si="0"/>
        <v>0</v>
      </c>
      <c r="N24" s="19">
        <f t="shared" si="1"/>
        <v>0</v>
      </c>
      <c r="O24" s="28">
        <f t="shared" si="2"/>
        <v>0</v>
      </c>
      <c r="P24" s="19"/>
      <c r="Q24" s="52" t="s">
        <v>77</v>
      </c>
      <c r="R24" s="19">
        <f t="shared" si="3"/>
        <v>0</v>
      </c>
      <c r="S24" s="19">
        <f t="shared" si="4"/>
        <v>0</v>
      </c>
      <c r="T24" s="28">
        <f t="shared" si="5"/>
        <v>0</v>
      </c>
    </row>
    <row r="25" spans="1:20" ht="13.5" customHeight="1" thickBot="1">
      <c r="A25" s="7" t="s">
        <v>78</v>
      </c>
      <c r="B25" s="8"/>
      <c r="C25" s="8"/>
      <c r="D25" s="8"/>
      <c r="E25" s="8"/>
      <c r="F25" s="8"/>
      <c r="G25" s="8"/>
      <c r="H25" s="8"/>
      <c r="I25" s="8"/>
      <c r="J25" s="18" t="s">
        <v>0</v>
      </c>
      <c r="L25" s="52" t="s">
        <v>79</v>
      </c>
      <c r="M25" s="19">
        <f t="shared" si="0"/>
        <v>0</v>
      </c>
      <c r="N25" s="19">
        <f t="shared" si="1"/>
        <v>0</v>
      </c>
      <c r="O25" s="28">
        <f t="shared" si="2"/>
        <v>0</v>
      </c>
      <c r="P25" s="19"/>
      <c r="Q25" s="52" t="s">
        <v>79</v>
      </c>
      <c r="R25" s="19">
        <f t="shared" si="3"/>
        <v>0</v>
      </c>
      <c r="S25" s="19">
        <f t="shared" si="4"/>
        <v>3</v>
      </c>
      <c r="T25" s="28">
        <f t="shared" si="5"/>
        <v>3</v>
      </c>
    </row>
    <row r="26" spans="1:20" ht="13.5" customHeight="1">
      <c r="A26" s="8"/>
      <c r="B26" s="8"/>
      <c r="C26" s="8"/>
      <c r="D26" s="8"/>
      <c r="E26" s="8"/>
      <c r="F26" s="8"/>
      <c r="G26" s="8"/>
      <c r="H26" s="8"/>
      <c r="I26" s="8"/>
      <c r="J26" s="18" t="s">
        <v>0</v>
      </c>
      <c r="L26" s="52"/>
      <c r="M26" s="19">
        <f t="shared" si="0"/>
        <v>0</v>
      </c>
      <c r="N26" s="19">
        <f t="shared" si="1"/>
        <v>0</v>
      </c>
      <c r="O26" s="28">
        <f t="shared" si="2"/>
        <v>0</v>
      </c>
      <c r="P26" s="19"/>
      <c r="Q26" s="52"/>
      <c r="R26" s="19">
        <f t="shared" si="3"/>
        <v>0</v>
      </c>
      <c r="S26" s="19">
        <f t="shared" si="4"/>
        <v>0</v>
      </c>
      <c r="T26" s="28">
        <f t="shared" si="5"/>
        <v>0</v>
      </c>
    </row>
    <row r="27" spans="1:20" ht="13.5" customHeight="1" thickBot="1">
      <c r="A27" s="11" t="s">
        <v>3</v>
      </c>
      <c r="B27" s="8"/>
      <c r="C27" s="8"/>
      <c r="D27" s="8"/>
      <c r="E27" s="8"/>
      <c r="F27" s="8"/>
      <c r="G27" s="8"/>
      <c r="H27" s="8"/>
      <c r="I27" s="8"/>
      <c r="J27" s="18" t="s">
        <v>0</v>
      </c>
      <c r="L27" s="9" t="s">
        <v>80</v>
      </c>
      <c r="M27" s="19">
        <f t="shared" si="0"/>
        <v>0</v>
      </c>
      <c r="N27" s="19">
        <f t="shared" si="1"/>
        <v>0</v>
      </c>
      <c r="O27" s="28">
        <f t="shared" si="2"/>
        <v>0</v>
      </c>
      <c r="P27" s="19"/>
      <c r="Q27" s="9" t="s">
        <v>80</v>
      </c>
      <c r="R27" s="19">
        <f t="shared" si="3"/>
        <v>0</v>
      </c>
      <c r="S27" s="19">
        <f t="shared" si="4"/>
        <v>0</v>
      </c>
      <c r="T27" s="28">
        <f t="shared" si="5"/>
        <v>0</v>
      </c>
    </row>
    <row r="28" spans="1:20" ht="13.5" customHeight="1" thickTop="1">
      <c r="A28" s="12" t="s">
        <v>9</v>
      </c>
      <c r="B28" s="13" t="s">
        <v>10</v>
      </c>
      <c r="C28" s="14" t="s">
        <v>11</v>
      </c>
      <c r="D28" s="15" t="s">
        <v>12</v>
      </c>
      <c r="E28" s="16" t="s">
        <v>13</v>
      </c>
      <c r="F28" s="17" t="s">
        <v>14</v>
      </c>
      <c r="G28" s="17" t="s">
        <v>81</v>
      </c>
      <c r="H28" s="17" t="s">
        <v>16</v>
      </c>
      <c r="I28" s="17" t="s">
        <v>16</v>
      </c>
      <c r="J28" s="18" t="s">
        <v>0</v>
      </c>
      <c r="L28" s="9" t="s">
        <v>82</v>
      </c>
      <c r="M28" s="19">
        <f t="shared" si="0"/>
        <v>0</v>
      </c>
      <c r="N28" s="19">
        <f t="shared" si="1"/>
        <v>3</v>
      </c>
      <c r="O28" s="28">
        <f>M28+N28</f>
        <v>3</v>
      </c>
      <c r="P28" s="19"/>
      <c r="Q28" s="9" t="s">
        <v>82</v>
      </c>
      <c r="R28" s="19">
        <f t="shared" si="3"/>
        <v>0</v>
      </c>
      <c r="S28" s="19">
        <f t="shared" si="4"/>
        <v>0</v>
      </c>
      <c r="T28" s="28">
        <f>R28+S28</f>
        <v>0</v>
      </c>
    </row>
    <row r="29" spans="1:20" ht="13.5" customHeight="1">
      <c r="A29" s="12" t="s">
        <v>18</v>
      </c>
      <c r="B29" s="47" t="s">
        <v>83</v>
      </c>
      <c r="C29" s="22" t="s">
        <v>84</v>
      </c>
      <c r="D29" s="23" t="s">
        <v>85</v>
      </c>
      <c r="E29" s="24" t="s">
        <v>86</v>
      </c>
      <c r="F29" s="25" t="s">
        <v>87</v>
      </c>
      <c r="G29" s="26" t="s">
        <v>88</v>
      </c>
      <c r="H29" s="26" t="s">
        <v>89</v>
      </c>
      <c r="I29" s="26" t="s">
        <v>90</v>
      </c>
      <c r="J29" s="18" t="s">
        <v>0</v>
      </c>
      <c r="L29" s="9" t="s">
        <v>91</v>
      </c>
      <c r="M29" s="19">
        <f t="shared" si="0"/>
        <v>0</v>
      </c>
      <c r="N29" s="19">
        <f t="shared" si="1"/>
        <v>0</v>
      </c>
      <c r="O29" s="28">
        <f>M29+N29</f>
        <v>0</v>
      </c>
      <c r="P29" s="19"/>
      <c r="Q29" s="9" t="s">
        <v>91</v>
      </c>
      <c r="R29" s="19">
        <f t="shared" si="3"/>
        <v>0</v>
      </c>
      <c r="S29" s="19">
        <f t="shared" si="4"/>
        <v>0</v>
      </c>
      <c r="T29" s="28">
        <f>R29+S29</f>
        <v>0</v>
      </c>
    </row>
    <row r="30" spans="1:20" ht="13.5" customHeight="1">
      <c r="A30" s="12" t="s">
        <v>28</v>
      </c>
      <c r="B30" s="29" t="s">
        <v>29</v>
      </c>
      <c r="C30" s="30" t="s">
        <v>92</v>
      </c>
      <c r="D30" s="31" t="s">
        <v>29</v>
      </c>
      <c r="E30" s="32" t="s">
        <v>29</v>
      </c>
      <c r="F30" s="33" t="s">
        <v>30</v>
      </c>
      <c r="G30" s="34" t="s">
        <v>93</v>
      </c>
      <c r="H30" s="34" t="s">
        <v>32</v>
      </c>
      <c r="I30" s="34" t="s">
        <v>32</v>
      </c>
      <c r="J30" s="18" t="s">
        <v>0</v>
      </c>
      <c r="L30" s="9" t="s">
        <v>94</v>
      </c>
      <c r="M30" s="19">
        <f t="shared" si="0"/>
        <v>0</v>
      </c>
      <c r="N30" s="19">
        <f t="shared" si="1"/>
        <v>0</v>
      </c>
      <c r="O30" s="28">
        <f>M30+N30</f>
        <v>0</v>
      </c>
      <c r="P30" s="19"/>
      <c r="Q30" s="9" t="s">
        <v>94</v>
      </c>
      <c r="R30" s="19">
        <f t="shared" si="3"/>
        <v>0</v>
      </c>
      <c r="S30" s="19">
        <f t="shared" si="4"/>
        <v>0</v>
      </c>
      <c r="T30" s="28">
        <f>R30+S30</f>
        <v>0</v>
      </c>
    </row>
    <row r="31" spans="1:20" ht="13.5" customHeight="1" thickBot="1">
      <c r="A31" s="12" t="s">
        <v>34</v>
      </c>
      <c r="B31" s="36" t="s">
        <v>95</v>
      </c>
      <c r="C31" s="37" t="s">
        <v>96</v>
      </c>
      <c r="D31" s="38" t="s">
        <v>35</v>
      </c>
      <c r="E31" s="39" t="s">
        <v>95</v>
      </c>
      <c r="F31" s="54" t="s">
        <v>95</v>
      </c>
      <c r="G31" s="41" t="s">
        <v>35</v>
      </c>
      <c r="H31" s="41" t="s">
        <v>39</v>
      </c>
      <c r="I31" s="41" t="s">
        <v>40</v>
      </c>
      <c r="J31" s="18" t="s">
        <v>0</v>
      </c>
      <c r="L31" s="9" t="s">
        <v>97</v>
      </c>
      <c r="M31" s="19">
        <f>COUNTIF($B$6:$B$17,L31)*5+COUNTIF($C$6:$C$17,L31)*3+COUNTIF($D$6:$E$17,L31)*2+COUNTIF($F$6:$J$17,L31)*1</f>
        <v>0</v>
      </c>
      <c r="N31" s="19">
        <f t="shared" si="1"/>
        <v>5</v>
      </c>
      <c r="O31" s="55">
        <f>M31+N31</f>
        <v>5</v>
      </c>
      <c r="P31" s="19"/>
      <c r="Q31" s="9" t="s">
        <v>97</v>
      </c>
      <c r="R31" s="19">
        <f t="shared" si="3"/>
        <v>3</v>
      </c>
      <c r="S31" s="19">
        <f t="shared" si="4"/>
        <v>3</v>
      </c>
      <c r="T31" s="55">
        <f t="shared" ref="T31" si="6">R31+S31</f>
        <v>6</v>
      </c>
    </row>
    <row r="32" spans="1:20" ht="13.5" customHeight="1" thickTop="1">
      <c r="A32" s="11"/>
      <c r="B32" s="56"/>
      <c r="C32" s="56"/>
      <c r="D32" s="56"/>
      <c r="E32" s="56"/>
      <c r="F32" s="57" t="s">
        <v>98</v>
      </c>
      <c r="G32" s="57"/>
      <c r="H32" s="56"/>
      <c r="I32" s="56"/>
      <c r="J32" s="18"/>
      <c r="L32" s="9"/>
      <c r="M32" s="19"/>
      <c r="N32" s="19"/>
      <c r="O32" s="19"/>
      <c r="P32" s="19"/>
      <c r="Q32" s="9"/>
      <c r="R32" s="19"/>
      <c r="S32" s="19"/>
      <c r="T32" s="19"/>
    </row>
    <row r="33" spans="1:20" ht="15" customHeight="1">
      <c r="A33" s="44"/>
      <c r="B33" s="44"/>
      <c r="C33" s="44"/>
      <c r="D33" s="44"/>
      <c r="E33" s="44"/>
      <c r="F33" s="44"/>
      <c r="G33" s="44"/>
      <c r="H33" s="44"/>
      <c r="I33" s="44"/>
      <c r="J33" s="45" t="s">
        <v>0</v>
      </c>
      <c r="L33" s="9"/>
      <c r="M33" s="19"/>
      <c r="N33" s="19"/>
      <c r="O33" s="19"/>
      <c r="P33" s="19"/>
      <c r="Q33" s="9"/>
      <c r="R33" s="19"/>
      <c r="S33" s="19"/>
      <c r="T33" s="19"/>
    </row>
    <row r="34" spans="1:20" ht="13.5" customHeight="1">
      <c r="A34" s="8"/>
      <c r="B34" s="8"/>
      <c r="C34" s="8"/>
      <c r="D34" s="8"/>
      <c r="E34" s="8"/>
      <c r="F34" s="8"/>
      <c r="G34" s="8"/>
      <c r="H34" s="8"/>
      <c r="I34" s="8"/>
      <c r="J34" s="18" t="s">
        <v>0</v>
      </c>
      <c r="L34" s="9"/>
      <c r="M34" s="19"/>
      <c r="N34" s="19"/>
      <c r="O34" s="19"/>
      <c r="P34" s="19"/>
      <c r="Q34" s="9"/>
      <c r="R34" s="19"/>
      <c r="S34" s="19"/>
      <c r="T34" s="19"/>
    </row>
    <row r="35" spans="1:20" ht="13.5" customHeight="1" thickBot="1">
      <c r="A35" s="11" t="s">
        <v>45</v>
      </c>
      <c r="B35" s="8"/>
      <c r="C35" s="8"/>
      <c r="D35" s="8"/>
      <c r="E35" s="8"/>
      <c r="F35" s="8"/>
      <c r="G35" s="8"/>
      <c r="H35" s="8"/>
      <c r="I35" s="8"/>
      <c r="J35" s="18" t="s">
        <v>0</v>
      </c>
      <c r="L35" s="9"/>
      <c r="M35" s="19"/>
      <c r="N35" s="19"/>
      <c r="O35" s="19"/>
      <c r="P35" s="19"/>
      <c r="Q35" s="9"/>
      <c r="R35" s="19"/>
      <c r="S35" s="19"/>
      <c r="T35" s="19"/>
    </row>
    <row r="36" spans="1:20" ht="13.5" customHeight="1" thickTop="1">
      <c r="A36" s="12" t="s">
        <v>9</v>
      </c>
      <c r="B36" s="13" t="s">
        <v>10</v>
      </c>
      <c r="C36" s="14" t="s">
        <v>11</v>
      </c>
      <c r="D36" s="15" t="s">
        <v>12</v>
      </c>
      <c r="E36" s="16" t="s">
        <v>47</v>
      </c>
      <c r="F36" s="17" t="s">
        <v>14</v>
      </c>
      <c r="G36" s="46" t="s">
        <v>14</v>
      </c>
      <c r="H36" s="46" t="s">
        <v>14</v>
      </c>
      <c r="I36" s="46" t="s">
        <v>14</v>
      </c>
      <c r="J36" s="58"/>
    </row>
    <row r="37" spans="1:20" ht="13.5" customHeight="1">
      <c r="A37" s="12" t="s">
        <v>18</v>
      </c>
      <c r="B37" s="47" t="s">
        <v>99</v>
      </c>
      <c r="C37" s="22" t="s">
        <v>100</v>
      </c>
      <c r="D37" s="23" t="s">
        <v>101</v>
      </c>
      <c r="E37" s="24" t="s">
        <v>102</v>
      </c>
      <c r="F37" s="25" t="s">
        <v>103</v>
      </c>
      <c r="G37" s="25" t="s">
        <v>104</v>
      </c>
      <c r="H37" s="26" t="s">
        <v>105</v>
      </c>
      <c r="I37" s="26" t="s">
        <v>106</v>
      </c>
      <c r="J37" s="58"/>
    </row>
    <row r="38" spans="1:20" ht="13.5" customHeight="1" thickBot="1">
      <c r="A38" s="12" t="s">
        <v>28</v>
      </c>
      <c r="B38" s="48" t="s">
        <v>58</v>
      </c>
      <c r="C38" s="49" t="s">
        <v>107</v>
      </c>
      <c r="D38" s="31" t="s">
        <v>58</v>
      </c>
      <c r="E38" s="32" t="s">
        <v>60</v>
      </c>
      <c r="F38" s="33" t="s">
        <v>29</v>
      </c>
      <c r="G38" s="33" t="s">
        <v>32</v>
      </c>
      <c r="H38" s="33" t="s">
        <v>62</v>
      </c>
      <c r="I38" s="33" t="s">
        <v>62</v>
      </c>
      <c r="J38" s="58"/>
    </row>
    <row r="39" spans="1:20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45"/>
    </row>
    <row r="40" spans="1:20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5"/>
    </row>
    <row r="41" spans="1:20" ht="15" customHeight="1">
      <c r="A41" s="11"/>
      <c r="B41" s="11"/>
      <c r="C41" s="11"/>
      <c r="D41" s="11"/>
      <c r="E41" s="11"/>
      <c r="F41" s="11"/>
      <c r="G41" s="11"/>
      <c r="H41" s="11"/>
      <c r="I41" s="11"/>
      <c r="J41" s="45"/>
    </row>
    <row r="42" spans="1:20" ht="13.5" customHeight="1" thickBot="1">
      <c r="A42" s="11" t="s">
        <v>67</v>
      </c>
      <c r="B42" s="11"/>
      <c r="C42" s="11"/>
      <c r="D42" s="11"/>
      <c r="E42" s="11"/>
      <c r="F42" s="11"/>
      <c r="G42" s="11"/>
      <c r="H42" s="11"/>
      <c r="I42" s="11"/>
      <c r="J42" s="18" t="s">
        <v>0</v>
      </c>
    </row>
    <row r="43" spans="1:20" ht="13.5" customHeight="1" thickTop="1">
      <c r="A43" s="12" t="s">
        <v>9</v>
      </c>
      <c r="B43" s="50" t="s">
        <v>10</v>
      </c>
      <c r="C43" s="15" t="s">
        <v>11</v>
      </c>
      <c r="D43" s="16" t="s">
        <v>12</v>
      </c>
      <c r="E43" s="16" t="s">
        <v>69</v>
      </c>
      <c r="F43" s="17" t="s">
        <v>14</v>
      </c>
      <c r="G43" s="46" t="s">
        <v>14</v>
      </c>
      <c r="H43" s="46" t="s">
        <v>14</v>
      </c>
      <c r="I43" s="46" t="s">
        <v>14</v>
      </c>
      <c r="J43" s="18" t="s">
        <v>0</v>
      </c>
    </row>
    <row r="44" spans="1:20" ht="13.5" customHeight="1" thickBot="1">
      <c r="A44" s="12" t="s">
        <v>28</v>
      </c>
      <c r="B44" s="51" t="s">
        <v>60</v>
      </c>
      <c r="C44" s="23" t="s">
        <v>62</v>
      </c>
      <c r="D44" s="24" t="s">
        <v>32</v>
      </c>
      <c r="E44" s="24" t="s">
        <v>72</v>
      </c>
      <c r="F44" s="25" t="s">
        <v>108</v>
      </c>
      <c r="G44" s="26" t="s">
        <v>109</v>
      </c>
      <c r="H44" s="25" t="s">
        <v>71</v>
      </c>
      <c r="I44" s="26" t="s">
        <v>61</v>
      </c>
      <c r="J44" s="18" t="s">
        <v>0</v>
      </c>
    </row>
    <row r="45" spans="1:20" ht="15" customHeight="1" thickTop="1">
      <c r="A45" s="45"/>
      <c r="B45" s="45"/>
      <c r="C45" s="45"/>
      <c r="D45" s="53" t="s">
        <v>75</v>
      </c>
      <c r="E45" s="53" t="s">
        <v>76</v>
      </c>
      <c r="F45" s="45"/>
      <c r="G45" s="45"/>
      <c r="H45" s="45"/>
      <c r="I45" s="45"/>
      <c r="J45" s="45" t="s">
        <v>0</v>
      </c>
    </row>
    <row r="46" spans="1:20" ht="13.5" customHeight="1">
      <c r="A46" s="59" t="s">
        <v>110</v>
      </c>
      <c r="B46" s="59" t="s">
        <v>111</v>
      </c>
      <c r="C46" s="59" t="s">
        <v>11</v>
      </c>
      <c r="D46" s="59" t="s">
        <v>112</v>
      </c>
      <c r="E46" s="59" t="s">
        <v>113</v>
      </c>
      <c r="I46" s="60"/>
      <c r="J46" s="6" t="s">
        <v>0</v>
      </c>
    </row>
    <row r="47" spans="1:20" ht="13.5" customHeight="1">
      <c r="A47" s="59" t="s">
        <v>114</v>
      </c>
      <c r="B47" s="59" t="s">
        <v>115</v>
      </c>
      <c r="C47" s="59" t="s">
        <v>116</v>
      </c>
      <c r="D47" s="59" t="s">
        <v>117</v>
      </c>
      <c r="E47" s="59" t="s">
        <v>118</v>
      </c>
    </row>
    <row r="48" spans="1:20" ht="13.5" customHeight="1">
      <c r="A48" s="59" t="s">
        <v>119</v>
      </c>
      <c r="B48" s="59" t="s">
        <v>117</v>
      </c>
      <c r="C48" s="59" t="s">
        <v>118</v>
      </c>
      <c r="D48" s="59" t="s">
        <v>120</v>
      </c>
      <c r="E48" s="59" t="s">
        <v>121</v>
      </c>
    </row>
    <row r="49" spans="1:9" ht="13.5" customHeight="1"/>
    <row r="50" spans="1:9" ht="13.5" customHeight="1">
      <c r="A50" s="59" t="s">
        <v>122</v>
      </c>
      <c r="B50" s="61"/>
      <c r="C50" s="62" t="s">
        <v>32</v>
      </c>
      <c r="D50" s="63" t="s">
        <v>123</v>
      </c>
      <c r="F50" s="59" t="s">
        <v>124</v>
      </c>
      <c r="G50" s="61"/>
      <c r="H50" s="62" t="s">
        <v>32</v>
      </c>
      <c r="I50" s="63" t="s">
        <v>125</v>
      </c>
    </row>
    <row r="51" spans="1:9" ht="13.5" customHeight="1">
      <c r="A51" s="59" t="s">
        <v>126</v>
      </c>
      <c r="B51" s="61"/>
      <c r="C51" s="62" t="s">
        <v>60</v>
      </c>
      <c r="D51" s="63" t="s">
        <v>127</v>
      </c>
      <c r="F51" s="59" t="s">
        <v>128</v>
      </c>
      <c r="G51" s="61"/>
      <c r="H51" s="62" t="s">
        <v>60</v>
      </c>
      <c r="I51" s="59" t="s">
        <v>129</v>
      </c>
    </row>
    <row r="52" spans="1:9" ht="13.5" customHeight="1">
      <c r="A52" s="59" t="s">
        <v>130</v>
      </c>
      <c r="B52" s="61"/>
      <c r="C52" s="62" t="s">
        <v>62</v>
      </c>
      <c r="D52" s="59" t="s">
        <v>131</v>
      </c>
      <c r="F52" s="59" t="s">
        <v>130</v>
      </c>
      <c r="G52" s="61"/>
      <c r="H52" s="62" t="s">
        <v>62</v>
      </c>
      <c r="I52" s="63" t="s">
        <v>127</v>
      </c>
    </row>
    <row r="53" spans="1:9" ht="13.5" customHeight="1"/>
    <row r="54" spans="1:9" ht="13.5" customHeight="1">
      <c r="A54" s="64" t="s">
        <v>132</v>
      </c>
    </row>
  </sheetData>
  <mergeCells count="5">
    <mergeCell ref="A1:I1"/>
    <mergeCell ref="A2:I2"/>
    <mergeCell ref="A3:I3"/>
    <mergeCell ref="F11:G11"/>
    <mergeCell ref="F32:G32"/>
  </mergeCells>
  <phoneticPr fontId="4"/>
  <conditionalFormatting sqref="B11:F11 H11:I11 B16 B32:F32 H32:I32">
    <cfRule type="cellIs" dxfId="7" priority="1" stopIfTrue="1" operator="equal">
      <formula>0</formula>
    </cfRule>
  </conditionalFormatting>
  <conditionalFormatting sqref="B29:I30 B31:D31 G31:I31">
    <cfRule type="cellIs" dxfId="6" priority="8" stopIfTrue="1" operator="equal">
      <formula>0</formula>
    </cfRule>
  </conditionalFormatting>
  <conditionalFormatting sqref="C8:E8 G8 B9:H9 B10:D10 F10:H10">
    <cfRule type="cellIs" dxfId="5" priority="6" stopIfTrue="1" operator="equal">
      <formula>0</formula>
    </cfRule>
  </conditionalFormatting>
  <conditionalFormatting sqref="I8:I10">
    <cfRule type="cellIs" dxfId="4" priority="7" stopIfTrue="1" operator="equal">
      <formula>0</formula>
    </cfRule>
  </conditionalFormatting>
  <conditionalFormatting sqref="K9:K12 B37">
    <cfRule type="cellIs" dxfId="3" priority="2" stopIfTrue="1" operator="equal">
      <formula>0</formula>
    </cfRule>
  </conditionalFormatting>
  <conditionalFormatting sqref="K15">
    <cfRule type="cellIs" dxfId="2" priority="3" stopIfTrue="1" operator="equal">
      <formula>0</formula>
    </cfRule>
  </conditionalFormatting>
  <conditionalFormatting sqref="K36">
    <cfRule type="cellIs" dxfId="1" priority="4" stopIfTrue="1" operator="equal">
      <formula>0</formula>
    </cfRule>
  </conditionalFormatting>
  <conditionalFormatting sqref="K39">
    <cfRule type="cellIs" dxfId="0" priority="5" stopIfTrue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ﾍﾞｽﾄ8 </vt:lpstr>
      <vt:lpstr>'ﾍﾞｽﾄ8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孝</dc:creator>
  <cp:lastModifiedBy>平野 孝</cp:lastModifiedBy>
  <dcterms:created xsi:type="dcterms:W3CDTF">2025-06-26T09:13:09Z</dcterms:created>
  <dcterms:modified xsi:type="dcterms:W3CDTF">2025-06-26T09:14:14Z</dcterms:modified>
</cp:coreProperties>
</file>