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6780" firstSheet="3" activeTab="4"/>
  </bookViews>
  <sheets>
    <sheet name="総体予選出場一覧" sheetId="43" r:id="rId1"/>
    <sheet name="表紙(1)" sheetId="34" r:id="rId2"/>
    <sheet name="表紙 (2)" sheetId="44" r:id="rId3"/>
    <sheet name="表紙 (3)" sheetId="23" r:id="rId4"/>
    <sheet name="女個組ー５３" sheetId="16" r:id="rId5"/>
    <sheet name="女個組ー５９" sheetId="37" r:id="rId6"/>
    <sheet name="女個組＋５９" sheetId="38" r:id="rId7"/>
    <sheet name="男個組ー６１" sheetId="8" r:id="rId8"/>
    <sheet name="男個組ー６８" sheetId="39" r:id="rId9"/>
    <sheet name="男個組＋６８" sheetId="40" r:id="rId10"/>
    <sheet name="男女団組" sheetId="42" r:id="rId11"/>
  </sheets>
  <definedNames>
    <definedName name="_xlnm._FilterDatabase" localSheetId="10" hidden="1">男女団組!$X$62:$Y$91</definedName>
    <definedName name="_xlnm.Print_Area" localSheetId="6">'女個組＋５９'!$A$1:$T$57</definedName>
    <definedName name="_xlnm.Print_Area" localSheetId="4">女個組ー５３!$A$1:$R$46</definedName>
    <definedName name="_xlnm.Print_Area" localSheetId="5">女個組ー５９!$A$1:$R$41</definedName>
    <definedName name="_xlnm.Print_Area" localSheetId="9">'男個組＋６８'!$A$1:$R$47</definedName>
    <definedName name="_xlnm.Print_Area" localSheetId="7">男個組ー６１!$A$1:$T$51</definedName>
    <definedName name="_xlnm.Print_Area" localSheetId="8">男個組ー６８!$A$1:$R$49</definedName>
    <definedName name="_xlnm.Print_Area" localSheetId="10">男女団組!$A$1:$S$57</definedName>
    <definedName name="_xlnm.Print_Area" localSheetId="2">'表紙 (2)'!$A$1:$H$82</definedName>
    <definedName name="_xlnm.Print_Area" localSheetId="1">'表紙(1)'!$A$1:$F$48</definedName>
  </definedNames>
  <calcPr calcId="145621"/>
</workbook>
</file>

<file path=xl/calcChain.xml><?xml version="1.0" encoding="utf-8"?>
<calcChain xmlns="http://schemas.openxmlformats.org/spreadsheetml/2006/main">
  <c r="D20" i="40" l="1"/>
  <c r="C20" i="40"/>
  <c r="D18" i="40"/>
  <c r="C18" i="40"/>
  <c r="D16" i="40"/>
  <c r="C16" i="40"/>
  <c r="Q18" i="40"/>
  <c r="P18" i="40"/>
  <c r="Q16" i="40"/>
  <c r="P16" i="40"/>
  <c r="Q23" i="39"/>
  <c r="P23" i="39"/>
  <c r="D26" i="37"/>
  <c r="C26" i="37"/>
  <c r="D32" i="16"/>
  <c r="C32" i="16"/>
  <c r="P4" i="16"/>
  <c r="Q4" i="16"/>
  <c r="P6" i="16"/>
  <c r="Q6" i="16"/>
  <c r="P8" i="16"/>
  <c r="Q8" i="16"/>
  <c r="P10" i="16"/>
  <c r="Q10" i="16"/>
  <c r="P12" i="16"/>
  <c r="Q12" i="16"/>
  <c r="P14" i="16"/>
  <c r="Q14" i="16"/>
  <c r="P16" i="16"/>
  <c r="Q16" i="16"/>
  <c r="P18" i="16"/>
  <c r="Q18" i="16"/>
  <c r="P20" i="16"/>
  <c r="Q20" i="16"/>
  <c r="P22" i="16"/>
  <c r="Q22" i="16"/>
  <c r="P24" i="16"/>
  <c r="Q24" i="16"/>
  <c r="P26" i="16"/>
  <c r="Q26" i="16"/>
  <c r="P28" i="16"/>
  <c r="Q28" i="16"/>
  <c r="P30" i="16"/>
  <c r="Q30" i="16"/>
  <c r="Q48" i="42" l="1"/>
  <c r="T6" i="43" l="1"/>
  <c r="T7" i="43"/>
  <c r="T8" i="43"/>
  <c r="T9" i="43"/>
  <c r="T10" i="43"/>
  <c r="T11" i="43"/>
  <c r="T12" i="43"/>
  <c r="T13" i="43"/>
  <c r="T14" i="43"/>
  <c r="T15" i="43"/>
  <c r="T16" i="43"/>
  <c r="T17" i="43"/>
  <c r="T18" i="43"/>
  <c r="T19" i="43"/>
  <c r="T20" i="43"/>
  <c r="T21" i="43"/>
  <c r="T22" i="43"/>
  <c r="T23" i="43"/>
  <c r="T24" i="43"/>
  <c r="T25" i="43"/>
  <c r="T26" i="43"/>
  <c r="T27" i="43"/>
  <c r="T28" i="43"/>
  <c r="T29" i="43"/>
  <c r="T30" i="43"/>
  <c r="T31" i="43"/>
  <c r="T32" i="43"/>
  <c r="T33" i="43"/>
  <c r="T34" i="43"/>
  <c r="R35" i="43"/>
  <c r="S35" i="43"/>
  <c r="C3" i="42"/>
  <c r="Q3" i="42"/>
  <c r="C5" i="42"/>
  <c r="Q5" i="42"/>
  <c r="C7" i="42"/>
  <c r="Q7" i="42"/>
  <c r="C9" i="42"/>
  <c r="Q9" i="42"/>
  <c r="C11" i="42"/>
  <c r="Q11" i="42"/>
  <c r="C13" i="42"/>
  <c r="Q13" i="42"/>
  <c r="C15" i="42"/>
  <c r="Q15" i="42"/>
  <c r="C17" i="42"/>
  <c r="Q17" i="42"/>
  <c r="C19" i="42"/>
  <c r="Q19" i="42"/>
  <c r="C21" i="42"/>
  <c r="Q21" i="42"/>
  <c r="Q25" i="42"/>
  <c r="C36" i="42"/>
  <c r="Q36" i="42"/>
  <c r="C38" i="42"/>
  <c r="Q38" i="42"/>
  <c r="C40" i="42"/>
  <c r="Q40" i="42"/>
  <c r="C42" i="42"/>
  <c r="Q42" i="42"/>
  <c r="C44" i="42"/>
  <c r="Q44" i="42"/>
  <c r="C46" i="42"/>
  <c r="Q46" i="42"/>
  <c r="C48" i="42"/>
  <c r="P79" i="42"/>
  <c r="B88" i="42"/>
  <c r="T35" i="43" l="1"/>
  <c r="B131" i="40"/>
  <c r="C131" i="40" s="1"/>
  <c r="P94" i="40"/>
  <c r="Q20" i="40"/>
  <c r="Q14" i="40"/>
  <c r="P14" i="40"/>
  <c r="D14" i="40"/>
  <c r="C14" i="40"/>
  <c r="Q12" i="40"/>
  <c r="P12" i="40"/>
  <c r="D12" i="40"/>
  <c r="C12" i="40"/>
  <c r="Q10" i="40"/>
  <c r="P10" i="40"/>
  <c r="D10" i="40"/>
  <c r="C10" i="40"/>
  <c r="Q8" i="40"/>
  <c r="P8" i="40"/>
  <c r="D8" i="40"/>
  <c r="C8" i="40"/>
  <c r="Q6" i="40"/>
  <c r="P6" i="40"/>
  <c r="D6" i="40"/>
  <c r="C6" i="40"/>
  <c r="Q4" i="40"/>
  <c r="P4" i="40"/>
  <c r="D4" i="40"/>
  <c r="C4" i="40"/>
  <c r="B126" i="39"/>
  <c r="C126" i="39" s="1"/>
  <c r="P85" i="39"/>
  <c r="Q26" i="39"/>
  <c r="D23" i="39"/>
  <c r="C23" i="39"/>
  <c r="Q21" i="39"/>
  <c r="P21" i="39"/>
  <c r="D21" i="39"/>
  <c r="C21" i="39"/>
  <c r="Q19" i="39"/>
  <c r="P19" i="39"/>
  <c r="D19" i="39"/>
  <c r="C19" i="39"/>
  <c r="Q17" i="39"/>
  <c r="P17" i="39"/>
  <c r="D17" i="39"/>
  <c r="C17" i="39"/>
  <c r="Q15" i="39"/>
  <c r="P15" i="39"/>
  <c r="D15" i="39"/>
  <c r="C15" i="39"/>
  <c r="Q13" i="39"/>
  <c r="P13" i="39"/>
  <c r="D13" i="39"/>
  <c r="C13" i="39"/>
  <c r="Q11" i="39"/>
  <c r="P11" i="39"/>
  <c r="D11" i="39"/>
  <c r="C11" i="39"/>
  <c r="Q9" i="39"/>
  <c r="P9" i="39"/>
  <c r="D9" i="39"/>
  <c r="C9" i="39"/>
  <c r="Q7" i="39"/>
  <c r="P7" i="39"/>
  <c r="D7" i="39"/>
  <c r="C7" i="39"/>
  <c r="Q5" i="39"/>
  <c r="P5" i="39"/>
  <c r="D5" i="39"/>
  <c r="C5" i="39"/>
  <c r="Q3" i="39"/>
  <c r="P3" i="39"/>
  <c r="D3" i="39"/>
  <c r="C3" i="39"/>
  <c r="D7" i="38"/>
  <c r="C7" i="38"/>
  <c r="D5" i="38"/>
  <c r="C5" i="38"/>
  <c r="D24" i="37"/>
  <c r="C24" i="37"/>
  <c r="D22" i="37"/>
  <c r="C22" i="37"/>
  <c r="D20" i="37"/>
  <c r="C20" i="37"/>
  <c r="D18" i="37"/>
  <c r="C18" i="37"/>
  <c r="D16" i="37"/>
  <c r="C16" i="37"/>
  <c r="D14" i="37"/>
  <c r="C14" i="37"/>
  <c r="D12" i="37"/>
  <c r="C12" i="37"/>
  <c r="D10" i="37"/>
  <c r="C10" i="37"/>
  <c r="D8" i="37"/>
  <c r="C8" i="37"/>
  <c r="D6" i="37"/>
  <c r="C6" i="37"/>
  <c r="D4" i="37"/>
  <c r="C4" i="37"/>
  <c r="B113" i="38"/>
  <c r="B99" i="37"/>
  <c r="Q26" i="37"/>
  <c r="P26" i="37"/>
  <c r="Q24" i="37"/>
  <c r="P24" i="37"/>
  <c r="Q22" i="37"/>
  <c r="P22" i="37"/>
  <c r="Q18" i="37"/>
  <c r="P18" i="37"/>
  <c r="Q16" i="37"/>
  <c r="P16" i="37"/>
  <c r="Q14" i="37"/>
  <c r="P14" i="37"/>
  <c r="Q12" i="37"/>
  <c r="P12" i="37"/>
  <c r="Q10" i="37"/>
  <c r="P10" i="37"/>
  <c r="Q8" i="37"/>
  <c r="P8" i="37"/>
  <c r="Q6" i="37"/>
  <c r="P6" i="37"/>
  <c r="Q4" i="37"/>
  <c r="P4" i="37"/>
  <c r="R6" i="8" l="1"/>
  <c r="S6" i="8"/>
  <c r="R8" i="8"/>
  <c r="S8" i="8"/>
  <c r="R10" i="8"/>
  <c r="S10" i="8"/>
  <c r="R12" i="8"/>
  <c r="S12" i="8"/>
  <c r="R14" i="8"/>
  <c r="S14" i="8"/>
  <c r="R16" i="8"/>
  <c r="S16" i="8"/>
  <c r="R18" i="8"/>
  <c r="S18" i="8"/>
  <c r="R20" i="8"/>
  <c r="S20" i="8"/>
  <c r="R22" i="8"/>
  <c r="S22" i="8"/>
  <c r="R24" i="8"/>
  <c r="S24" i="8"/>
  <c r="R26" i="8"/>
  <c r="S26" i="8"/>
  <c r="R28" i="8"/>
  <c r="S28" i="8"/>
  <c r="R30" i="8"/>
  <c r="S30" i="8"/>
  <c r="R32" i="8"/>
  <c r="S32" i="8"/>
  <c r="R34" i="8"/>
  <c r="S34" i="8"/>
  <c r="S4" i="8"/>
  <c r="R4" i="8"/>
  <c r="C6" i="8"/>
  <c r="D6" i="8"/>
  <c r="C8" i="8"/>
  <c r="D8" i="8"/>
  <c r="C10" i="8"/>
  <c r="D10" i="8"/>
  <c r="C12" i="8"/>
  <c r="D12" i="8"/>
  <c r="C14" i="8"/>
  <c r="D14" i="8"/>
  <c r="C16" i="8"/>
  <c r="D16" i="8"/>
  <c r="C18" i="8"/>
  <c r="D18" i="8"/>
  <c r="C20" i="8"/>
  <c r="D20" i="8"/>
  <c r="C22" i="8"/>
  <c r="D22" i="8"/>
  <c r="C24" i="8"/>
  <c r="D24" i="8"/>
  <c r="C26" i="8"/>
  <c r="D26" i="8"/>
  <c r="C28" i="8"/>
  <c r="D28" i="8"/>
  <c r="C30" i="8"/>
  <c r="D30" i="8"/>
  <c r="C32" i="8"/>
  <c r="D32" i="8"/>
  <c r="C34" i="8"/>
  <c r="D34" i="8"/>
  <c r="C36" i="8"/>
  <c r="D36" i="8"/>
  <c r="D4" i="8"/>
  <c r="C4" i="8"/>
  <c r="B130" i="8"/>
  <c r="C130" i="8" s="1"/>
  <c r="C6" i="16"/>
  <c r="D6" i="16"/>
  <c r="C8" i="16"/>
  <c r="D8" i="16"/>
  <c r="C10" i="16"/>
  <c r="D10" i="16"/>
  <c r="C12" i="16"/>
  <c r="D12" i="16"/>
  <c r="C14" i="16"/>
  <c r="D14" i="16"/>
  <c r="C16" i="16"/>
  <c r="D16" i="16"/>
  <c r="C18" i="16"/>
  <c r="D18" i="16"/>
  <c r="C20" i="16"/>
  <c r="D20" i="16"/>
  <c r="C22" i="16"/>
  <c r="D22" i="16"/>
  <c r="C24" i="16"/>
  <c r="D24" i="16"/>
  <c r="C26" i="16"/>
  <c r="D26" i="16"/>
  <c r="C28" i="16"/>
  <c r="D28" i="16"/>
  <c r="C30" i="16"/>
  <c r="D30" i="16"/>
  <c r="D4" i="16"/>
  <c r="C4" i="16"/>
  <c r="B105" i="16"/>
  <c r="S40" i="8" l="1"/>
</calcChain>
</file>

<file path=xl/sharedStrings.xml><?xml version="1.0" encoding="utf-8"?>
<sst xmlns="http://schemas.openxmlformats.org/spreadsheetml/2006/main" count="1136" uniqueCount="690">
  <si>
    <t>氏名</t>
    <rPh sb="0" eb="2">
      <t>シメイ</t>
    </rPh>
    <phoneticPr fontId="2"/>
  </si>
  <si>
    <t>学校名</t>
    <rPh sb="0" eb="3">
      <t>ガッコウメイ</t>
    </rPh>
    <phoneticPr fontId="2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</si>
  <si>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2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</si>
  <si>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2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</si>
  <si>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2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</si>
  <si>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2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</si>
  <si>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2"/>
  </si>
  <si>
    <t>受付開始</t>
    <rPh sb="0" eb="2">
      <t>ウケツケ</t>
    </rPh>
    <rPh sb="2" eb="4">
      <t>カイシ</t>
    </rPh>
    <phoneticPr fontId="2"/>
  </si>
  <si>
    <t>顧問会議</t>
    <rPh sb="0" eb="2">
      <t>コモン</t>
    </rPh>
    <rPh sb="2" eb="4">
      <t>カイギ</t>
    </rPh>
    <phoneticPr fontId="2"/>
  </si>
  <si>
    <t>開会式</t>
    <rPh sb="0" eb="2">
      <t>カイカイ</t>
    </rPh>
    <rPh sb="2" eb="3">
      <t>シキ</t>
    </rPh>
    <phoneticPr fontId="2"/>
  </si>
  <si>
    <t>会場：</t>
    <rPh sb="0" eb="2">
      <t>カイジョウ</t>
    </rPh>
    <phoneticPr fontId="2"/>
  </si>
  <si>
    <t>主催：</t>
    <rPh sb="0" eb="2">
      <t>シュサイ</t>
    </rPh>
    <phoneticPr fontId="2"/>
  </si>
  <si>
    <t>主管：</t>
    <rPh sb="0" eb="2">
      <t>シュカン</t>
    </rPh>
    <phoneticPr fontId="2"/>
  </si>
  <si>
    <t>後援：</t>
    <rPh sb="0" eb="2">
      <t>コウエン</t>
    </rPh>
    <phoneticPr fontId="2"/>
  </si>
  <si>
    <t>競技開始</t>
    <rPh sb="0" eb="2">
      <t>キョウギ</t>
    </rPh>
    <rPh sb="2" eb="4">
      <t>カイシ</t>
    </rPh>
    <phoneticPr fontId="2"/>
  </si>
  <si>
    <t>千葉県教育委員会</t>
    <rPh sb="0" eb="3">
      <t>チバケン</t>
    </rPh>
    <rPh sb="3" eb="5">
      <t>キョウイク</t>
    </rPh>
    <rPh sb="5" eb="8">
      <t>イインカイ</t>
    </rPh>
    <phoneticPr fontId="2"/>
  </si>
  <si>
    <t>ｺ-ﾄﾞ</t>
    <phoneticPr fontId="2"/>
  </si>
  <si>
    <t>ｺ-ﾄﾞ</t>
    <phoneticPr fontId="2"/>
  </si>
  <si>
    <t>.</t>
    <phoneticPr fontId="2"/>
  </si>
  <si>
    <t>ｺ-ﾄﾞ</t>
    <phoneticPr fontId="2"/>
  </si>
  <si>
    <t>ｺ-ﾄﾞ</t>
    <phoneticPr fontId="2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</si>
  <si>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2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</si>
  <si>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2"/>
  </si>
  <si>
    <t>空  手  道  大  会</t>
    <rPh sb="0" eb="1">
      <t>クウ</t>
    </rPh>
    <rPh sb="3" eb="4">
      <t>テ</t>
    </rPh>
    <rPh sb="6" eb="7">
      <t>ドウ</t>
    </rPh>
    <rPh sb="9" eb="10">
      <t>ダイ</t>
    </rPh>
    <rPh sb="12" eb="13">
      <t>カイ</t>
    </rPh>
    <phoneticPr fontId="2"/>
  </si>
  <si>
    <t xml:space="preserve">女子団体組手  </t>
    <rPh sb="0" eb="2">
      <t>ジョシ</t>
    </rPh>
    <rPh sb="2" eb="4">
      <t>ダンタイ</t>
    </rPh>
    <rPh sb="4" eb="5">
      <t>ク</t>
    </rPh>
    <rPh sb="5" eb="6">
      <t>テ</t>
    </rPh>
    <phoneticPr fontId="2"/>
  </si>
  <si>
    <t>女子団体組手
１回戦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2"/>
  </si>
  <si>
    <t>３位決定戦</t>
    <rPh sb="1" eb="2">
      <t>クライ</t>
    </rPh>
    <rPh sb="2" eb="5">
      <t>ケッテイセン</t>
    </rPh>
    <phoneticPr fontId="2"/>
  </si>
  <si>
    <t>昼食</t>
    <rPh sb="0" eb="2">
      <t>チュウショク</t>
    </rPh>
    <phoneticPr fontId="2"/>
  </si>
  <si>
    <t>女子団体組手
２回戦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2"/>
  </si>
  <si>
    <t>女子団体組手
準決勝</t>
    <rPh sb="0" eb="2">
      <t>ジョシ</t>
    </rPh>
    <rPh sb="2" eb="4">
      <t>ダンタイ</t>
    </rPh>
    <rPh sb="4" eb="6">
      <t>クミテ</t>
    </rPh>
    <rPh sb="7" eb="10">
      <t>ジュンケッショウ</t>
    </rPh>
    <phoneticPr fontId="2"/>
  </si>
  <si>
    <t>男子団体組手
準決勝</t>
    <rPh sb="0" eb="2">
      <t>ダンシ</t>
    </rPh>
    <rPh sb="2" eb="4">
      <t>ダンタイ</t>
    </rPh>
    <rPh sb="4" eb="6">
      <t>クミテ</t>
    </rPh>
    <rPh sb="7" eb="10">
      <t>ジュンケッショウ</t>
    </rPh>
    <phoneticPr fontId="2"/>
  </si>
  <si>
    <t>個人戦</t>
    <rPh sb="0" eb="3">
      <t>コジンセン</t>
    </rPh>
    <phoneticPr fontId="2"/>
  </si>
  <si>
    <t>団体戦</t>
    <rPh sb="0" eb="3">
      <t>ダンタイセン</t>
    </rPh>
    <phoneticPr fontId="2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</si>
  <si>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2"/>
  </si>
  <si>
    <t>コート作成</t>
    <rPh sb="3" eb="5">
      <t>サクセイ</t>
    </rPh>
    <phoneticPr fontId="2"/>
  </si>
  <si>
    <t>全生徒</t>
    <rPh sb="0" eb="3">
      <t>ゼンセイト</t>
    </rPh>
    <phoneticPr fontId="2"/>
  </si>
  <si>
    <t>コート係</t>
    <rPh sb="3" eb="4">
      <t>カカリ</t>
    </rPh>
    <phoneticPr fontId="2"/>
  </si>
  <si>
    <t>３位決定戦</t>
    <rPh sb="1" eb="2">
      <t>クライ</t>
    </rPh>
    <rPh sb="2" eb="5">
      <t>ケッテイセン</t>
    </rPh>
    <phoneticPr fontId="2"/>
  </si>
  <si>
    <t>審判構成</t>
    <rPh sb="0" eb="2">
      <t>シンパン</t>
    </rPh>
    <rPh sb="2" eb="4">
      <t>コウセイ</t>
    </rPh>
    <phoneticPr fontId="2"/>
  </si>
  <si>
    <t>（公財）</t>
    <rPh sb="1" eb="2">
      <t>オオヤケ</t>
    </rPh>
    <rPh sb="2" eb="3">
      <t>ザイ</t>
    </rPh>
    <phoneticPr fontId="2"/>
  </si>
  <si>
    <t>千葉県体育協会</t>
    <rPh sb="0" eb="1">
      <t>セン</t>
    </rPh>
    <rPh sb="1" eb="2">
      <t>ハ</t>
    </rPh>
    <rPh sb="2" eb="3">
      <t>ケン</t>
    </rPh>
    <rPh sb="3" eb="4">
      <t>カラダ</t>
    </rPh>
    <rPh sb="4" eb="5">
      <t>イク</t>
    </rPh>
    <rPh sb="5" eb="6">
      <t>キョウ</t>
    </rPh>
    <rPh sb="6" eb="7">
      <t>カイ</t>
    </rPh>
    <phoneticPr fontId="2"/>
  </si>
  <si>
    <t>※途中でコートが変わる場合があります。</t>
    <rPh sb="1" eb="3">
      <t>トチュウ</t>
    </rPh>
    <rPh sb="8" eb="9">
      <t>カ</t>
    </rPh>
    <rPh sb="11" eb="13">
      <t>バアイ</t>
    </rPh>
    <phoneticPr fontId="2"/>
  </si>
  <si>
    <t>試合番号を確認してください。</t>
    <rPh sb="0" eb="2">
      <t>シアイ</t>
    </rPh>
    <rPh sb="2" eb="4">
      <t>バンゴウ</t>
    </rPh>
    <rPh sb="5" eb="7">
      <t>カクニン</t>
    </rPh>
    <phoneticPr fontId="2"/>
  </si>
  <si>
    <t>　女子個人組手　－５３ ㎏　</t>
    <rPh sb="1" eb="3">
      <t>ジョシ</t>
    </rPh>
    <rPh sb="3" eb="5">
      <t>コジン</t>
    </rPh>
    <rPh sb="5" eb="6">
      <t>ク</t>
    </rPh>
    <rPh sb="6" eb="7">
      <t>テ</t>
    </rPh>
    <phoneticPr fontId="2"/>
  </si>
  <si>
    <t>　女子個人組手　－５９ ㎏　</t>
    <rPh sb="1" eb="3">
      <t>ジョシ</t>
    </rPh>
    <rPh sb="3" eb="5">
      <t>コジン</t>
    </rPh>
    <rPh sb="5" eb="6">
      <t>ク</t>
    </rPh>
    <rPh sb="6" eb="7">
      <t>テ</t>
    </rPh>
    <phoneticPr fontId="2"/>
  </si>
  <si>
    <t>　女子個人組手　＋５９ ㎏　</t>
    <rPh sb="1" eb="3">
      <t>ジョシ</t>
    </rPh>
    <rPh sb="3" eb="5">
      <t>コジン</t>
    </rPh>
    <rPh sb="5" eb="6">
      <t>ク</t>
    </rPh>
    <rPh sb="6" eb="7">
      <t>テ</t>
    </rPh>
    <phoneticPr fontId="2"/>
  </si>
  <si>
    <t xml:space="preserve"> 　男子個人組手 －６１ ㎏</t>
    <rPh sb="2" eb="4">
      <t>ダンシ</t>
    </rPh>
    <rPh sb="4" eb="6">
      <t>コジン</t>
    </rPh>
    <rPh sb="6" eb="7">
      <t>ク</t>
    </rPh>
    <rPh sb="7" eb="8">
      <t>テ</t>
    </rPh>
    <phoneticPr fontId="2"/>
  </si>
  <si>
    <t>スーパーシード</t>
    <phoneticPr fontId="2"/>
  </si>
  <si>
    <t>結果（新人大会シード選手）</t>
    <rPh sb="0" eb="2">
      <t>ケッカ</t>
    </rPh>
    <rPh sb="3" eb="5">
      <t>シンジン</t>
    </rPh>
    <rPh sb="5" eb="7">
      <t>タイカイ</t>
    </rPh>
    <rPh sb="10" eb="12">
      <t>センシュ</t>
    </rPh>
    <phoneticPr fontId="2"/>
  </si>
  <si>
    <t>日体大柏</t>
    <rPh sb="0" eb="3">
      <t>ニッタイダイ</t>
    </rPh>
    <rPh sb="3" eb="4">
      <t>カシワ</t>
    </rPh>
    <phoneticPr fontId="2"/>
  </si>
  <si>
    <t>組　　　　　　　手</t>
    <rPh sb="0" eb="1">
      <t>クミ</t>
    </rPh>
    <rPh sb="8" eb="9">
      <t>テ</t>
    </rPh>
    <phoneticPr fontId="2"/>
  </si>
  <si>
    <t>団体</t>
    <rPh sb="0" eb="2">
      <t>ダンタイ</t>
    </rPh>
    <phoneticPr fontId="2"/>
  </si>
  <si>
    <t>個　　　　　　人</t>
    <rPh sb="0" eb="1">
      <t>コ</t>
    </rPh>
    <rPh sb="7" eb="8">
      <t>ヒト</t>
    </rPh>
    <phoneticPr fontId="2"/>
  </si>
  <si>
    <t>組手登録選手数</t>
    <rPh sb="0" eb="1">
      <t>クミ</t>
    </rPh>
    <rPh sb="1" eb="2">
      <t>テ</t>
    </rPh>
    <rPh sb="2" eb="4">
      <t>トウロク</t>
    </rPh>
    <rPh sb="4" eb="7">
      <t>センシュスウ</t>
    </rPh>
    <phoneticPr fontId="2"/>
  </si>
  <si>
    <t>個人組手</t>
    <rPh sb="0" eb="2">
      <t>コジン</t>
    </rPh>
    <rPh sb="2" eb="4">
      <t>クミテ</t>
    </rPh>
    <phoneticPr fontId="2"/>
  </si>
  <si>
    <t>団体組手</t>
    <rPh sb="0" eb="2">
      <t>ダンタイ</t>
    </rPh>
    <rPh sb="2" eb="4">
      <t>クミテ</t>
    </rPh>
    <phoneticPr fontId="2"/>
  </si>
  <si>
    <t>拓大紅陵</t>
    <rPh sb="0" eb="2">
      <t>タクダイ</t>
    </rPh>
    <rPh sb="2" eb="3">
      <t>コウ</t>
    </rPh>
    <rPh sb="3" eb="4">
      <t>リョウ</t>
    </rPh>
    <phoneticPr fontId="2"/>
  </si>
  <si>
    <t>坂内</t>
    <rPh sb="0" eb="2">
      <t>サカウチ</t>
    </rPh>
    <phoneticPr fontId="2"/>
  </si>
  <si>
    <t>吉澤</t>
    <rPh sb="0" eb="2">
      <t>ヨシザワ</t>
    </rPh>
    <phoneticPr fontId="2"/>
  </si>
  <si>
    <t>木更津総合</t>
    <rPh sb="0" eb="3">
      <t>キサラヅ</t>
    </rPh>
    <rPh sb="3" eb="5">
      <t>ソウゴウ</t>
    </rPh>
    <phoneticPr fontId="2"/>
  </si>
  <si>
    <t>須賀田</t>
    <rPh sb="0" eb="2">
      <t>スガ</t>
    </rPh>
    <rPh sb="2" eb="3">
      <t>タ</t>
    </rPh>
    <phoneticPr fontId="2"/>
  </si>
  <si>
    <t>尾形</t>
    <rPh sb="0" eb="2">
      <t>オガタ</t>
    </rPh>
    <phoneticPr fontId="2"/>
  </si>
  <si>
    <t>大内</t>
    <rPh sb="0" eb="2">
      <t>オオウチ</t>
    </rPh>
    <phoneticPr fontId="2"/>
  </si>
  <si>
    <t>長生</t>
    <rPh sb="0" eb="2">
      <t>チョウセイ</t>
    </rPh>
    <phoneticPr fontId="2"/>
  </si>
  <si>
    <t>清川</t>
    <rPh sb="0" eb="2">
      <t>キヨカワ</t>
    </rPh>
    <phoneticPr fontId="2"/>
  </si>
  <si>
    <t>長友</t>
    <rPh sb="0" eb="2">
      <t>ナガトモ</t>
    </rPh>
    <phoneticPr fontId="2"/>
  </si>
  <si>
    <t>長生</t>
    <rPh sb="0" eb="2">
      <t>ナガイ</t>
    </rPh>
    <phoneticPr fontId="2"/>
  </si>
  <si>
    <t>茂原樟陽</t>
    <rPh sb="0" eb="2">
      <t>モバラ</t>
    </rPh>
    <rPh sb="2" eb="3">
      <t>ショウ</t>
    </rPh>
    <rPh sb="3" eb="4">
      <t>ヨウ</t>
    </rPh>
    <phoneticPr fontId="2"/>
  </si>
  <si>
    <t>高梨</t>
    <rPh sb="0" eb="2">
      <t>タカナシ</t>
    </rPh>
    <phoneticPr fontId="2"/>
  </si>
  <si>
    <t>東金</t>
    <rPh sb="0" eb="2">
      <t>トウガネ</t>
    </rPh>
    <phoneticPr fontId="2"/>
  </si>
  <si>
    <t>林</t>
    <rPh sb="0" eb="1">
      <t>ハヤシ</t>
    </rPh>
    <phoneticPr fontId="2"/>
  </si>
  <si>
    <t>片岡</t>
    <rPh sb="0" eb="2">
      <t>カタオカ</t>
    </rPh>
    <phoneticPr fontId="2"/>
  </si>
  <si>
    <t>成東</t>
    <rPh sb="0" eb="2">
      <t>ナルトウ</t>
    </rPh>
    <phoneticPr fontId="2"/>
  </si>
  <si>
    <t>平野</t>
    <rPh sb="0" eb="2">
      <t>ヒラノ</t>
    </rPh>
    <phoneticPr fontId="2"/>
  </si>
  <si>
    <t>加瀬</t>
    <rPh sb="0" eb="2">
      <t>カセ</t>
    </rPh>
    <phoneticPr fontId="2"/>
  </si>
  <si>
    <t>船橋東</t>
    <rPh sb="0" eb="2">
      <t>フナバシ</t>
    </rPh>
    <rPh sb="2" eb="3">
      <t>ヒガシ</t>
    </rPh>
    <phoneticPr fontId="2"/>
  </si>
  <si>
    <t>本戸</t>
    <rPh sb="0" eb="1">
      <t>ホン</t>
    </rPh>
    <rPh sb="1" eb="2">
      <t>ト</t>
    </rPh>
    <phoneticPr fontId="2"/>
  </si>
  <si>
    <t>○</t>
  </si>
  <si>
    <t>中西</t>
    <rPh sb="0" eb="2">
      <t>ナカニシ</t>
    </rPh>
    <phoneticPr fontId="2"/>
  </si>
  <si>
    <t>新原</t>
    <rPh sb="0" eb="1">
      <t>シン</t>
    </rPh>
    <rPh sb="1" eb="2">
      <t>ハラ</t>
    </rPh>
    <phoneticPr fontId="2"/>
  </si>
  <si>
    <t>秀明八千代</t>
    <rPh sb="0" eb="1">
      <t>シュウ</t>
    </rPh>
    <rPh sb="1" eb="2">
      <t>メイ</t>
    </rPh>
    <rPh sb="2" eb="5">
      <t>ヤチヨ</t>
    </rPh>
    <phoneticPr fontId="2"/>
  </si>
  <si>
    <t>桑野</t>
    <rPh sb="0" eb="2">
      <t>クワノ</t>
    </rPh>
    <phoneticPr fontId="2"/>
  </si>
  <si>
    <t>萩山</t>
    <rPh sb="0" eb="2">
      <t>ハギヤマ</t>
    </rPh>
    <phoneticPr fontId="2"/>
  </si>
  <si>
    <t>鈴木</t>
    <rPh sb="0" eb="2">
      <t>スズキ</t>
    </rPh>
    <phoneticPr fontId="2"/>
  </si>
  <si>
    <t>習志野</t>
    <rPh sb="0" eb="3">
      <t>ナラシノ</t>
    </rPh>
    <phoneticPr fontId="2"/>
  </si>
  <si>
    <t>小暮</t>
    <rPh sb="0" eb="2">
      <t>コグレ</t>
    </rPh>
    <phoneticPr fontId="2"/>
  </si>
  <si>
    <t>伊藤</t>
    <rPh sb="0" eb="2">
      <t>イトウ</t>
    </rPh>
    <phoneticPr fontId="2"/>
  </si>
  <si>
    <t>川</t>
    <rPh sb="0" eb="1">
      <t>カワ</t>
    </rPh>
    <phoneticPr fontId="2"/>
  </si>
  <si>
    <t>敬愛学園</t>
    <rPh sb="0" eb="2">
      <t>ケイアイ</t>
    </rPh>
    <rPh sb="2" eb="4">
      <t>ガクエン</t>
    </rPh>
    <phoneticPr fontId="2"/>
  </si>
  <si>
    <t>宮</t>
    <rPh sb="0" eb="1">
      <t>ミヤ</t>
    </rPh>
    <phoneticPr fontId="2"/>
  </si>
  <si>
    <t>野田</t>
    <rPh sb="0" eb="2">
      <t>ノダ</t>
    </rPh>
    <phoneticPr fontId="2"/>
  </si>
  <si>
    <t>千葉経済</t>
    <rPh sb="0" eb="2">
      <t>チバ</t>
    </rPh>
    <rPh sb="2" eb="4">
      <t>ケイザイ</t>
    </rPh>
    <phoneticPr fontId="2"/>
  </si>
  <si>
    <t>千葉南</t>
    <rPh sb="0" eb="2">
      <t>チバ</t>
    </rPh>
    <rPh sb="2" eb="3">
      <t>ミナミ</t>
    </rPh>
    <phoneticPr fontId="2"/>
  </si>
  <si>
    <t>古川</t>
    <rPh sb="0" eb="2">
      <t>フルカワ</t>
    </rPh>
    <phoneticPr fontId="2"/>
  </si>
  <si>
    <t>昭和学院</t>
    <rPh sb="0" eb="2">
      <t>ショウワ</t>
    </rPh>
    <rPh sb="2" eb="4">
      <t>ガクイン</t>
    </rPh>
    <phoneticPr fontId="2"/>
  </si>
  <si>
    <t>齋藤</t>
    <rPh sb="0" eb="2">
      <t>サイトウ</t>
    </rPh>
    <phoneticPr fontId="2"/>
  </si>
  <si>
    <t>西武台</t>
    <rPh sb="0" eb="2">
      <t>セイブ</t>
    </rPh>
    <rPh sb="2" eb="3">
      <t>ダイ</t>
    </rPh>
    <phoneticPr fontId="2"/>
  </si>
  <si>
    <t>日体大柏</t>
    <rPh sb="0" eb="3">
      <t>ニッタイダイ</t>
    </rPh>
    <rPh sb="3" eb="4">
      <t>カシワ</t>
    </rPh>
    <phoneticPr fontId="2"/>
  </si>
  <si>
    <t>舩津</t>
    <rPh sb="0" eb="2">
      <t>フナツ</t>
    </rPh>
    <phoneticPr fontId="2"/>
  </si>
  <si>
    <t>山本</t>
    <rPh sb="0" eb="2">
      <t>ヤマモト</t>
    </rPh>
    <phoneticPr fontId="2"/>
  </si>
  <si>
    <t>麗澤</t>
    <rPh sb="0" eb="2">
      <t>レイタク</t>
    </rPh>
    <phoneticPr fontId="2"/>
  </si>
  <si>
    <t>島村</t>
    <rPh sb="0" eb="2">
      <t>シマムラ</t>
    </rPh>
    <phoneticPr fontId="2"/>
  </si>
  <si>
    <t>皆川</t>
    <rPh sb="0" eb="2">
      <t>ミナガワ</t>
    </rPh>
    <phoneticPr fontId="2"/>
  </si>
  <si>
    <t>成田</t>
    <rPh sb="0" eb="2">
      <t>ナリタ</t>
    </rPh>
    <phoneticPr fontId="2"/>
  </si>
  <si>
    <t>佐原</t>
    <rPh sb="0" eb="2">
      <t>サワラ</t>
    </rPh>
    <phoneticPr fontId="2"/>
  </si>
  <si>
    <t>山上</t>
    <rPh sb="0" eb="1">
      <t>ヤマ</t>
    </rPh>
    <rPh sb="1" eb="2">
      <t>ウエ</t>
    </rPh>
    <phoneticPr fontId="2"/>
  </si>
  <si>
    <t>佐々木</t>
    <rPh sb="0" eb="3">
      <t>ササキ</t>
    </rPh>
    <phoneticPr fontId="2"/>
  </si>
  <si>
    <t>市立銚子</t>
    <rPh sb="0" eb="4">
      <t>イチリツチョウシ</t>
    </rPh>
    <phoneticPr fontId="2"/>
  </si>
  <si>
    <t>成田北</t>
    <rPh sb="0" eb="2">
      <t>ナリタ</t>
    </rPh>
    <rPh sb="2" eb="3">
      <t>キタ</t>
    </rPh>
    <phoneticPr fontId="2"/>
  </si>
  <si>
    <t>青柳</t>
    <rPh sb="0" eb="2">
      <t>アオヤギ</t>
    </rPh>
    <phoneticPr fontId="2"/>
  </si>
  <si>
    <t>小貫</t>
    <rPh sb="0" eb="2">
      <t>オヌキ</t>
    </rPh>
    <phoneticPr fontId="2"/>
  </si>
  <si>
    <t>池田</t>
    <rPh sb="0" eb="2">
      <t>イケダ</t>
    </rPh>
    <phoneticPr fontId="2"/>
  </si>
  <si>
    <t>渋谷幕張</t>
    <rPh sb="0" eb="2">
      <t>シブヤ</t>
    </rPh>
    <rPh sb="2" eb="4">
      <t>マクハリ</t>
    </rPh>
    <phoneticPr fontId="2"/>
  </si>
  <si>
    <t xml:space="preserve"> 　男子個人組手 －６８ ㎏</t>
    <rPh sb="2" eb="4">
      <t>ダンシ</t>
    </rPh>
    <rPh sb="4" eb="6">
      <t>コジン</t>
    </rPh>
    <rPh sb="6" eb="7">
      <t>ク</t>
    </rPh>
    <rPh sb="7" eb="8">
      <t>テ</t>
    </rPh>
    <phoneticPr fontId="2"/>
  </si>
  <si>
    <t xml:space="preserve"> 　男子個人組手 ＋６８ ㎏</t>
    <rPh sb="2" eb="4">
      <t>ダンシ</t>
    </rPh>
    <rPh sb="4" eb="6">
      <t>コジン</t>
    </rPh>
    <rPh sb="6" eb="7">
      <t>ク</t>
    </rPh>
    <rPh sb="7" eb="8">
      <t>テ</t>
    </rPh>
    <phoneticPr fontId="2"/>
  </si>
  <si>
    <t>合 同 地区予選会</t>
    <rPh sb="0" eb="1">
      <t>ゴウ</t>
    </rPh>
    <rPh sb="2" eb="3">
      <t>ドウ</t>
    </rPh>
    <rPh sb="4" eb="6">
      <t>チク</t>
    </rPh>
    <rPh sb="6" eb="9">
      <t>ヨセンカイ</t>
    </rPh>
    <phoneticPr fontId="2"/>
  </si>
  <si>
    <t>開場</t>
    <rPh sb="0" eb="2">
      <t>カイジョウ</t>
    </rPh>
    <phoneticPr fontId="2"/>
  </si>
  <si>
    <t>計量
（場所は下記）</t>
    <rPh sb="0" eb="2">
      <t>ケイリョウ</t>
    </rPh>
    <rPh sb="4" eb="6">
      <t>バショ</t>
    </rPh>
    <rPh sb="7" eb="9">
      <t>カキ</t>
    </rPh>
    <phoneticPr fontId="2"/>
  </si>
  <si>
    <t>A・B</t>
    <phoneticPr fontId="2"/>
  </si>
  <si>
    <t>Aコート</t>
    <phoneticPr fontId="2"/>
  </si>
  <si>
    <t>Ｂコート</t>
    <phoneticPr fontId="2"/>
  </si>
  <si>
    <t>Ｃコート</t>
    <phoneticPr fontId="2"/>
  </si>
  <si>
    <t>個　人　組　手　競　技　開　始</t>
    <rPh sb="0" eb="1">
      <t>コ</t>
    </rPh>
    <rPh sb="2" eb="3">
      <t>ヒト</t>
    </rPh>
    <rPh sb="4" eb="5">
      <t>グミ</t>
    </rPh>
    <rPh sb="6" eb="7">
      <t>テ</t>
    </rPh>
    <rPh sb="8" eb="9">
      <t>セリ</t>
    </rPh>
    <rPh sb="10" eb="11">
      <t>ワザ</t>
    </rPh>
    <rPh sb="12" eb="13">
      <t>カイ</t>
    </rPh>
    <rPh sb="14" eb="15">
      <t>ハジメ</t>
    </rPh>
    <phoneticPr fontId="2"/>
  </si>
  <si>
    <t>女子－５３㎏　３回戦</t>
    <rPh sb="0" eb="2">
      <t>ジョシ</t>
    </rPh>
    <rPh sb="8" eb="10">
      <t>カイセン</t>
    </rPh>
    <phoneticPr fontId="2"/>
  </si>
  <si>
    <t>女子－５９㎏　３回戦</t>
    <rPh sb="0" eb="2">
      <t>ジョシ</t>
    </rPh>
    <rPh sb="8" eb="10">
      <t>カイセン</t>
    </rPh>
    <phoneticPr fontId="2"/>
  </si>
  <si>
    <t>男子 準決勝
（全階級）</t>
    <rPh sb="0" eb="2">
      <t>ダンシ</t>
    </rPh>
    <rPh sb="3" eb="6">
      <t>ジュンケッショウ</t>
    </rPh>
    <rPh sb="8" eb="11">
      <t>ゼンカイキュウ</t>
    </rPh>
    <phoneticPr fontId="2"/>
  </si>
  <si>
    <t>女子決勝戦
（全階級）</t>
    <rPh sb="0" eb="2">
      <t>ジョシ</t>
    </rPh>
    <rPh sb="2" eb="5">
      <t>ケッショウセン</t>
    </rPh>
    <rPh sb="7" eb="10">
      <t>ゼンカイキュウ</t>
    </rPh>
    <phoneticPr fontId="2"/>
  </si>
  <si>
    <t>男子決勝戦
（全階級）</t>
    <rPh sb="0" eb="2">
      <t>ダンシ</t>
    </rPh>
    <rPh sb="2" eb="5">
      <t>ケッショウセン</t>
    </rPh>
    <rPh sb="7" eb="10">
      <t>ゼンカイキュウ</t>
    </rPh>
    <phoneticPr fontId="2"/>
  </si>
  <si>
    <t>○3</t>
  </si>
  <si>
    <t>日体大柏</t>
    <rPh sb="0" eb="2">
      <t>ニッタイ</t>
    </rPh>
    <rPh sb="2" eb="3">
      <t>ダイ</t>
    </rPh>
    <rPh sb="3" eb="4">
      <t>カシワ</t>
    </rPh>
    <phoneticPr fontId="2"/>
  </si>
  <si>
    <t>〇</t>
  </si>
  <si>
    <t>市立銚子</t>
    <rPh sb="0" eb="2">
      <t>イチリツ</t>
    </rPh>
    <rPh sb="2" eb="4">
      <t>チョウシ</t>
    </rPh>
    <phoneticPr fontId="2"/>
  </si>
  <si>
    <t>成東</t>
    <rPh sb="0" eb="1">
      <t>ナ</t>
    </rPh>
    <rPh sb="1" eb="2">
      <t>トウ</t>
    </rPh>
    <phoneticPr fontId="2"/>
  </si>
  <si>
    <t>長生　</t>
    <rPh sb="0" eb="2">
      <t>ナガイ</t>
    </rPh>
    <phoneticPr fontId="2"/>
  </si>
  <si>
    <t>B3</t>
    <phoneticPr fontId="2"/>
  </si>
  <si>
    <t>A1</t>
    <phoneticPr fontId="2"/>
  </si>
  <si>
    <t>優勝</t>
    <rPh sb="0" eb="2">
      <t>ユウショウ</t>
    </rPh>
    <phoneticPr fontId="2"/>
  </si>
  <si>
    <t>ｺ-ﾄﾞ</t>
    <phoneticPr fontId="2"/>
  </si>
  <si>
    <t>ｺ-ﾄﾞ</t>
    <phoneticPr fontId="2"/>
  </si>
  <si>
    <t>※男女とも初戦は勝敗が決まっても大将戦まで行う</t>
    <rPh sb="1" eb="3">
      <t>ダンジョ</t>
    </rPh>
    <rPh sb="5" eb="7">
      <t>ショセン</t>
    </rPh>
    <rPh sb="8" eb="10">
      <t>ショウハイ</t>
    </rPh>
    <rPh sb="11" eb="12">
      <t>キ</t>
    </rPh>
    <rPh sb="16" eb="18">
      <t>タイショウ</t>
    </rPh>
    <rPh sb="18" eb="19">
      <t>セン</t>
    </rPh>
    <rPh sb="21" eb="22">
      <t>オコナ</t>
    </rPh>
    <phoneticPr fontId="2"/>
  </si>
  <si>
    <t>A4</t>
    <phoneticPr fontId="2"/>
  </si>
  <si>
    <t>B1</t>
    <phoneticPr fontId="2"/>
  </si>
  <si>
    <t>8月4日（土）までに、成田高校の尾形優先生（1030yuogata@gmail.com）まで、メールに添付して送付して下さい。</t>
    <rPh sb="5" eb="6">
      <t>ド</t>
    </rPh>
    <phoneticPr fontId="2"/>
  </si>
  <si>
    <t>戸邊</t>
    <rPh sb="0" eb="2">
      <t>トベ</t>
    </rPh>
    <phoneticPr fontId="2"/>
  </si>
  <si>
    <t>石山</t>
    <rPh sb="0" eb="2">
      <t>イシヤマ</t>
    </rPh>
    <phoneticPr fontId="2"/>
  </si>
  <si>
    <t>吾妻</t>
    <rPh sb="0" eb="2">
      <t>アヅマ</t>
    </rPh>
    <phoneticPr fontId="2"/>
  </si>
  <si>
    <t>○</t>
    <phoneticPr fontId="2"/>
  </si>
  <si>
    <t>清水</t>
    <rPh sb="0" eb="2">
      <t>シミズ</t>
    </rPh>
    <phoneticPr fontId="2"/>
  </si>
  <si>
    <t>西村</t>
    <rPh sb="0" eb="2">
      <t>ニシムラ</t>
    </rPh>
    <phoneticPr fontId="2"/>
  </si>
  <si>
    <t>大里</t>
    <rPh sb="0" eb="2">
      <t>オオサト</t>
    </rPh>
    <phoneticPr fontId="2"/>
  </si>
  <si>
    <t>平岩</t>
    <rPh sb="0" eb="2">
      <t>ヒライワ</t>
    </rPh>
    <phoneticPr fontId="2"/>
  </si>
  <si>
    <t>麗澤</t>
    <rPh sb="0" eb="2">
      <t>レイタク</t>
    </rPh>
    <phoneticPr fontId="2"/>
  </si>
  <si>
    <t>島村</t>
    <rPh sb="0" eb="2">
      <t>シマムラ</t>
    </rPh>
    <phoneticPr fontId="2"/>
  </si>
  <si>
    <t>赤塚</t>
    <rPh sb="0" eb="2">
      <t>アカツカ</t>
    </rPh>
    <phoneticPr fontId="2"/>
  </si>
  <si>
    <t>小森園</t>
    <rPh sb="0" eb="3">
      <t>コモリゾノ</t>
    </rPh>
    <phoneticPr fontId="2"/>
  </si>
  <si>
    <t>皆川</t>
    <rPh sb="0" eb="2">
      <t>ミナガワ</t>
    </rPh>
    <phoneticPr fontId="2"/>
  </si>
  <si>
    <t>○</t>
    <phoneticPr fontId="2"/>
  </si>
  <si>
    <t>佐藤</t>
    <rPh sb="0" eb="2">
      <t>サトウ</t>
    </rPh>
    <phoneticPr fontId="2"/>
  </si>
  <si>
    <t>西武台</t>
    <rPh sb="0" eb="2">
      <t>セイブ</t>
    </rPh>
    <rPh sb="2" eb="3">
      <t>ダイ</t>
    </rPh>
    <phoneticPr fontId="2"/>
  </si>
  <si>
    <t>鈴木瑛</t>
    <rPh sb="0" eb="2">
      <t>スズキ</t>
    </rPh>
    <rPh sb="2" eb="3">
      <t>エイ</t>
    </rPh>
    <phoneticPr fontId="2"/>
  </si>
  <si>
    <t>鈴木陽</t>
    <rPh sb="0" eb="2">
      <t>スズキ</t>
    </rPh>
    <rPh sb="2" eb="3">
      <t>ヨウ</t>
    </rPh>
    <phoneticPr fontId="2"/>
  </si>
  <si>
    <t>榎島</t>
    <rPh sb="0" eb="2">
      <t>エノシマ</t>
    </rPh>
    <phoneticPr fontId="2"/>
  </si>
  <si>
    <t>須賀</t>
    <rPh sb="0" eb="2">
      <t>スガ</t>
    </rPh>
    <phoneticPr fontId="2"/>
  </si>
  <si>
    <t>○</t>
    <phoneticPr fontId="2"/>
  </si>
  <si>
    <t>大渕</t>
    <rPh sb="0" eb="2">
      <t>オオブチ</t>
    </rPh>
    <phoneticPr fontId="2"/>
  </si>
  <si>
    <t>小川</t>
    <rPh sb="0" eb="2">
      <t>オガワ</t>
    </rPh>
    <phoneticPr fontId="2"/>
  </si>
  <si>
    <t>向後</t>
    <rPh sb="0" eb="2">
      <t>コウゴ</t>
    </rPh>
    <phoneticPr fontId="2"/>
  </si>
  <si>
    <t>山本</t>
    <rPh sb="0" eb="2">
      <t>ヤマモト</t>
    </rPh>
    <phoneticPr fontId="2"/>
  </si>
  <si>
    <t>○</t>
    <phoneticPr fontId="2"/>
  </si>
  <si>
    <t>日体大柏</t>
    <rPh sb="0" eb="2">
      <t>ニッタイ</t>
    </rPh>
    <rPh sb="2" eb="3">
      <t>ダイ</t>
    </rPh>
    <rPh sb="3" eb="4">
      <t>カシワ</t>
    </rPh>
    <phoneticPr fontId="2"/>
  </si>
  <si>
    <t>竹内</t>
    <rPh sb="0" eb="2">
      <t>タケウチ</t>
    </rPh>
    <phoneticPr fontId="2"/>
  </si>
  <si>
    <t>金高</t>
    <rPh sb="0" eb="2">
      <t>キンタカ</t>
    </rPh>
    <phoneticPr fontId="2"/>
  </si>
  <si>
    <t>野口</t>
    <rPh sb="0" eb="2">
      <t>ノグチ</t>
    </rPh>
    <phoneticPr fontId="2"/>
  </si>
  <si>
    <t>舩津</t>
    <rPh sb="0" eb="2">
      <t>フナツ</t>
    </rPh>
    <phoneticPr fontId="2"/>
  </si>
  <si>
    <t>高木</t>
    <rPh sb="0" eb="2">
      <t>タカギ</t>
    </rPh>
    <phoneticPr fontId="2"/>
  </si>
  <si>
    <t>高梨</t>
    <rPh sb="0" eb="2">
      <t>タカナシ</t>
    </rPh>
    <phoneticPr fontId="2"/>
  </si>
  <si>
    <t>○</t>
    <phoneticPr fontId="2"/>
  </si>
  <si>
    <t>昭和学院</t>
    <rPh sb="0" eb="2">
      <t>ショウワ</t>
    </rPh>
    <rPh sb="2" eb="4">
      <t>ガクイン</t>
    </rPh>
    <phoneticPr fontId="2"/>
  </si>
  <si>
    <t>齋藤</t>
    <rPh sb="0" eb="2">
      <t>サイトウ</t>
    </rPh>
    <phoneticPr fontId="2"/>
  </si>
  <si>
    <t xml:space="preserve"> </t>
    <phoneticPr fontId="2"/>
  </si>
  <si>
    <t>伊藤</t>
    <rPh sb="0" eb="2">
      <t>イトウ</t>
    </rPh>
    <phoneticPr fontId="2"/>
  </si>
  <si>
    <t>　</t>
    <phoneticPr fontId="2"/>
  </si>
  <si>
    <t>○</t>
    <phoneticPr fontId="2"/>
  </si>
  <si>
    <t>月崎</t>
    <rPh sb="0" eb="2">
      <t>ツキザキ</t>
    </rPh>
    <phoneticPr fontId="2"/>
  </si>
  <si>
    <t>片岡</t>
    <rPh sb="0" eb="2">
      <t>カタオカ</t>
    </rPh>
    <phoneticPr fontId="2"/>
  </si>
  <si>
    <t>村山</t>
    <rPh sb="0" eb="2">
      <t>ムラヤマ</t>
    </rPh>
    <phoneticPr fontId="2"/>
  </si>
  <si>
    <t>龍</t>
    <rPh sb="0" eb="1">
      <t>リュウ</t>
    </rPh>
    <phoneticPr fontId="2"/>
  </si>
  <si>
    <t>○</t>
    <phoneticPr fontId="2"/>
  </si>
  <si>
    <t>千葉南</t>
    <rPh sb="0" eb="2">
      <t>チバ</t>
    </rPh>
    <rPh sb="2" eb="3">
      <t>ミナミ</t>
    </rPh>
    <phoneticPr fontId="2"/>
  </si>
  <si>
    <t>吉本</t>
    <rPh sb="0" eb="2">
      <t>ヨシモト</t>
    </rPh>
    <phoneticPr fontId="2"/>
  </si>
  <si>
    <t>大木</t>
    <rPh sb="0" eb="2">
      <t>オオキ</t>
    </rPh>
    <phoneticPr fontId="2"/>
  </si>
  <si>
    <t>古川</t>
    <rPh sb="0" eb="2">
      <t>フルカワ</t>
    </rPh>
    <phoneticPr fontId="2"/>
  </si>
  <si>
    <t>榎本</t>
    <rPh sb="0" eb="2">
      <t>エノモト</t>
    </rPh>
    <phoneticPr fontId="2"/>
  </si>
  <si>
    <t>千葉経済</t>
    <rPh sb="0" eb="2">
      <t>チバ</t>
    </rPh>
    <rPh sb="2" eb="4">
      <t>ケイザイ</t>
    </rPh>
    <phoneticPr fontId="2"/>
  </si>
  <si>
    <t xml:space="preserve"> </t>
    <phoneticPr fontId="2"/>
  </si>
  <si>
    <t>須藤</t>
    <rPh sb="0" eb="2">
      <t>スドウ</t>
    </rPh>
    <phoneticPr fontId="2"/>
  </si>
  <si>
    <t>速永</t>
    <rPh sb="0" eb="1">
      <t>ソク</t>
    </rPh>
    <rPh sb="1" eb="2">
      <t>ナガ</t>
    </rPh>
    <phoneticPr fontId="2"/>
  </si>
  <si>
    <t xml:space="preserve"> </t>
    <phoneticPr fontId="2"/>
  </si>
  <si>
    <t>宮</t>
    <rPh sb="0" eb="1">
      <t>ミヤ</t>
    </rPh>
    <phoneticPr fontId="2"/>
  </si>
  <si>
    <t>野田</t>
    <rPh sb="0" eb="2">
      <t>ノダ</t>
    </rPh>
    <phoneticPr fontId="2"/>
  </si>
  <si>
    <t>越川</t>
    <rPh sb="0" eb="2">
      <t>コシカワ</t>
    </rPh>
    <phoneticPr fontId="2"/>
  </si>
  <si>
    <t>○</t>
    <phoneticPr fontId="2"/>
  </si>
  <si>
    <t>敬愛学園</t>
    <rPh sb="0" eb="2">
      <t>ケイアイ</t>
    </rPh>
    <rPh sb="2" eb="4">
      <t>ガクエン</t>
    </rPh>
    <phoneticPr fontId="2"/>
  </si>
  <si>
    <t>尾形</t>
    <rPh sb="0" eb="2">
      <t>オガタ</t>
    </rPh>
    <phoneticPr fontId="2"/>
  </si>
  <si>
    <t>青木</t>
    <rPh sb="0" eb="2">
      <t>アオキ</t>
    </rPh>
    <phoneticPr fontId="2"/>
  </si>
  <si>
    <t xml:space="preserve"> </t>
    <phoneticPr fontId="2"/>
  </si>
  <si>
    <t>○</t>
    <phoneticPr fontId="2"/>
  </si>
  <si>
    <t>西川</t>
    <rPh sb="0" eb="2">
      <t>ニシカワ</t>
    </rPh>
    <phoneticPr fontId="2"/>
  </si>
  <si>
    <t>幕張</t>
    <rPh sb="0" eb="2">
      <t>マクハリ</t>
    </rPh>
    <phoneticPr fontId="2"/>
  </si>
  <si>
    <t xml:space="preserve"> </t>
    <phoneticPr fontId="2"/>
  </si>
  <si>
    <t xml:space="preserve"> </t>
    <phoneticPr fontId="2"/>
  </si>
  <si>
    <t>深谷</t>
    <rPh sb="0" eb="2">
      <t>フカヤ</t>
    </rPh>
    <phoneticPr fontId="2"/>
  </si>
  <si>
    <t>島</t>
    <rPh sb="0" eb="1">
      <t>シマ</t>
    </rPh>
    <phoneticPr fontId="2"/>
  </si>
  <si>
    <t>○</t>
    <phoneticPr fontId="2"/>
  </si>
  <si>
    <t>丸木</t>
    <rPh sb="0" eb="2">
      <t>マルキ</t>
    </rPh>
    <phoneticPr fontId="2"/>
  </si>
  <si>
    <t>川</t>
    <rPh sb="0" eb="1">
      <t>カワ</t>
    </rPh>
    <phoneticPr fontId="2"/>
  </si>
  <si>
    <t>○</t>
    <phoneticPr fontId="2"/>
  </si>
  <si>
    <t>習志野</t>
    <rPh sb="0" eb="3">
      <t>ナラシノ</t>
    </rPh>
    <phoneticPr fontId="2"/>
  </si>
  <si>
    <t>小暮</t>
    <rPh sb="0" eb="2">
      <t>コグレ</t>
    </rPh>
    <phoneticPr fontId="2"/>
  </si>
  <si>
    <t xml:space="preserve"> </t>
    <phoneticPr fontId="2"/>
  </si>
  <si>
    <t>萩山</t>
    <rPh sb="0" eb="2">
      <t>ハギヤマ</t>
    </rPh>
    <phoneticPr fontId="2"/>
  </si>
  <si>
    <t>川崎</t>
    <rPh sb="0" eb="2">
      <t>カワサキ</t>
    </rPh>
    <phoneticPr fontId="2"/>
  </si>
  <si>
    <t>○</t>
    <phoneticPr fontId="2"/>
  </si>
  <si>
    <t>秀明八千代</t>
    <rPh sb="0" eb="1">
      <t>シュウ</t>
    </rPh>
    <rPh sb="1" eb="2">
      <t>メイ</t>
    </rPh>
    <rPh sb="2" eb="5">
      <t>ヤチヨ</t>
    </rPh>
    <phoneticPr fontId="2"/>
  </si>
  <si>
    <t>山口</t>
    <rPh sb="0" eb="2">
      <t>ヤマグチ</t>
    </rPh>
    <phoneticPr fontId="2"/>
  </si>
  <si>
    <t>根本</t>
    <rPh sb="0" eb="2">
      <t>ネモト</t>
    </rPh>
    <phoneticPr fontId="2"/>
  </si>
  <si>
    <t xml:space="preserve"> </t>
    <phoneticPr fontId="2"/>
  </si>
  <si>
    <t>桑野</t>
    <rPh sb="0" eb="2">
      <t>クワノ</t>
    </rPh>
    <phoneticPr fontId="2"/>
  </si>
  <si>
    <t xml:space="preserve"> </t>
    <phoneticPr fontId="2"/>
  </si>
  <si>
    <t>新原</t>
    <rPh sb="0" eb="2">
      <t>ニイハラ</t>
    </rPh>
    <phoneticPr fontId="2"/>
  </si>
  <si>
    <t>荒井</t>
    <rPh sb="0" eb="2">
      <t>アライ</t>
    </rPh>
    <phoneticPr fontId="2"/>
  </si>
  <si>
    <t>中西</t>
    <rPh sb="0" eb="2">
      <t>ナカニシ</t>
    </rPh>
    <phoneticPr fontId="2"/>
  </si>
  <si>
    <t>船橋東</t>
    <rPh sb="0" eb="2">
      <t>フナバシ</t>
    </rPh>
    <rPh sb="2" eb="3">
      <t>ヒガシ</t>
    </rPh>
    <phoneticPr fontId="2"/>
  </si>
  <si>
    <t xml:space="preserve"> </t>
    <phoneticPr fontId="2"/>
  </si>
  <si>
    <t>本戸</t>
    <rPh sb="0" eb="2">
      <t>ホンド</t>
    </rPh>
    <phoneticPr fontId="2"/>
  </si>
  <si>
    <t>西尾</t>
    <rPh sb="0" eb="2">
      <t>ニシオ</t>
    </rPh>
    <phoneticPr fontId="2"/>
  </si>
  <si>
    <t>平田</t>
    <rPh sb="0" eb="2">
      <t>ヒラタ</t>
    </rPh>
    <phoneticPr fontId="2"/>
  </si>
  <si>
    <t>○</t>
    <phoneticPr fontId="2"/>
  </si>
  <si>
    <t>下総</t>
    <rPh sb="0" eb="2">
      <t>シモウサ</t>
    </rPh>
    <phoneticPr fontId="2"/>
  </si>
  <si>
    <t>川口</t>
    <rPh sb="0" eb="2">
      <t>カワグチ</t>
    </rPh>
    <phoneticPr fontId="2"/>
  </si>
  <si>
    <t>曽羽</t>
    <rPh sb="0" eb="1">
      <t>ソウ</t>
    </rPh>
    <rPh sb="1" eb="2">
      <t>ハネ</t>
    </rPh>
    <phoneticPr fontId="2"/>
  </si>
  <si>
    <t>西廣</t>
    <rPh sb="0" eb="2">
      <t>ニシビロ</t>
    </rPh>
    <phoneticPr fontId="2"/>
  </si>
  <si>
    <t>中山</t>
    <rPh sb="0" eb="2">
      <t>ナカヤマ</t>
    </rPh>
    <phoneticPr fontId="2"/>
  </si>
  <si>
    <t>〇</t>
    <phoneticPr fontId="2"/>
  </si>
  <si>
    <t>市立銚子</t>
    <rPh sb="0" eb="2">
      <t>イチリツ</t>
    </rPh>
    <rPh sb="2" eb="4">
      <t>チョウシ</t>
    </rPh>
    <phoneticPr fontId="2"/>
  </si>
  <si>
    <t>関本</t>
    <rPh sb="0" eb="2">
      <t>セキモト</t>
    </rPh>
    <phoneticPr fontId="2"/>
  </si>
  <si>
    <t>安藤</t>
    <rPh sb="0" eb="2">
      <t>アンドウ</t>
    </rPh>
    <phoneticPr fontId="2"/>
  </si>
  <si>
    <t>平野</t>
    <rPh sb="0" eb="2">
      <t>ヒラノ</t>
    </rPh>
    <phoneticPr fontId="2"/>
  </si>
  <si>
    <t>池田</t>
    <rPh sb="0" eb="2">
      <t>イケダ</t>
    </rPh>
    <phoneticPr fontId="2"/>
  </si>
  <si>
    <t>〇</t>
    <phoneticPr fontId="2"/>
  </si>
  <si>
    <t>吉澤</t>
    <rPh sb="0" eb="2">
      <t>ヨシザワ</t>
    </rPh>
    <phoneticPr fontId="2"/>
  </si>
  <si>
    <t>高岡</t>
    <rPh sb="0" eb="2">
      <t>タカオカ</t>
    </rPh>
    <phoneticPr fontId="2"/>
  </si>
  <si>
    <t>坂本</t>
    <rPh sb="0" eb="2">
      <t>サカモト</t>
    </rPh>
    <phoneticPr fontId="2"/>
  </si>
  <si>
    <t>佐々木</t>
    <rPh sb="0" eb="3">
      <t>ササキ</t>
    </rPh>
    <phoneticPr fontId="2"/>
  </si>
  <si>
    <t>〇</t>
    <phoneticPr fontId="2"/>
  </si>
  <si>
    <t>佐原</t>
    <rPh sb="0" eb="2">
      <t>サワラ</t>
    </rPh>
    <phoneticPr fontId="2"/>
  </si>
  <si>
    <t>山上</t>
    <rPh sb="0" eb="2">
      <t>ヤマガミ</t>
    </rPh>
    <phoneticPr fontId="2"/>
  </si>
  <si>
    <t>三橋</t>
    <rPh sb="0" eb="2">
      <t>ミツハシ</t>
    </rPh>
    <phoneticPr fontId="2"/>
  </si>
  <si>
    <t>信太</t>
    <rPh sb="0" eb="1">
      <t>シン</t>
    </rPh>
    <rPh sb="1" eb="2">
      <t>タ</t>
    </rPh>
    <phoneticPr fontId="2"/>
  </si>
  <si>
    <t>〇</t>
    <phoneticPr fontId="2"/>
  </si>
  <si>
    <t>成田</t>
    <rPh sb="0" eb="2">
      <t>ナリタ</t>
    </rPh>
    <phoneticPr fontId="2"/>
  </si>
  <si>
    <t>〇</t>
    <phoneticPr fontId="2"/>
  </si>
  <si>
    <t>成田北</t>
    <rPh sb="0" eb="2">
      <t>ナリタ</t>
    </rPh>
    <rPh sb="2" eb="3">
      <t>キタ</t>
    </rPh>
    <phoneticPr fontId="2"/>
  </si>
  <si>
    <t>小貫</t>
    <rPh sb="0" eb="2">
      <t>オヌキ</t>
    </rPh>
    <phoneticPr fontId="2"/>
  </si>
  <si>
    <t>青柳</t>
    <rPh sb="0" eb="2">
      <t>アオヤギ</t>
    </rPh>
    <phoneticPr fontId="2"/>
  </si>
  <si>
    <t>茂原樟陽</t>
    <rPh sb="0" eb="2">
      <t>モバラ</t>
    </rPh>
    <rPh sb="2" eb="3">
      <t>ショウ</t>
    </rPh>
    <rPh sb="3" eb="4">
      <t>ヨウ</t>
    </rPh>
    <phoneticPr fontId="2"/>
  </si>
  <si>
    <t>中島</t>
    <rPh sb="0" eb="2">
      <t>ナカジマ</t>
    </rPh>
    <phoneticPr fontId="2"/>
  </si>
  <si>
    <t>小野</t>
    <rPh sb="0" eb="2">
      <t>オノ</t>
    </rPh>
    <phoneticPr fontId="2"/>
  </si>
  <si>
    <t>東金</t>
    <rPh sb="0" eb="2">
      <t>トウガネ</t>
    </rPh>
    <phoneticPr fontId="2"/>
  </si>
  <si>
    <t>鈴木</t>
    <rPh sb="0" eb="2">
      <t>スズキ</t>
    </rPh>
    <phoneticPr fontId="2"/>
  </si>
  <si>
    <t>林</t>
    <rPh sb="0" eb="1">
      <t>ハヤシ</t>
    </rPh>
    <phoneticPr fontId="2"/>
  </si>
  <si>
    <t>市原</t>
    <rPh sb="0" eb="2">
      <t>イチハラ</t>
    </rPh>
    <phoneticPr fontId="2"/>
  </si>
  <si>
    <t>浅野</t>
    <rPh sb="0" eb="2">
      <t>アサノ</t>
    </rPh>
    <phoneticPr fontId="2"/>
  </si>
  <si>
    <t>田村</t>
    <rPh sb="0" eb="2">
      <t>タムラ</t>
    </rPh>
    <phoneticPr fontId="2"/>
  </si>
  <si>
    <t>三好</t>
    <rPh sb="0" eb="2">
      <t>ミヨシ</t>
    </rPh>
    <phoneticPr fontId="2"/>
  </si>
  <si>
    <t>長生</t>
    <rPh sb="0" eb="1">
      <t>ナガ</t>
    </rPh>
    <rPh sb="1" eb="2">
      <t>イ</t>
    </rPh>
    <phoneticPr fontId="2"/>
  </si>
  <si>
    <t>長友</t>
    <rPh sb="0" eb="2">
      <t>ナガトモ</t>
    </rPh>
    <phoneticPr fontId="2"/>
  </si>
  <si>
    <t>清川</t>
    <rPh sb="0" eb="2">
      <t>キヨカワ</t>
    </rPh>
    <phoneticPr fontId="2"/>
  </si>
  <si>
    <t>橋本</t>
    <rPh sb="0" eb="2">
      <t>ハシモト</t>
    </rPh>
    <phoneticPr fontId="2"/>
  </si>
  <si>
    <t>加瀬</t>
    <rPh sb="0" eb="2">
      <t>カセ</t>
    </rPh>
    <phoneticPr fontId="2"/>
  </si>
  <si>
    <t>成東</t>
    <rPh sb="0" eb="1">
      <t>ナ</t>
    </rPh>
    <rPh sb="1" eb="2">
      <t>トウ</t>
    </rPh>
    <phoneticPr fontId="2"/>
  </si>
  <si>
    <t>椿</t>
    <rPh sb="0" eb="1">
      <t>ツバキ</t>
    </rPh>
    <phoneticPr fontId="2"/>
  </si>
  <si>
    <t>○</t>
    <phoneticPr fontId="2"/>
  </si>
  <si>
    <t>大内</t>
    <rPh sb="0" eb="2">
      <t>オオウチ</t>
    </rPh>
    <phoneticPr fontId="2"/>
  </si>
  <si>
    <t>木更津総合</t>
    <rPh sb="0" eb="3">
      <t>キサラヅ</t>
    </rPh>
    <rPh sb="3" eb="5">
      <t>ソウゴウ</t>
    </rPh>
    <phoneticPr fontId="2"/>
  </si>
  <si>
    <t>須賀田</t>
    <rPh sb="0" eb="2">
      <t>スガ</t>
    </rPh>
    <rPh sb="2" eb="3">
      <t>タ</t>
    </rPh>
    <phoneticPr fontId="2"/>
  </si>
  <si>
    <t>森山</t>
    <rPh sb="0" eb="2">
      <t>モリヤマ</t>
    </rPh>
    <phoneticPr fontId="2"/>
  </si>
  <si>
    <t>丸子</t>
    <rPh sb="0" eb="2">
      <t>マルコ</t>
    </rPh>
    <phoneticPr fontId="2"/>
  </si>
  <si>
    <t>木津</t>
    <rPh sb="0" eb="1">
      <t>キ</t>
    </rPh>
    <rPh sb="1" eb="2">
      <t>ツ</t>
    </rPh>
    <phoneticPr fontId="2"/>
  </si>
  <si>
    <t>坂内</t>
    <rPh sb="0" eb="2">
      <t>サカウチ</t>
    </rPh>
    <phoneticPr fontId="2"/>
  </si>
  <si>
    <t>○</t>
    <phoneticPr fontId="2"/>
  </si>
  <si>
    <t>拓大紅陵</t>
    <rPh sb="0" eb="2">
      <t>タクダイ</t>
    </rPh>
    <rPh sb="2" eb="3">
      <t>コウ</t>
    </rPh>
    <rPh sb="3" eb="4">
      <t>リョウ</t>
    </rPh>
    <phoneticPr fontId="2"/>
  </si>
  <si>
    <t>松崎</t>
    <rPh sb="0" eb="2">
      <t>マツザキ</t>
    </rPh>
    <phoneticPr fontId="2"/>
  </si>
  <si>
    <t>牧野</t>
    <rPh sb="0" eb="2">
      <t>マキノ</t>
    </rPh>
    <phoneticPr fontId="2"/>
  </si>
  <si>
    <t>市瀬</t>
    <rPh sb="0" eb="2">
      <t>イチノセ</t>
    </rPh>
    <phoneticPr fontId="2"/>
  </si>
  <si>
    <t>寺岡</t>
    <rPh sb="0" eb="2">
      <t>テラオカ</t>
    </rPh>
    <phoneticPr fontId="2"/>
  </si>
  <si>
    <t>○</t>
    <phoneticPr fontId="2"/>
  </si>
  <si>
    <t>59以上</t>
    <rPh sb="2" eb="4">
      <t>イジョウ</t>
    </rPh>
    <phoneticPr fontId="2"/>
  </si>
  <si>
    <t>59未満</t>
    <rPh sb="2" eb="4">
      <t>ミマン</t>
    </rPh>
    <phoneticPr fontId="2"/>
  </si>
  <si>
    <t>53未満</t>
    <rPh sb="2" eb="4">
      <t>ミマン</t>
    </rPh>
    <phoneticPr fontId="2"/>
  </si>
  <si>
    <t>68以上</t>
    <rPh sb="2" eb="4">
      <t>イジョウ</t>
    </rPh>
    <phoneticPr fontId="2"/>
  </si>
  <si>
    <t>68未満</t>
    <rPh sb="2" eb="4">
      <t>ミマン</t>
    </rPh>
    <phoneticPr fontId="2"/>
  </si>
  <si>
    <t>61未満</t>
    <rPh sb="2" eb="4">
      <t>ミマン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</si>
  <si>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</si>
  <si>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</si>
  <si>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学校名</t>
    <rPh sb="0" eb="3">
      <t>ガッコウメイ</t>
    </rPh>
    <phoneticPr fontId="2"/>
  </si>
  <si>
    <t>番号</t>
    <rPh sb="0" eb="2">
      <t>バンゴウ</t>
    </rPh>
    <phoneticPr fontId="2"/>
  </si>
  <si>
    <t>平成30年度千葉県高校新人大会　地区予選会　参加選手およびチ－ム</t>
    <rPh sb="0" eb="2">
      <t>ヘイセイ</t>
    </rPh>
    <rPh sb="4" eb="6">
      <t>ネンド</t>
    </rPh>
    <rPh sb="6" eb="9">
      <t>チバケン</t>
    </rPh>
    <rPh sb="9" eb="11">
      <t>コウコウ</t>
    </rPh>
    <rPh sb="11" eb="13">
      <t>シンジン</t>
    </rPh>
    <rPh sb="13" eb="15">
      <t>タイカイ</t>
    </rPh>
    <rPh sb="16" eb="18">
      <t>チク</t>
    </rPh>
    <rPh sb="18" eb="20">
      <t>ヨセン</t>
    </rPh>
    <rPh sb="20" eb="21">
      <t>カイ</t>
    </rPh>
    <rPh sb="22" eb="24">
      <t>サンカ</t>
    </rPh>
    <rPh sb="24" eb="26">
      <t>センシュ</t>
    </rPh>
    <phoneticPr fontId="2"/>
  </si>
  <si>
    <t>平成３０年度 千葉県高等学校新人体育大会</t>
    <rPh sb="0" eb="2">
      <t>ヘイセイ</t>
    </rPh>
    <rPh sb="4" eb="6">
      <t>ネンド</t>
    </rPh>
    <rPh sb="7" eb="10">
      <t>チバケン</t>
    </rPh>
    <rPh sb="10" eb="12">
      <t>コウトウ</t>
    </rPh>
    <rPh sb="12" eb="14">
      <t>ガッコウ</t>
    </rPh>
    <rPh sb="14" eb="16">
      <t>シンジン</t>
    </rPh>
    <rPh sb="16" eb="18">
      <t>タイイク</t>
    </rPh>
    <rPh sb="18" eb="20">
      <t>タイカイ</t>
    </rPh>
    <phoneticPr fontId="2"/>
  </si>
  <si>
    <t>　平成３０年８月２４日（金）</t>
    <rPh sb="1" eb="3">
      <t>ヘイセイ</t>
    </rPh>
    <rPh sb="5" eb="6">
      <t>ネン</t>
    </rPh>
    <rPh sb="7" eb="8">
      <t>ツキ</t>
    </rPh>
    <rPh sb="10" eb="11">
      <t>ニチ</t>
    </rPh>
    <rPh sb="12" eb="13">
      <t>キン</t>
    </rPh>
    <phoneticPr fontId="2"/>
  </si>
  <si>
    <t>千葉県武道館</t>
    <rPh sb="0" eb="3">
      <t>チバケン</t>
    </rPh>
    <rPh sb="3" eb="6">
      <t>ブドウカン</t>
    </rPh>
    <phoneticPr fontId="2"/>
  </si>
  <si>
    <t xml:space="preserve"> １２：００～１２：３０</t>
    <phoneticPr fontId="2"/>
  </si>
  <si>
    <t>（昼休み中）</t>
    <rPh sb="1" eb="3">
      <t>ヒルヤス</t>
    </rPh>
    <rPh sb="4" eb="5">
      <t>ナカ</t>
    </rPh>
    <phoneticPr fontId="2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</si>
  <si>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2"/>
  </si>
  <si>
    <t>西野（麗澤）・久保木（西武台千葉）・梅井（船橋東）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フナバシ</t>
    </rPh>
    <rPh sb="23" eb="24">
      <t>ヒガシ</t>
    </rPh>
    <phoneticPr fontId="2"/>
  </si>
  <si>
    <t>入館指導</t>
    <rPh sb="0" eb="2">
      <t>ニュウカン</t>
    </rPh>
    <rPh sb="2" eb="4">
      <t>シドウ</t>
    </rPh>
    <phoneticPr fontId="2"/>
  </si>
  <si>
    <t>大会ドクター</t>
    <rPh sb="0" eb="2">
      <t>タイカイ</t>
    </rPh>
    <phoneticPr fontId="2"/>
  </si>
  <si>
    <t>（清水）</t>
    <rPh sb="1" eb="3">
      <t>シミズ</t>
    </rPh>
    <phoneticPr fontId="2"/>
  </si>
  <si>
    <t>式　　　　　典</t>
    <rPh sb="0" eb="1">
      <t>シキ</t>
    </rPh>
    <rPh sb="6" eb="7">
      <t>テン</t>
    </rPh>
    <phoneticPr fontId="2"/>
  </si>
  <si>
    <t>(成東)　</t>
    <rPh sb="1" eb="3">
      <t>ナルトウ</t>
    </rPh>
    <phoneticPr fontId="2"/>
  </si>
  <si>
    <t>　　練習のコート割り当て</t>
    <rPh sb="2" eb="4">
      <t>レンシュウ</t>
    </rPh>
    <rPh sb="8" eb="9">
      <t>ワ</t>
    </rPh>
    <rPh sb="10" eb="11">
      <t>ア</t>
    </rPh>
    <phoneticPr fontId="2"/>
  </si>
  <si>
    <t>松戸</t>
    <rPh sb="0" eb="2">
      <t>マツド</t>
    </rPh>
    <phoneticPr fontId="2"/>
  </si>
  <si>
    <t>広報　</t>
    <rPh sb="0" eb="2">
      <t>コウホウ</t>
    </rPh>
    <phoneticPr fontId="2"/>
  </si>
  <si>
    <t>(渋谷幕張)</t>
    <rPh sb="1" eb="3">
      <t>シブヤ</t>
    </rPh>
    <rPh sb="3" eb="5">
      <t>マクハリ</t>
    </rPh>
    <phoneticPr fontId="2"/>
  </si>
  <si>
    <t>三觜</t>
    <rPh sb="0" eb="2">
      <t>ミツハシ</t>
    </rPh>
    <phoneticPr fontId="2"/>
  </si>
  <si>
    <t>補助生徒：</t>
    <rPh sb="0" eb="2">
      <t>ホジョ</t>
    </rPh>
    <rPh sb="2" eb="4">
      <t>セイト</t>
    </rPh>
    <phoneticPr fontId="2"/>
  </si>
  <si>
    <t>(成田北)</t>
    <rPh sb="1" eb="3">
      <t>ナリタ</t>
    </rPh>
    <rPh sb="3" eb="4">
      <t>キタ</t>
    </rPh>
    <phoneticPr fontId="2"/>
  </si>
  <si>
    <t>（習志野）</t>
    <rPh sb="1" eb="4">
      <t>ナラシノ</t>
    </rPh>
    <phoneticPr fontId="2"/>
  </si>
  <si>
    <t>（成田）</t>
    <rPh sb="1" eb="3">
      <t>ナリタ</t>
    </rPh>
    <phoneticPr fontId="2"/>
  </si>
  <si>
    <t>澤井</t>
    <rPh sb="0" eb="2">
      <t>サワイ</t>
    </rPh>
    <phoneticPr fontId="2"/>
  </si>
  <si>
    <t>藤代</t>
    <rPh sb="0" eb="2">
      <t>フジシロ</t>
    </rPh>
    <phoneticPr fontId="2"/>
  </si>
  <si>
    <t>記録</t>
    <rPh sb="0" eb="2">
      <t>キロク</t>
    </rPh>
    <phoneticPr fontId="2"/>
  </si>
  <si>
    <t>（千葉女子）</t>
    <rPh sb="1" eb="3">
      <t>チバ</t>
    </rPh>
    <rPh sb="3" eb="5">
      <t>ジョシ</t>
    </rPh>
    <phoneticPr fontId="2"/>
  </si>
  <si>
    <t>安本</t>
    <rPh sb="0" eb="2">
      <t>ヤスモト</t>
    </rPh>
    <phoneticPr fontId="2"/>
  </si>
  <si>
    <t>進行</t>
    <rPh sb="0" eb="2">
      <t>シンコウ</t>
    </rPh>
    <phoneticPr fontId="2"/>
  </si>
  <si>
    <t>強化部</t>
    <rPh sb="0" eb="2">
      <t>キョウカ</t>
    </rPh>
    <rPh sb="2" eb="3">
      <t>ブ</t>
    </rPh>
    <phoneticPr fontId="2"/>
  </si>
  <si>
    <t>試合用具</t>
    <rPh sb="0" eb="2">
      <t>シアイ</t>
    </rPh>
    <rPh sb="2" eb="4">
      <t>ヨウグ</t>
    </rPh>
    <phoneticPr fontId="2"/>
  </si>
  <si>
    <t>受付</t>
    <rPh sb="0" eb="2">
      <t>ウケツケ</t>
    </rPh>
    <phoneticPr fontId="2"/>
  </si>
  <si>
    <t>ｺｰﾄ補助</t>
    <rPh sb="3" eb="5">
      <t>ホジョ</t>
    </rPh>
    <phoneticPr fontId="2"/>
  </si>
  <si>
    <t>　　 西武台千葉</t>
    <rPh sb="3" eb="5">
      <t>セイブ</t>
    </rPh>
    <rPh sb="5" eb="6">
      <t>ダイ</t>
    </rPh>
    <rPh sb="6" eb="8">
      <t>チバ</t>
    </rPh>
    <phoneticPr fontId="2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</si>
  <si>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2"/>
  </si>
  <si>
    <t>競技役員</t>
    <rPh sb="0" eb="2">
      <t>キョウギ</t>
    </rPh>
    <rPh sb="2" eb="4">
      <t>ヤクイン</t>
    </rPh>
    <phoneticPr fontId="2"/>
  </si>
  <si>
    <t>委員</t>
    <rPh sb="0" eb="2">
      <t>イイン</t>
    </rPh>
    <phoneticPr fontId="2"/>
  </si>
  <si>
    <t>嶋　　輝幸</t>
    <rPh sb="0" eb="1">
      <t>シマ</t>
    </rPh>
    <rPh sb="3" eb="5">
      <t>テルユキ</t>
    </rPh>
    <phoneticPr fontId="2"/>
  </si>
  <si>
    <t>梅井　泰宏</t>
    <rPh sb="0" eb="2">
      <t>ウメイ</t>
    </rPh>
    <rPh sb="3" eb="5">
      <t>ヤスヒロ</t>
    </rPh>
    <phoneticPr fontId="2"/>
  </si>
  <si>
    <t>関　 秀彰</t>
    <rPh sb="0" eb="1">
      <t>セキ</t>
    </rPh>
    <rPh sb="3" eb="5">
      <t>ヒデアキ</t>
    </rPh>
    <phoneticPr fontId="2"/>
  </si>
  <si>
    <t>（競技協会理事長）</t>
    <rPh sb="1" eb="3">
      <t>キョウギ</t>
    </rPh>
    <rPh sb="3" eb="5">
      <t>キョウカイ</t>
    </rPh>
    <rPh sb="5" eb="8">
      <t>リジチョウ</t>
    </rPh>
    <phoneticPr fontId="2"/>
  </si>
  <si>
    <t>（専門部委員長）</t>
    <rPh sb="1" eb="3">
      <t>センモン</t>
    </rPh>
    <rPh sb="3" eb="4">
      <t>ブ</t>
    </rPh>
    <rPh sb="4" eb="7">
      <t>イインチョウ</t>
    </rPh>
    <phoneticPr fontId="2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</si>
  <si>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2"/>
  </si>
  <si>
    <t>大会副委員長</t>
    <rPh sb="0" eb="2">
      <t>タイカイ</t>
    </rPh>
    <rPh sb="2" eb="6">
      <t>フクイインチョウ</t>
    </rPh>
    <phoneticPr fontId="2"/>
  </si>
  <si>
    <t>齊藤　隆作</t>
    <rPh sb="0" eb="2">
      <t>サイトウ</t>
    </rPh>
    <rPh sb="3" eb="5">
      <t>リュウサク</t>
    </rPh>
    <phoneticPr fontId="2"/>
  </si>
  <si>
    <t>（高体連専務理事）</t>
    <rPh sb="1" eb="2">
      <t>コウ</t>
    </rPh>
    <rPh sb="2" eb="3">
      <t>タイ</t>
    </rPh>
    <rPh sb="3" eb="4">
      <t>レン</t>
    </rPh>
    <rPh sb="4" eb="6">
      <t>センム</t>
    </rPh>
    <rPh sb="6" eb="8">
      <t>リジ</t>
    </rPh>
    <phoneticPr fontId="2"/>
  </si>
  <si>
    <t>大会委員長</t>
    <rPh sb="0" eb="2">
      <t>タイカイ</t>
    </rPh>
    <rPh sb="2" eb="5">
      <t>イインチョウ</t>
    </rPh>
    <phoneticPr fontId="2"/>
  </si>
  <si>
    <t>（流山おおたかの森高校長）</t>
    <rPh sb="1" eb="3">
      <t>ナガレヤマ</t>
    </rPh>
    <rPh sb="8" eb="9">
      <t>モリ</t>
    </rPh>
    <rPh sb="9" eb="11">
      <t>コウコウ</t>
    </rPh>
    <rPh sb="11" eb="12">
      <t>チョウ</t>
    </rPh>
    <phoneticPr fontId="2"/>
  </si>
  <si>
    <t>（市立千葉高校長）</t>
    <rPh sb="1" eb="3">
      <t>イチリツ</t>
    </rPh>
    <rPh sb="3" eb="5">
      <t>チバ</t>
    </rPh>
    <rPh sb="5" eb="7">
      <t>コウコウ</t>
    </rPh>
    <rPh sb="7" eb="8">
      <t>チョウ</t>
    </rPh>
    <phoneticPr fontId="2"/>
  </si>
  <si>
    <t>（幕張総合高校長）</t>
    <rPh sb="1" eb="3">
      <t>マクハリ</t>
    </rPh>
    <rPh sb="3" eb="5">
      <t>ソウゴウ</t>
    </rPh>
    <rPh sb="5" eb="7">
      <t>コウコウ</t>
    </rPh>
    <rPh sb="6" eb="7">
      <t>ショウコウ</t>
    </rPh>
    <rPh sb="7" eb="8">
      <t>チョウ</t>
    </rPh>
    <phoneticPr fontId="2"/>
  </si>
  <si>
    <t>勝井　洋一</t>
    <rPh sb="0" eb="2">
      <t>カツイ</t>
    </rPh>
    <rPh sb="3" eb="5">
      <t>ヨウイチ</t>
    </rPh>
    <phoneticPr fontId="2"/>
  </si>
  <si>
    <t>川崎　浩祐</t>
    <rPh sb="0" eb="2">
      <t>カワサキ</t>
    </rPh>
    <rPh sb="3" eb="4">
      <t>ヒロ</t>
    </rPh>
    <rPh sb="4" eb="5">
      <t>スケ</t>
    </rPh>
    <phoneticPr fontId="2"/>
  </si>
  <si>
    <t>北林　栄峰</t>
    <rPh sb="0" eb="2">
      <t>キタバヤシ</t>
    </rPh>
    <rPh sb="3" eb="4">
      <t>エイ</t>
    </rPh>
    <rPh sb="4" eb="5">
      <t>ホウ</t>
    </rPh>
    <phoneticPr fontId="2"/>
  </si>
  <si>
    <t>（専門部長）</t>
    <rPh sb="1" eb="3">
      <t>センモン</t>
    </rPh>
    <rPh sb="3" eb="5">
      <t>ブチョウ</t>
    </rPh>
    <phoneticPr fontId="2"/>
  </si>
  <si>
    <t>（　　　 同　　　　）</t>
    <phoneticPr fontId="2"/>
  </si>
  <si>
    <t>（　　　 同　　　　）</t>
    <phoneticPr fontId="2"/>
  </si>
  <si>
    <t>（匝瑳高校長）</t>
    <rPh sb="1" eb="3">
      <t>ソウサ</t>
    </rPh>
    <rPh sb="3" eb="5">
      <t>コウコウ</t>
    </rPh>
    <rPh sb="4" eb="5">
      <t>セイコウ</t>
    </rPh>
    <rPh sb="5" eb="6">
      <t>チョウ</t>
    </rPh>
    <phoneticPr fontId="2"/>
  </si>
  <si>
    <t>（東金商業高校長）</t>
    <rPh sb="1" eb="3">
      <t>トウガネ</t>
    </rPh>
    <rPh sb="3" eb="5">
      <t>ショウギョウ</t>
    </rPh>
    <rPh sb="5" eb="7">
      <t>コウコウ</t>
    </rPh>
    <rPh sb="7" eb="8">
      <t>チョウ</t>
    </rPh>
    <phoneticPr fontId="2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</si>
  <si>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2"/>
  </si>
  <si>
    <t>加瀨　健司</t>
    <rPh sb="0" eb="1">
      <t>カ</t>
    </rPh>
    <rPh sb="1" eb="2">
      <t>セ</t>
    </rPh>
    <rPh sb="3" eb="5">
      <t>ケンジ</t>
    </rPh>
    <phoneticPr fontId="2"/>
  </si>
  <si>
    <t>嶋田　武彦</t>
    <rPh sb="0" eb="2">
      <t>シマダ</t>
    </rPh>
    <rPh sb="3" eb="4">
      <t>タケ</t>
    </rPh>
    <rPh sb="4" eb="5">
      <t>ヒコ</t>
    </rPh>
    <phoneticPr fontId="2"/>
  </si>
  <si>
    <t>植草　　完</t>
    <rPh sb="0" eb="2">
      <t>ウエクサ</t>
    </rPh>
    <rPh sb="4" eb="5">
      <t>カン</t>
    </rPh>
    <phoneticPr fontId="2"/>
  </si>
  <si>
    <t>（　　　 同　　　　）</t>
    <phoneticPr fontId="2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</si>
  <si>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2"/>
  </si>
  <si>
    <t>副会長</t>
    <rPh sb="0" eb="3">
      <t>フクカイチョウ</t>
    </rPh>
    <phoneticPr fontId="2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</si>
  <si>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2"/>
  </si>
  <si>
    <t>山﨑　成夫</t>
    <rPh sb="0" eb="2">
      <t>ヤマザキ</t>
    </rPh>
    <rPh sb="3" eb="4">
      <t>ナリ</t>
    </rPh>
    <rPh sb="4" eb="5">
      <t>オット</t>
    </rPh>
    <phoneticPr fontId="2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</si>
  <si>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2"/>
  </si>
  <si>
    <t>会長</t>
    <rPh sb="0" eb="2">
      <t>カイチョウ</t>
    </rPh>
    <phoneticPr fontId="2"/>
  </si>
  <si>
    <t>鎌形　　勇</t>
    <rPh sb="0" eb="2">
      <t>カマガタ</t>
    </rPh>
    <rPh sb="4" eb="5">
      <t>イサム</t>
    </rPh>
    <phoneticPr fontId="3"/>
  </si>
  <si>
    <t>澤川　和宏</t>
    <rPh sb="0" eb="2">
      <t>サワカワ</t>
    </rPh>
    <rPh sb="3" eb="4">
      <t>カズ</t>
    </rPh>
    <rPh sb="4" eb="5">
      <t>ヒロ</t>
    </rPh>
    <phoneticPr fontId="2"/>
  </si>
  <si>
    <t>（県空手道連盟会長）</t>
    <rPh sb="1" eb="2">
      <t>ケン</t>
    </rPh>
    <rPh sb="2" eb="4">
      <t>カラテ</t>
    </rPh>
    <rPh sb="4" eb="5">
      <t>ドウ</t>
    </rPh>
    <rPh sb="5" eb="7">
      <t>レンメイ</t>
    </rPh>
    <rPh sb="7" eb="9">
      <t>カイチョウ</t>
    </rPh>
    <phoneticPr fontId="3"/>
  </si>
  <si>
    <t>（県教育長）</t>
    <rPh sb="1" eb="2">
      <t>ケン</t>
    </rPh>
    <rPh sb="2" eb="5">
      <t>キョウイクチョウ</t>
    </rPh>
    <phoneticPr fontId="2"/>
  </si>
  <si>
    <t>名誉会長</t>
    <rPh sb="0" eb="2">
      <t>メイヨ</t>
    </rPh>
    <rPh sb="2" eb="4">
      <t>カイチョウ</t>
    </rPh>
    <phoneticPr fontId="2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</si>
  <si>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2"/>
  </si>
  <si>
    <t>８月２４日　（金）</t>
    <rPh sb="1" eb="2">
      <t>ガツ</t>
    </rPh>
    <rPh sb="4" eb="5">
      <t>ニチ</t>
    </rPh>
    <rPh sb="7" eb="8">
      <t>キン</t>
    </rPh>
    <phoneticPr fontId="2"/>
  </si>
  <si>
    <t>９月２９日　（土）</t>
    <rPh sb="1" eb="2">
      <t>ガツ</t>
    </rPh>
    <rPh sb="4" eb="5">
      <t>ニチ</t>
    </rPh>
    <rPh sb="7" eb="8">
      <t>ツチ</t>
    </rPh>
    <phoneticPr fontId="2"/>
  </si>
  <si>
    <t>清水</t>
    <rPh sb="0" eb="2">
      <t>シミズ</t>
    </rPh>
    <phoneticPr fontId="2"/>
  </si>
  <si>
    <t>昭和学院</t>
    <rPh sb="0" eb="2">
      <t>ショウワ</t>
    </rPh>
    <rPh sb="2" eb="4">
      <t>ガクイン</t>
    </rPh>
    <phoneticPr fontId="2"/>
  </si>
  <si>
    <t>木津</t>
    <rPh sb="0" eb="2">
      <t>キヅ</t>
    </rPh>
    <phoneticPr fontId="2"/>
  </si>
  <si>
    <t>橋本</t>
    <rPh sb="0" eb="2">
      <t>ハシモト</t>
    </rPh>
    <phoneticPr fontId="2"/>
  </si>
  <si>
    <t>佐藤</t>
    <rPh sb="0" eb="2">
      <t>サトウ</t>
    </rPh>
    <phoneticPr fontId="2"/>
  </si>
  <si>
    <t>平岩</t>
    <rPh sb="0" eb="2">
      <t>ヒライワ</t>
    </rPh>
    <phoneticPr fontId="2"/>
  </si>
  <si>
    <t>坂本</t>
    <rPh sb="0" eb="2">
      <t>サカモト</t>
    </rPh>
    <phoneticPr fontId="2"/>
  </si>
  <si>
    <t>東金</t>
    <rPh sb="0" eb="2">
      <t>トウガネ</t>
    </rPh>
    <phoneticPr fontId="2"/>
  </si>
  <si>
    <t>大渕</t>
    <rPh sb="0" eb="2">
      <t>オオブチ</t>
    </rPh>
    <phoneticPr fontId="2"/>
  </si>
  <si>
    <t>日体大柏</t>
    <rPh sb="0" eb="4">
      <t>ニッタイダイカシワ</t>
    </rPh>
    <phoneticPr fontId="2"/>
  </si>
  <si>
    <t>成東</t>
    <rPh sb="0" eb="2">
      <t>ナルトウ</t>
    </rPh>
    <phoneticPr fontId="2"/>
  </si>
  <si>
    <t>佐々木</t>
    <rPh sb="0" eb="3">
      <t>ササキ</t>
    </rPh>
    <phoneticPr fontId="2"/>
  </si>
  <si>
    <t>鈴木</t>
    <rPh sb="0" eb="2">
      <t>スズキ</t>
    </rPh>
    <phoneticPr fontId="2"/>
  </si>
  <si>
    <t>千葉南</t>
    <rPh sb="0" eb="2">
      <t>チバ</t>
    </rPh>
    <rPh sb="2" eb="3">
      <t>ミナミ</t>
    </rPh>
    <phoneticPr fontId="2"/>
  </si>
  <si>
    <t>片岡</t>
    <rPh sb="0" eb="2">
      <t>カタオカ</t>
    </rPh>
    <phoneticPr fontId="2"/>
  </si>
  <si>
    <t>月崎</t>
    <rPh sb="0" eb="1">
      <t>ツキ</t>
    </rPh>
    <rPh sb="1" eb="2">
      <t>サキ</t>
    </rPh>
    <phoneticPr fontId="2"/>
  </si>
  <si>
    <t>向後</t>
    <rPh sb="0" eb="2">
      <t>コウゴ</t>
    </rPh>
    <phoneticPr fontId="2"/>
  </si>
  <si>
    <t>渋谷幕張</t>
    <rPh sb="0" eb="2">
      <t>シブヤ</t>
    </rPh>
    <rPh sb="2" eb="4">
      <t>マクハリ</t>
    </rPh>
    <phoneticPr fontId="2"/>
  </si>
  <si>
    <t>西川</t>
    <rPh sb="0" eb="2">
      <t>ニシカワ</t>
    </rPh>
    <phoneticPr fontId="2"/>
  </si>
  <si>
    <t>深谷</t>
    <rPh sb="0" eb="2">
      <t>フカガイ</t>
    </rPh>
    <phoneticPr fontId="2"/>
  </si>
  <si>
    <t>小森園</t>
    <rPh sb="0" eb="2">
      <t>コモリ</t>
    </rPh>
    <rPh sb="2" eb="3">
      <t>エン</t>
    </rPh>
    <phoneticPr fontId="2"/>
  </si>
  <si>
    <t>畔田</t>
    <rPh sb="0" eb="2">
      <t>クロダ</t>
    </rPh>
    <phoneticPr fontId="2"/>
  </si>
  <si>
    <t>西堀</t>
    <rPh sb="0" eb="2">
      <t>ニシボリ</t>
    </rPh>
    <phoneticPr fontId="2"/>
  </si>
  <si>
    <t>船橋東</t>
    <rPh sb="0" eb="2">
      <t>フナバシ</t>
    </rPh>
    <rPh sb="2" eb="3">
      <t>ヒガシ</t>
    </rPh>
    <phoneticPr fontId="2"/>
  </si>
  <si>
    <t>平田</t>
    <rPh sb="0" eb="2">
      <t>ヒラタ</t>
    </rPh>
    <phoneticPr fontId="2"/>
  </si>
  <si>
    <t>西尾</t>
    <rPh sb="0" eb="2">
      <t>ニシオ</t>
    </rPh>
    <phoneticPr fontId="2"/>
  </si>
  <si>
    <t>清水</t>
    <rPh sb="0" eb="2">
      <t>シミズ</t>
    </rPh>
    <phoneticPr fontId="2"/>
  </si>
  <si>
    <t>吾妻</t>
    <rPh sb="0" eb="2">
      <t>アズマ</t>
    </rPh>
    <phoneticPr fontId="2"/>
  </si>
  <si>
    <t>西武台</t>
    <rPh sb="0" eb="3">
      <t>セイブダイ</t>
    </rPh>
    <phoneticPr fontId="2"/>
  </si>
  <si>
    <t>榎島</t>
    <rPh sb="0" eb="2">
      <t>エノシマ</t>
    </rPh>
    <phoneticPr fontId="2"/>
  </si>
  <si>
    <t>西武台</t>
    <rPh sb="0" eb="3">
      <t>セイブダイ</t>
    </rPh>
    <phoneticPr fontId="2"/>
  </si>
  <si>
    <t>習志野</t>
    <rPh sb="0" eb="3">
      <t>ナラシノ</t>
    </rPh>
    <phoneticPr fontId="2"/>
  </si>
  <si>
    <t>高梨</t>
    <rPh sb="0" eb="2">
      <t>タカナシ</t>
    </rPh>
    <phoneticPr fontId="2"/>
  </si>
  <si>
    <t>市瀬</t>
    <rPh sb="0" eb="2">
      <t>イチセ</t>
    </rPh>
    <phoneticPr fontId="2"/>
  </si>
  <si>
    <t>金高</t>
    <rPh sb="0" eb="2">
      <t>カネダカ</t>
    </rPh>
    <phoneticPr fontId="2"/>
  </si>
  <si>
    <t>下総</t>
    <rPh sb="0" eb="2">
      <t>シモウサ</t>
    </rPh>
    <phoneticPr fontId="2"/>
  </si>
  <si>
    <t>川口</t>
    <rPh sb="0" eb="2">
      <t>カワグチ</t>
    </rPh>
    <phoneticPr fontId="2"/>
  </si>
  <si>
    <t>牧野</t>
    <rPh sb="0" eb="2">
      <t>マキノ</t>
    </rPh>
    <phoneticPr fontId="2"/>
  </si>
  <si>
    <t>佐原</t>
    <rPh sb="0" eb="2">
      <t>サワラ</t>
    </rPh>
    <phoneticPr fontId="2"/>
  </si>
  <si>
    <t>平野</t>
    <rPh sb="0" eb="2">
      <t>ヒラノ</t>
    </rPh>
    <phoneticPr fontId="2"/>
  </si>
  <si>
    <t>竹内</t>
    <rPh sb="0" eb="2">
      <t>タケウチ</t>
    </rPh>
    <phoneticPr fontId="2"/>
  </si>
  <si>
    <t>戸邊</t>
    <rPh sb="0" eb="2">
      <t>トベ</t>
    </rPh>
    <phoneticPr fontId="2"/>
  </si>
  <si>
    <t>秀明八千代</t>
    <rPh sb="0" eb="1">
      <t>ヒデ</t>
    </rPh>
    <rPh sb="1" eb="2">
      <t>メイ</t>
    </rPh>
    <rPh sb="2" eb="5">
      <t>ヤチヨ</t>
    </rPh>
    <phoneticPr fontId="2"/>
  </si>
  <si>
    <t>根本</t>
    <rPh sb="0" eb="2">
      <t>ネモト</t>
    </rPh>
    <phoneticPr fontId="2"/>
  </si>
  <si>
    <t>山口</t>
    <rPh sb="0" eb="2">
      <t>ヤマグチ</t>
    </rPh>
    <phoneticPr fontId="2"/>
  </si>
  <si>
    <t>畔田</t>
    <rPh sb="0" eb="2">
      <t>クロダ</t>
    </rPh>
    <phoneticPr fontId="2"/>
  </si>
  <si>
    <t>西堀</t>
    <rPh sb="0" eb="2">
      <t>ニシボリ</t>
    </rPh>
    <phoneticPr fontId="2"/>
  </si>
  <si>
    <t>市川</t>
    <rPh sb="0" eb="2">
      <t>イチカワ</t>
    </rPh>
    <phoneticPr fontId="2"/>
  </si>
  <si>
    <t>秦</t>
    <rPh sb="0" eb="1">
      <t>ハタ</t>
    </rPh>
    <phoneticPr fontId="2"/>
  </si>
  <si>
    <t>三上</t>
    <rPh sb="0" eb="2">
      <t>ミカミ</t>
    </rPh>
    <phoneticPr fontId="2"/>
  </si>
  <si>
    <t>関野</t>
    <rPh sb="0" eb="2">
      <t>セキノ</t>
    </rPh>
    <phoneticPr fontId="2"/>
  </si>
  <si>
    <t>渡邉</t>
    <rPh sb="0" eb="2">
      <t>ワタナベ</t>
    </rPh>
    <phoneticPr fontId="2"/>
  </si>
  <si>
    <t>大木</t>
    <rPh sb="0" eb="2">
      <t>オオキ</t>
    </rPh>
    <phoneticPr fontId="2"/>
  </si>
  <si>
    <t>市川</t>
    <rPh sb="0" eb="2">
      <t>イチカワ</t>
    </rPh>
    <phoneticPr fontId="2"/>
  </si>
  <si>
    <t>成田</t>
    <rPh sb="0" eb="2">
      <t>ナリタ</t>
    </rPh>
    <phoneticPr fontId="2"/>
  </si>
  <si>
    <t>千葉経済</t>
    <rPh sb="0" eb="2">
      <t>チバ</t>
    </rPh>
    <rPh sb="2" eb="4">
      <t>ケイザイ</t>
    </rPh>
    <phoneticPr fontId="2"/>
  </si>
  <si>
    <t>佐藤</t>
    <rPh sb="0" eb="2">
      <t>サトウ</t>
    </rPh>
    <phoneticPr fontId="2"/>
  </si>
  <si>
    <t>伊藤</t>
    <rPh sb="0" eb="2">
      <t>イトウ</t>
    </rPh>
    <phoneticPr fontId="2"/>
  </si>
  <si>
    <t>渡邉</t>
    <rPh sb="0" eb="2">
      <t>ワタナベ</t>
    </rPh>
    <phoneticPr fontId="2"/>
  </si>
  <si>
    <t>大木</t>
    <rPh sb="0" eb="2">
      <t>オオキ</t>
    </rPh>
    <phoneticPr fontId="2"/>
  </si>
  <si>
    <t>長生</t>
    <rPh sb="0" eb="2">
      <t>チョウセイ</t>
    </rPh>
    <phoneticPr fontId="2"/>
  </si>
  <si>
    <t>浅野</t>
    <rPh sb="0" eb="2">
      <t>アサノ</t>
    </rPh>
    <phoneticPr fontId="2"/>
  </si>
  <si>
    <t>市原</t>
    <rPh sb="0" eb="2">
      <t>イチハラ</t>
    </rPh>
    <phoneticPr fontId="2"/>
  </si>
  <si>
    <t>7:50～8:50</t>
    <phoneticPr fontId="2"/>
  </si>
  <si>
    <t>　A麗澤・日体大柏</t>
    <rPh sb="2" eb="4">
      <t>レイタク</t>
    </rPh>
    <rPh sb="5" eb="7">
      <t>ニッタイ</t>
    </rPh>
    <rPh sb="7" eb="8">
      <t>ダイ</t>
    </rPh>
    <rPh sb="8" eb="9">
      <t>カシワ</t>
    </rPh>
    <phoneticPr fontId="2"/>
  </si>
  <si>
    <t>　Ｂ 秀明八千代</t>
    <phoneticPr fontId="2"/>
  </si>
  <si>
    <t>　Ｃ 拓大紅陵</t>
    <rPh sb="3" eb="7">
      <t>タクダイコウリョウ</t>
    </rPh>
    <phoneticPr fontId="2"/>
  </si>
  <si>
    <t>　C　飯野</t>
    <rPh sb="3" eb="5">
      <t>イイノ</t>
    </rPh>
    <phoneticPr fontId="2"/>
  </si>
  <si>
    <t>成田２名</t>
    <rPh sb="0" eb="2">
      <t>ナリタ</t>
    </rPh>
    <rPh sb="3" eb="4">
      <t>メイ</t>
    </rPh>
    <phoneticPr fontId="2"/>
  </si>
  <si>
    <t>　A　今関　</t>
    <rPh sb="3" eb="5">
      <t>イマゼキ</t>
    </rPh>
    <phoneticPr fontId="2"/>
  </si>
  <si>
    <t>　　 （長生）</t>
    <rPh sb="4" eb="6">
      <t>チョウセイ</t>
    </rPh>
    <phoneticPr fontId="2"/>
  </si>
  <si>
    <t xml:space="preserve">    （茂原樟陽）</t>
    <rPh sb="5" eb="9">
      <t>モバラショウヨウ</t>
    </rPh>
    <phoneticPr fontId="2"/>
  </si>
  <si>
    <t>　　B 岡田</t>
    <rPh sb="4" eb="6">
      <t>オカダ</t>
    </rPh>
    <phoneticPr fontId="2"/>
  </si>
  <si>
    <t>綿貫（下総）</t>
    <rPh sb="0" eb="2">
      <t>ワタヌキ</t>
    </rPh>
    <rPh sb="3" eb="5">
      <t>シモウサ</t>
    </rPh>
    <phoneticPr fontId="2"/>
  </si>
  <si>
    <t>（千葉南）</t>
    <rPh sb="1" eb="3">
      <t>チバ</t>
    </rPh>
    <rPh sb="3" eb="4">
      <t>ミナミ</t>
    </rPh>
    <phoneticPr fontId="2"/>
  </si>
  <si>
    <t>椎名（成東）</t>
    <rPh sb="0" eb="2">
      <t>シイナ</t>
    </rPh>
    <rPh sb="3" eb="5">
      <t>ナルトウ</t>
    </rPh>
    <phoneticPr fontId="2"/>
  </si>
  <si>
    <t>船橋東</t>
    <rPh sb="0" eb="2">
      <t>フナバシ</t>
    </rPh>
    <rPh sb="2" eb="3">
      <t>ヒガシ</t>
    </rPh>
    <phoneticPr fontId="2"/>
  </si>
  <si>
    <t>森山</t>
    <rPh sb="0" eb="2">
      <t>モリヤマ</t>
    </rPh>
    <phoneticPr fontId="2"/>
  </si>
  <si>
    <t>紅陵</t>
    <rPh sb="0" eb="2">
      <t>コウリョウ</t>
    </rPh>
    <phoneticPr fontId="2"/>
  </si>
  <si>
    <t>9:00～10:15</t>
    <phoneticPr fontId="2"/>
  </si>
  <si>
    <t>男子団体組手
１.2回戦</t>
    <rPh sb="0" eb="2">
      <t>ダンシ</t>
    </rPh>
    <rPh sb="2" eb="4">
      <t>ダンタイ</t>
    </rPh>
    <rPh sb="4" eb="5">
      <t>ク</t>
    </rPh>
    <rPh sb="5" eb="6">
      <t>テ</t>
    </rPh>
    <rPh sb="10" eb="12">
      <t>カイセン</t>
    </rPh>
    <phoneticPr fontId="2"/>
  </si>
  <si>
    <t>男子団体組手　
３回戦</t>
    <rPh sb="0" eb="2">
      <t>ダンシ</t>
    </rPh>
    <rPh sb="2" eb="4">
      <t>ダンタイ</t>
    </rPh>
    <rPh sb="4" eb="5">
      <t>ク</t>
    </rPh>
    <rPh sb="5" eb="6">
      <t>テ</t>
    </rPh>
    <rPh sb="9" eb="11">
      <t>カイセン</t>
    </rPh>
    <phoneticPr fontId="2"/>
  </si>
  <si>
    <t>15:25～15:45</t>
    <phoneticPr fontId="2"/>
  </si>
  <si>
    <t>B１</t>
    <phoneticPr fontId="2"/>
  </si>
  <si>
    <t>C１</t>
    <phoneticPr fontId="2"/>
  </si>
  <si>
    <t>B９</t>
    <phoneticPr fontId="2"/>
  </si>
  <si>
    <t>C２</t>
    <phoneticPr fontId="2"/>
  </si>
  <si>
    <t>B２</t>
    <phoneticPr fontId="2"/>
  </si>
  <si>
    <t>C３</t>
    <phoneticPr fontId="2"/>
  </si>
  <si>
    <t>B１０</t>
    <phoneticPr fontId="2"/>
  </si>
  <si>
    <t>C４</t>
    <phoneticPr fontId="2"/>
  </si>
  <si>
    <t>B４</t>
    <phoneticPr fontId="2"/>
  </si>
  <si>
    <t>B８</t>
    <phoneticPr fontId="2"/>
  </si>
  <si>
    <t>C８</t>
    <phoneticPr fontId="2"/>
  </si>
  <si>
    <t>B12</t>
    <phoneticPr fontId="2"/>
  </si>
  <si>
    <t>C７</t>
    <phoneticPr fontId="2"/>
  </si>
  <si>
    <t>B7</t>
    <phoneticPr fontId="2"/>
  </si>
  <si>
    <t>B６</t>
    <phoneticPr fontId="2"/>
  </si>
  <si>
    <t>C6</t>
    <phoneticPr fontId="2"/>
  </si>
  <si>
    <t>B１１</t>
    <phoneticPr fontId="2"/>
  </si>
  <si>
    <t>C５</t>
    <phoneticPr fontId="2"/>
  </si>
  <si>
    <t>B5</t>
    <phoneticPr fontId="2"/>
  </si>
  <si>
    <t>A2</t>
    <phoneticPr fontId="2"/>
  </si>
  <si>
    <t>A3</t>
    <phoneticPr fontId="2"/>
  </si>
  <si>
    <t>A5</t>
    <phoneticPr fontId="2"/>
  </si>
  <si>
    <t>A６</t>
    <phoneticPr fontId="2"/>
  </si>
  <si>
    <t>A７</t>
    <phoneticPr fontId="2"/>
  </si>
  <si>
    <t>B５</t>
    <phoneticPr fontId="2"/>
  </si>
  <si>
    <t>B７</t>
    <phoneticPr fontId="2"/>
  </si>
  <si>
    <t>B８</t>
    <phoneticPr fontId="2"/>
  </si>
  <si>
    <t>B1２</t>
    <phoneticPr fontId="2"/>
  </si>
  <si>
    <t>A１</t>
    <phoneticPr fontId="2"/>
  </si>
  <si>
    <t>B１</t>
    <phoneticPr fontId="2"/>
  </si>
  <si>
    <t>B4</t>
    <phoneticPr fontId="2"/>
  </si>
  <si>
    <t>B2</t>
    <phoneticPr fontId="2"/>
  </si>
  <si>
    <t>B1</t>
    <phoneticPr fontId="2"/>
  </si>
  <si>
    <t>A8</t>
    <phoneticPr fontId="2"/>
  </si>
  <si>
    <t>A6</t>
    <phoneticPr fontId="2"/>
  </si>
  <si>
    <t>A7</t>
    <phoneticPr fontId="2"/>
  </si>
  <si>
    <t>A9</t>
    <phoneticPr fontId="2"/>
  </si>
  <si>
    <t>A10</t>
    <phoneticPr fontId="2"/>
  </si>
  <si>
    <t>A11</t>
    <phoneticPr fontId="2"/>
  </si>
  <si>
    <t>A17</t>
    <phoneticPr fontId="2"/>
  </si>
  <si>
    <t>A16</t>
    <phoneticPr fontId="2"/>
  </si>
  <si>
    <t>A12</t>
    <phoneticPr fontId="2"/>
  </si>
  <si>
    <t>B6</t>
    <phoneticPr fontId="2"/>
  </si>
  <si>
    <t>A15</t>
    <phoneticPr fontId="2"/>
  </si>
  <si>
    <t>A13</t>
    <phoneticPr fontId="2"/>
  </si>
  <si>
    <t>A18</t>
    <phoneticPr fontId="2"/>
  </si>
  <si>
    <t>B8</t>
    <phoneticPr fontId="2"/>
  </si>
  <si>
    <t>B9</t>
    <phoneticPr fontId="2"/>
  </si>
  <si>
    <t>C1</t>
    <phoneticPr fontId="2"/>
  </si>
  <si>
    <t>C2</t>
    <phoneticPr fontId="2"/>
  </si>
  <si>
    <t>C3</t>
    <phoneticPr fontId="2"/>
  </si>
  <si>
    <t>C4</t>
    <phoneticPr fontId="2"/>
  </si>
  <si>
    <t>C5</t>
    <phoneticPr fontId="2"/>
  </si>
  <si>
    <t>C7</t>
    <phoneticPr fontId="2"/>
  </si>
  <si>
    <t>C8</t>
    <phoneticPr fontId="2"/>
  </si>
  <si>
    <t>B11</t>
    <phoneticPr fontId="2"/>
  </si>
  <si>
    <t>B10</t>
    <phoneticPr fontId="2"/>
  </si>
  <si>
    <t>C9</t>
    <phoneticPr fontId="2"/>
  </si>
  <si>
    <t>保険代</t>
    <rPh sb="0" eb="3">
      <t>ホケンダイ</t>
    </rPh>
    <phoneticPr fontId="2"/>
  </si>
  <si>
    <t>　平成３０年９月２９日（土）</t>
    <rPh sb="1" eb="3">
      <t>ヘイセイ</t>
    </rPh>
    <rPh sb="5" eb="6">
      <t>ネン</t>
    </rPh>
    <rPh sb="7" eb="8">
      <t>ツキ</t>
    </rPh>
    <rPh sb="10" eb="11">
      <t>ニチ</t>
    </rPh>
    <rPh sb="12" eb="13">
      <t>ツチ</t>
    </rPh>
    <phoneticPr fontId="2"/>
  </si>
  <si>
    <t>　　　與島</t>
    <rPh sb="3" eb="4">
      <t>ヨ</t>
    </rPh>
    <rPh sb="4" eb="5">
      <t>ジマ</t>
    </rPh>
    <phoneticPr fontId="2"/>
  </si>
  <si>
    <t>　　（東金）</t>
    <rPh sb="3" eb="5">
      <t>トウガネ</t>
    </rPh>
    <phoneticPr fontId="2"/>
  </si>
  <si>
    <t>　　　宇野</t>
    <rPh sb="3" eb="5">
      <t>ウノ</t>
    </rPh>
    <phoneticPr fontId="2"/>
  </si>
  <si>
    <t xml:space="preserve">   　 （成東）</t>
    <phoneticPr fontId="2"/>
  </si>
  <si>
    <t>　　（昭和学院）</t>
    <rPh sb="3" eb="5">
      <t>ショウワ</t>
    </rPh>
    <rPh sb="5" eb="7">
      <t>ガクイン</t>
    </rPh>
    <phoneticPr fontId="2"/>
  </si>
  <si>
    <t>　　　並木</t>
    <rPh sb="3" eb="5">
      <t>ナミキ</t>
    </rPh>
    <phoneticPr fontId="2"/>
  </si>
  <si>
    <t>　　（市立銚子）</t>
    <rPh sb="3" eb="7">
      <t>イチリツチョウシ</t>
    </rPh>
    <phoneticPr fontId="2"/>
  </si>
  <si>
    <t>８月２４日（金）</t>
    <rPh sb="1" eb="2">
      <t>ガツ</t>
    </rPh>
    <rPh sb="4" eb="5">
      <t>ニチ</t>
    </rPh>
    <rPh sb="6" eb="7">
      <t>キン</t>
    </rPh>
    <phoneticPr fontId="2"/>
  </si>
  <si>
    <t>９月２９日（土）</t>
    <rPh sb="1" eb="2">
      <t>ガツ</t>
    </rPh>
    <rPh sb="4" eb="5">
      <t>ヒ</t>
    </rPh>
    <rPh sb="6" eb="7">
      <t>ド</t>
    </rPh>
    <phoneticPr fontId="2"/>
  </si>
  <si>
    <t>B　中村</t>
    <rPh sb="2" eb="4">
      <t>ナカムラ</t>
    </rPh>
    <phoneticPr fontId="2"/>
  </si>
  <si>
    <t>　Ａ　原田</t>
    <rPh sb="3" eb="5">
      <t>ハラダ</t>
    </rPh>
    <phoneticPr fontId="2"/>
  </si>
  <si>
    <t>　　（成田）</t>
    <phoneticPr fontId="2"/>
  </si>
  <si>
    <t>　　（東金）</t>
    <phoneticPr fontId="2"/>
  </si>
  <si>
    <t>　　　飯野</t>
    <rPh sb="3" eb="5">
      <t>イイノ</t>
    </rPh>
    <phoneticPr fontId="2"/>
  </si>
  <si>
    <t>　　（昭和学院）</t>
    <phoneticPr fontId="2"/>
  </si>
  <si>
    <t>　（日体大柏）</t>
    <phoneticPr fontId="2"/>
  </si>
  <si>
    <t>　　並木</t>
    <rPh sb="2" eb="4">
      <t>ナミキ</t>
    </rPh>
    <phoneticPr fontId="2"/>
  </si>
  <si>
    <t>　（市立銚子）</t>
    <phoneticPr fontId="2"/>
  </si>
  <si>
    <t>　　林</t>
    <rPh sb="2" eb="3">
      <t>ハヤシ</t>
    </rPh>
    <phoneticPr fontId="2"/>
  </si>
  <si>
    <t>　（佐原）</t>
    <phoneticPr fontId="2"/>
  </si>
  <si>
    <t>8/24長（清水）</t>
    <rPh sb="4" eb="5">
      <t>チョウ</t>
    </rPh>
    <rPh sb="6" eb="8">
      <t>シミズ</t>
    </rPh>
    <phoneticPr fontId="2"/>
  </si>
  <si>
    <t>9/29古田土（東金）</t>
    <rPh sb="4" eb="5">
      <t>フル</t>
    </rPh>
    <rPh sb="5" eb="6">
      <t>タ</t>
    </rPh>
    <rPh sb="6" eb="7">
      <t>ツチ</t>
    </rPh>
    <rPh sb="8" eb="10">
      <t>トウガネ</t>
    </rPh>
    <phoneticPr fontId="2"/>
  </si>
  <si>
    <t>8/24森部</t>
    <rPh sb="4" eb="6">
      <t>モリベ</t>
    </rPh>
    <phoneticPr fontId="2"/>
  </si>
  <si>
    <t>9/29髙井</t>
    <rPh sb="4" eb="6">
      <t>タカイ</t>
    </rPh>
    <phoneticPr fontId="2"/>
  </si>
  <si>
    <t>9/29（土）</t>
    <rPh sb="5" eb="6">
      <t>ド</t>
    </rPh>
    <phoneticPr fontId="2"/>
  </si>
  <si>
    <t xml:space="preserve"> １２：３０～１３：００</t>
    <phoneticPr fontId="2"/>
  </si>
  <si>
    <t>東海林（長生）</t>
    <rPh sb="0" eb="3">
      <t>ショウジ</t>
    </rPh>
    <rPh sb="4" eb="6">
      <t>チョウセイ</t>
    </rPh>
    <phoneticPr fontId="2"/>
  </si>
  <si>
    <t xml:space="preserve">＊県武道館運営業務　11～12地区　　　　駐車場入口：西野（麗澤）  開館時：西野　（麗澤）　  閉館時：西野　（麗澤）　 </t>
    <rPh sb="1" eb="2">
      <t>ケン</t>
    </rPh>
    <rPh sb="2" eb="5">
      <t>ブドウカン</t>
    </rPh>
    <rPh sb="5" eb="7">
      <t>ウンエイ</t>
    </rPh>
    <rPh sb="7" eb="9">
      <t>ギョウム</t>
    </rPh>
    <rPh sb="15" eb="17">
      <t>チク</t>
    </rPh>
    <rPh sb="21" eb="24">
      <t>チュウシャジョウ</t>
    </rPh>
    <rPh sb="24" eb="26">
      <t>イリグチ</t>
    </rPh>
    <rPh sb="27" eb="29">
      <t>ニシノ</t>
    </rPh>
    <rPh sb="30" eb="32">
      <t>レイタク</t>
    </rPh>
    <rPh sb="35" eb="37">
      <t>カイカン</t>
    </rPh>
    <rPh sb="37" eb="38">
      <t>トキ</t>
    </rPh>
    <rPh sb="39" eb="41">
      <t>ニシノ</t>
    </rPh>
    <rPh sb="43" eb="45">
      <t>レイタク</t>
    </rPh>
    <rPh sb="49" eb="51">
      <t>ヘイカン</t>
    </rPh>
    <rPh sb="51" eb="52">
      <t>ジ</t>
    </rPh>
    <rPh sb="53" eb="55">
      <t>ニシノ</t>
    </rPh>
    <rPh sb="57" eb="59">
      <t>レイタク</t>
    </rPh>
    <phoneticPr fontId="2"/>
  </si>
  <si>
    <t>B　日体大柏　　市立銚子　　　成田　　　長生　　　　　　　　　　　</t>
    <phoneticPr fontId="2"/>
  </si>
  <si>
    <t>D　秀明八千代　　麗澤　　西武台　　　成田北　　　幕張　　　　　</t>
    <phoneticPr fontId="2"/>
  </si>
  <si>
    <t>A 　拓大紅陵　　東金　　木更津総合　　清水　　昭和学院　　　　　</t>
    <phoneticPr fontId="2"/>
  </si>
  <si>
    <t>弁　　　　　当</t>
    <rPh sb="0" eb="1">
      <t>ベン</t>
    </rPh>
    <rPh sb="6" eb="7">
      <t>トウ</t>
    </rPh>
    <phoneticPr fontId="2"/>
  </si>
  <si>
    <t>C  敬愛学園　　　船橋東　　佐原　　成東　　　千葉南　　　　　　　</t>
    <rPh sb="10" eb="12">
      <t>フナバシ</t>
    </rPh>
    <rPh sb="12" eb="13">
      <t>ヒガシ</t>
    </rPh>
    <rPh sb="19" eb="21">
      <t>ナルトウ</t>
    </rPh>
    <phoneticPr fontId="2"/>
  </si>
  <si>
    <t>8/24　松山　善之  先生　（千葉大整形）</t>
    <rPh sb="5" eb="7">
      <t>マツヤマ</t>
    </rPh>
    <rPh sb="8" eb="9">
      <t>ゼン</t>
    </rPh>
    <rPh sb="9" eb="10">
      <t>ユキ</t>
    </rPh>
    <rPh sb="12" eb="14">
      <t>センセイ</t>
    </rPh>
    <rPh sb="16" eb="19">
      <t>チバダイ</t>
    </rPh>
    <rPh sb="19" eb="21">
      <t>セイケイ</t>
    </rPh>
    <phoneticPr fontId="2"/>
  </si>
  <si>
    <t>9/29　（　　　　　　　　）先生（　　　　　　　）</t>
    <rPh sb="15" eb="17">
      <t>センセイ</t>
    </rPh>
    <phoneticPr fontId="2"/>
  </si>
  <si>
    <t xml:space="preserve">  　 男子：会議室後方　女子：役員室</t>
    <rPh sb="4" eb="6">
      <t>ダンシ</t>
    </rPh>
    <rPh sb="7" eb="10">
      <t>カイギシツ</t>
    </rPh>
    <rPh sb="10" eb="12">
      <t>コウホウ</t>
    </rPh>
    <rPh sb="13" eb="15">
      <t>ジョシ</t>
    </rPh>
    <rPh sb="16" eb="19">
      <t>ヤクインシツ</t>
    </rPh>
    <phoneticPr fontId="2"/>
  </si>
  <si>
    <t>成績発表</t>
    <rPh sb="0" eb="2">
      <t>セイセキ</t>
    </rPh>
    <rPh sb="2" eb="4">
      <t>ハッピョウ</t>
    </rPh>
    <phoneticPr fontId="2"/>
  </si>
  <si>
    <t>渋谷（船橋二和）</t>
    <rPh sb="0" eb="2">
      <t>シブヤ</t>
    </rPh>
    <rPh sb="3" eb="5">
      <t>フナバシ</t>
    </rPh>
    <rPh sb="5" eb="7">
      <t>フタワ</t>
    </rPh>
    <phoneticPr fontId="2"/>
  </si>
  <si>
    <t>8/24池田（船橋啓明）</t>
    <rPh sb="4" eb="6">
      <t>イケダ</t>
    </rPh>
    <rPh sb="7" eb="9">
      <t>フナバシ</t>
    </rPh>
    <rPh sb="9" eb="11">
      <t>ケイメイ</t>
    </rPh>
    <phoneticPr fontId="2"/>
  </si>
  <si>
    <t>9/29髙井（清水）</t>
    <rPh sb="4" eb="6">
      <t>タカイ</t>
    </rPh>
    <rPh sb="7" eb="9">
      <t>シミズ</t>
    </rPh>
    <phoneticPr fontId="2"/>
  </si>
  <si>
    <t>村井</t>
    <rPh sb="0" eb="2">
      <t>ムライ</t>
    </rPh>
    <phoneticPr fontId="2"/>
  </si>
  <si>
    <t>紅陵</t>
    <rPh sb="0" eb="1">
      <t>ベニ</t>
    </rPh>
    <rPh sb="1" eb="2">
      <t>リョウ</t>
    </rPh>
    <phoneticPr fontId="2"/>
  </si>
  <si>
    <t>熊川</t>
    <rPh sb="0" eb="2">
      <t>クマガワ</t>
    </rPh>
    <phoneticPr fontId="2"/>
  </si>
  <si>
    <t>秀明</t>
    <rPh sb="0" eb="2">
      <t>シュウメイ</t>
    </rPh>
    <phoneticPr fontId="2"/>
  </si>
  <si>
    <t>稗田</t>
    <rPh sb="0" eb="2">
      <t>ヒエダ</t>
    </rPh>
    <phoneticPr fontId="2"/>
  </si>
  <si>
    <t>女子－５３㎏　１回戦</t>
    <phoneticPr fontId="2"/>
  </si>
  <si>
    <t>女子－５９㎏　１回戦</t>
    <phoneticPr fontId="2"/>
  </si>
  <si>
    <t>女子－５３㎏　２回戦</t>
    <rPh sb="0" eb="1">
      <t>ジョシ</t>
    </rPh>
    <rPh sb="6" eb="8">
      <t>カイセン</t>
    </rPh>
    <phoneticPr fontId="2"/>
  </si>
  <si>
    <t>女子－５３㎏　１回戦
女子＋５９㎏　１回戦</t>
    <phoneticPr fontId="2"/>
  </si>
  <si>
    <t>女子－５９㎏　２回戦</t>
    <rPh sb="0" eb="2">
      <t>ジョシ</t>
    </rPh>
    <rPh sb="8" eb="10">
      <t>カイセン</t>
    </rPh>
    <phoneticPr fontId="2"/>
  </si>
  <si>
    <t>男子＋６８㎏　１，２回戦</t>
    <rPh sb="0" eb="2">
      <t>ダンシ</t>
    </rPh>
    <rPh sb="10" eb="12">
      <t>カイセン</t>
    </rPh>
    <phoneticPr fontId="2"/>
  </si>
  <si>
    <t>男子－６１㎏　１.２回戦</t>
    <rPh sb="0" eb="2">
      <t>ダンシ</t>
    </rPh>
    <rPh sb="10" eb="12">
      <t>カイセン</t>
    </rPh>
    <phoneticPr fontId="2"/>
  </si>
  <si>
    <t>男子－６８㎏　１回戦</t>
    <rPh sb="0" eb="2">
      <t>ダンシ</t>
    </rPh>
    <rPh sb="8" eb="10">
      <t>カイセン</t>
    </rPh>
    <phoneticPr fontId="2"/>
  </si>
  <si>
    <t>９45～10:25</t>
    <phoneticPr fontId="2"/>
  </si>
  <si>
    <t>10:30～11:15</t>
    <phoneticPr fontId="2"/>
  </si>
  <si>
    <t>11:20～12:05</t>
    <phoneticPr fontId="2"/>
  </si>
  <si>
    <t>12:05～12:45</t>
    <phoneticPr fontId="2"/>
  </si>
  <si>
    <t>男子－６１㎏　３回戦</t>
  </si>
  <si>
    <t>男子－６８㎏　２回戦</t>
    <phoneticPr fontId="2"/>
  </si>
  <si>
    <t>男子－６１㎏　３回戦
男子－６８㎏　２回戦</t>
    <phoneticPr fontId="2"/>
  </si>
  <si>
    <t>男子－６１㎏　４回戦</t>
    <rPh sb="0" eb="2">
      <t>ダンシ</t>
    </rPh>
    <rPh sb="8" eb="10">
      <t>カイセン</t>
    </rPh>
    <phoneticPr fontId="2"/>
  </si>
  <si>
    <t>男子－６８㎏　３回戦</t>
    <rPh sb="0" eb="2">
      <t>ダンシ</t>
    </rPh>
    <rPh sb="8" eb="10">
      <t>カイセン</t>
    </rPh>
    <phoneticPr fontId="2"/>
  </si>
  <si>
    <t>男子＋６８㎏　３回戦</t>
    <rPh sb="0" eb="2">
      <t>ダンシ</t>
    </rPh>
    <rPh sb="8" eb="10">
      <t>カイセン</t>
    </rPh>
    <phoneticPr fontId="2"/>
  </si>
  <si>
    <t>12:45～13:15</t>
    <phoneticPr fontId="2"/>
  </si>
  <si>
    <t>13:20～13:40</t>
    <phoneticPr fontId="2"/>
  </si>
  <si>
    <t>13:45～14:05</t>
    <phoneticPr fontId="2"/>
  </si>
  <si>
    <t>女子 準決勝
（－５３㎏，－５９㎏）</t>
    <rPh sb="0" eb="2">
      <t>ジョシ</t>
    </rPh>
    <rPh sb="3" eb="6">
      <t>ジュンケッショウ</t>
    </rPh>
    <phoneticPr fontId="2"/>
  </si>
  <si>
    <t>女子３位決定戦
（－５３㎏，－５９㎏）</t>
    <rPh sb="0" eb="2">
      <t>ジョシ</t>
    </rPh>
    <rPh sb="3" eb="4">
      <t>クライ</t>
    </rPh>
    <rPh sb="4" eb="7">
      <t>ケッテイセン</t>
    </rPh>
    <phoneticPr fontId="2"/>
  </si>
  <si>
    <t>男子３位決定戦
（全階級）</t>
    <rPh sb="0" eb="2">
      <t>ダンシ</t>
    </rPh>
    <rPh sb="3" eb="4">
      <t>クライ</t>
    </rPh>
    <rPh sb="4" eb="7">
      <t>ケッテイセン</t>
    </rPh>
    <phoneticPr fontId="2"/>
  </si>
  <si>
    <t>14:10～14:40</t>
    <phoneticPr fontId="2"/>
  </si>
  <si>
    <t>14:45～15:00</t>
    <phoneticPr fontId="2"/>
  </si>
  <si>
    <t>15:05～15:20</t>
    <phoneticPr fontId="2"/>
  </si>
  <si>
    <t>15:40～</t>
    <phoneticPr fontId="2"/>
  </si>
  <si>
    <t>10:20～12:50</t>
    <phoneticPr fontId="2"/>
  </si>
  <si>
    <t>13:30～14:10</t>
    <phoneticPr fontId="2"/>
  </si>
  <si>
    <t>14:15～14:55</t>
    <phoneticPr fontId="2"/>
  </si>
  <si>
    <t>15:00～15:20</t>
    <phoneticPr fontId="2"/>
  </si>
  <si>
    <t>審判員の数により３コート展開の場合があります。</t>
    <rPh sb="0" eb="3">
      <t>シンパンイン</t>
    </rPh>
    <rPh sb="4" eb="5">
      <t>カズ</t>
    </rPh>
    <rPh sb="12" eb="14">
      <t>テンカイ</t>
    </rPh>
    <rPh sb="15" eb="17">
      <t>バアイ</t>
    </rPh>
    <phoneticPr fontId="2"/>
  </si>
  <si>
    <t>計量場所</t>
    <rPh sb="0" eb="2">
      <t>ケイリョウ</t>
    </rPh>
    <rPh sb="2" eb="4">
      <t>バショ</t>
    </rPh>
    <phoneticPr fontId="2"/>
  </si>
  <si>
    <t>B6</t>
    <phoneticPr fontId="2"/>
  </si>
  <si>
    <t>A14</t>
    <phoneticPr fontId="2"/>
  </si>
  <si>
    <t>C10</t>
    <phoneticPr fontId="2"/>
  </si>
  <si>
    <t>C11</t>
    <phoneticPr fontId="2"/>
  </si>
  <si>
    <t>C12</t>
    <phoneticPr fontId="2"/>
  </si>
  <si>
    <t>C13</t>
    <phoneticPr fontId="2"/>
  </si>
  <si>
    <t>A8</t>
    <phoneticPr fontId="2"/>
  </si>
  <si>
    <t>A6</t>
    <phoneticPr fontId="2"/>
  </si>
  <si>
    <t>12:50～13:30</t>
    <phoneticPr fontId="2"/>
  </si>
  <si>
    <t>A19</t>
    <phoneticPr fontId="2"/>
  </si>
  <si>
    <t>A</t>
    <phoneticPr fontId="2"/>
  </si>
  <si>
    <t>B</t>
    <phoneticPr fontId="2"/>
  </si>
  <si>
    <t>男女団体組手
３位決定戦</t>
    <rPh sb="0" eb="2">
      <t>ダンジョ</t>
    </rPh>
    <rPh sb="2" eb="4">
      <t>ダンタイ</t>
    </rPh>
    <rPh sb="4" eb="6">
      <t>クミテ</t>
    </rPh>
    <rPh sb="8" eb="9">
      <t>クライ</t>
    </rPh>
    <rPh sb="9" eb="12">
      <t>ケッテイセン</t>
    </rPh>
    <phoneticPr fontId="2"/>
  </si>
  <si>
    <t>15:50～16:10</t>
    <phoneticPr fontId="2"/>
  </si>
  <si>
    <t>女子団体組手
決勝</t>
    <rPh sb="0" eb="2">
      <t>ジョシ</t>
    </rPh>
    <rPh sb="2" eb="4">
      <t>ダンタイ</t>
    </rPh>
    <rPh sb="4" eb="6">
      <t>クミテ</t>
    </rPh>
    <rPh sb="7" eb="9">
      <t>ケッショウ</t>
    </rPh>
    <phoneticPr fontId="2"/>
  </si>
  <si>
    <t>男子団体組手
決勝</t>
    <rPh sb="0" eb="2">
      <t>ダンシ</t>
    </rPh>
    <rPh sb="2" eb="4">
      <t>ダンタイ</t>
    </rPh>
    <rPh sb="4" eb="6">
      <t>クミテ</t>
    </rPh>
    <rPh sb="7" eb="9">
      <t>ケッショウ</t>
    </rPh>
    <phoneticPr fontId="2"/>
  </si>
  <si>
    <t>16:15～16:35</t>
    <phoneticPr fontId="2"/>
  </si>
  <si>
    <t>16:40～17:00</t>
    <phoneticPr fontId="2"/>
  </si>
  <si>
    <t>17:20～</t>
    <phoneticPr fontId="2"/>
  </si>
  <si>
    <t>男女の決勝は同時展開になる場合もあります</t>
    <rPh sb="0" eb="2">
      <t>ダンジョ</t>
    </rPh>
    <rPh sb="3" eb="5">
      <t>ケッショウ</t>
    </rPh>
    <rPh sb="6" eb="8">
      <t>ドウジ</t>
    </rPh>
    <rPh sb="8" eb="10">
      <t>テンカイ</t>
    </rPh>
    <rPh sb="13" eb="15">
      <t>バアイ</t>
    </rPh>
    <phoneticPr fontId="2"/>
  </si>
  <si>
    <t>A3</t>
    <phoneticPr fontId="2"/>
  </si>
  <si>
    <t>（棄権）</t>
    <rPh sb="1" eb="3">
      <t>キケン</t>
    </rPh>
    <phoneticPr fontId="2"/>
  </si>
  <si>
    <t>8</t>
    <phoneticPr fontId="2"/>
  </si>
  <si>
    <t>8</t>
    <phoneticPr fontId="2"/>
  </si>
  <si>
    <t>8</t>
    <phoneticPr fontId="2"/>
  </si>
  <si>
    <t>0（5）</t>
    <phoneticPr fontId="2"/>
  </si>
  <si>
    <t>0（0）</t>
    <phoneticPr fontId="2"/>
  </si>
  <si>
    <t>8</t>
    <phoneticPr fontId="2"/>
  </si>
  <si>
    <t>0(5)</t>
    <phoneticPr fontId="2"/>
  </si>
  <si>
    <t>0(0)</t>
    <phoneticPr fontId="2"/>
  </si>
  <si>
    <t>0(5)</t>
    <phoneticPr fontId="2"/>
  </si>
  <si>
    <t>0(0)</t>
    <phoneticPr fontId="2"/>
  </si>
  <si>
    <t>0(5)</t>
    <phoneticPr fontId="2"/>
  </si>
  <si>
    <t>0(0)</t>
    <phoneticPr fontId="2"/>
  </si>
  <si>
    <t>0(0)</t>
    <phoneticPr fontId="2"/>
  </si>
  <si>
    <t>0(2)</t>
    <phoneticPr fontId="2"/>
  </si>
  <si>
    <t>0(3)</t>
    <phoneticPr fontId="2"/>
  </si>
  <si>
    <t>0(5)</t>
    <phoneticPr fontId="2"/>
  </si>
  <si>
    <t>高梨</t>
  </si>
  <si>
    <t>習志野</t>
  </si>
  <si>
    <t>拓大紅陵</t>
  </si>
  <si>
    <t>0(2)</t>
    <phoneticPr fontId="2"/>
  </si>
  <si>
    <t>川</t>
  </si>
  <si>
    <t>伊藤</t>
  </si>
  <si>
    <t>渡邉</t>
  </si>
  <si>
    <t>成田</t>
  </si>
  <si>
    <t>宮</t>
  </si>
  <si>
    <t>敬愛学園</t>
  </si>
  <si>
    <t>1（先）</t>
    <rPh sb="2" eb="3">
      <t>サキ</t>
    </rPh>
    <phoneticPr fontId="2"/>
  </si>
  <si>
    <t>市瀬</t>
  </si>
  <si>
    <t>林</t>
  </si>
  <si>
    <t>木更津総合</t>
  </si>
  <si>
    <t>越川</t>
  </si>
  <si>
    <t>0(5)</t>
    <phoneticPr fontId="2"/>
  </si>
  <si>
    <t>0(0)</t>
    <phoneticPr fontId="2"/>
  </si>
  <si>
    <t>1(先）</t>
    <rPh sb="2" eb="3">
      <t>セン</t>
    </rPh>
    <phoneticPr fontId="2"/>
  </si>
  <si>
    <t>5(1)</t>
    <phoneticPr fontId="2"/>
  </si>
  <si>
    <t>5(4)</t>
    <phoneticPr fontId="2"/>
  </si>
  <si>
    <t>山本</t>
  </si>
  <si>
    <t>牧野</t>
  </si>
  <si>
    <t>木津</t>
  </si>
  <si>
    <t>萩山</t>
  </si>
  <si>
    <t>秀明八千代</t>
  </si>
  <si>
    <t>丸子</t>
  </si>
  <si>
    <t>舩津</t>
  </si>
  <si>
    <t>日体大柏</t>
  </si>
  <si>
    <t>3（先）</t>
    <rPh sb="2" eb="3">
      <t>サキ</t>
    </rPh>
    <phoneticPr fontId="2"/>
  </si>
  <si>
    <t>松崎</t>
  </si>
  <si>
    <t>山口</t>
  </si>
  <si>
    <t>金高</t>
  </si>
  <si>
    <t>島村</t>
    <rPh sb="0" eb="2">
      <t>シマムラ</t>
    </rPh>
    <phoneticPr fontId="2"/>
  </si>
  <si>
    <t>麗澤</t>
  </si>
  <si>
    <t>麗澤</t>
    <rPh sb="0" eb="2">
      <t>レイタク</t>
    </rPh>
    <phoneticPr fontId="2"/>
  </si>
  <si>
    <t>皆川</t>
  </si>
  <si>
    <t>寺岡</t>
    <rPh sb="0" eb="2">
      <t>テラオカ</t>
    </rPh>
    <phoneticPr fontId="2"/>
  </si>
  <si>
    <t>拓大紅陵</t>
    <rPh sb="0" eb="2">
      <t>タクダイ</t>
    </rPh>
    <rPh sb="2" eb="4">
      <t>コウリョウ</t>
    </rPh>
    <phoneticPr fontId="2"/>
  </si>
  <si>
    <t>皆川</t>
    <rPh sb="0" eb="2">
      <t>ミナガワ</t>
    </rPh>
    <phoneticPr fontId="2"/>
  </si>
  <si>
    <t>森山</t>
    <rPh sb="0" eb="2">
      <t>モリヤマ</t>
    </rPh>
    <phoneticPr fontId="2"/>
  </si>
  <si>
    <t>拓大</t>
    <rPh sb="0" eb="2">
      <t>タクダイ</t>
    </rPh>
    <phoneticPr fontId="2"/>
  </si>
  <si>
    <t>大渕</t>
    <rPh sb="0" eb="2">
      <t>オオブチ</t>
    </rPh>
    <phoneticPr fontId="2"/>
  </si>
  <si>
    <t>日体大柏</t>
    <rPh sb="0" eb="3">
      <t>ニッタイダイ</t>
    </rPh>
    <rPh sb="3" eb="4">
      <t>カシワ</t>
    </rPh>
    <phoneticPr fontId="2"/>
  </si>
  <si>
    <t>小野</t>
    <rPh sb="0" eb="2">
      <t>オノ</t>
    </rPh>
    <phoneticPr fontId="2"/>
  </si>
  <si>
    <t>東金</t>
    <rPh sb="0" eb="2">
      <t>トウガネ</t>
    </rPh>
    <phoneticPr fontId="2"/>
  </si>
  <si>
    <t>佐原</t>
    <rPh sb="0" eb="2">
      <t>サワラ</t>
    </rPh>
    <phoneticPr fontId="2"/>
  </si>
  <si>
    <t>高岡</t>
    <rPh sb="0" eb="2">
      <t>タカオカ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</si>
</sst>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.5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medium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29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7" fillId="0" borderId="0" xfId="0" applyFont="1" applyBorder="1"/>
    <xf numFmtId="0" fontId="7" fillId="0" borderId="0" xfId="0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9" fillId="0" borderId="0" xfId="0" applyFont="1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shrinkToFi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Border="1"/>
    <xf numFmtId="0" fontId="9" fillId="0" borderId="0" xfId="0" applyFont="1" applyAlignment="1">
      <alignment horizontal="left"/>
    </xf>
    <xf numFmtId="0" fontId="8" fillId="0" borderId="0" xfId="0" applyFont="1" applyBorder="1" applyAlignment="1"/>
    <xf numFmtId="0" fontId="9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Border="1" applyAlignment="1"/>
    <xf numFmtId="0" fontId="4" fillId="0" borderId="0" xfId="0" applyFont="1" applyAlignment="1"/>
    <xf numFmtId="0" fontId="6" fillId="0" borderId="0" xfId="0" applyFont="1" applyAlignment="1"/>
    <xf numFmtId="0" fontId="0" fillId="0" borderId="0" xfId="0" applyFont="1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/>
    <xf numFmtId="0" fontId="5" fillId="0" borderId="0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distributed"/>
    </xf>
    <xf numFmtId="0" fontId="5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11" fillId="0" borderId="0" xfId="0" applyFont="1"/>
    <xf numFmtId="0" fontId="1" fillId="0" borderId="0" xfId="0" applyFont="1" applyAlignment="1">
      <alignment vertical="center"/>
    </xf>
    <xf numFmtId="0" fontId="4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7" fillId="0" borderId="0" xfId="0" applyFont="1" applyBorder="1" applyAlignment="1">
      <alignment shrinkToFi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distributed"/>
    </xf>
    <xf numFmtId="20" fontId="0" fillId="0" borderId="12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/>
    <xf numFmtId="0" fontId="9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3" xfId="0" applyFont="1" applyBorder="1" applyAlignment="1">
      <alignment horizontal="distributed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8" xfId="0" applyFont="1" applyBorder="1" applyAlignment="1">
      <alignment horizontal="distributed" vertical="center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vertical="center"/>
    </xf>
    <xf numFmtId="0" fontId="8" fillId="0" borderId="0" xfId="0" applyFont="1" applyAlignment="1"/>
    <xf numFmtId="0" fontId="7" fillId="0" borderId="10" xfId="0" applyFont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/>
    <xf numFmtId="0" fontId="0" fillId="0" borderId="0" xfId="0" applyFill="1" applyAlignment="1">
      <alignment horizontal="left"/>
    </xf>
    <xf numFmtId="0" fontId="5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ill="1"/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/>
    <xf numFmtId="0" fontId="9" fillId="0" borderId="37" xfId="0" applyFont="1" applyBorder="1"/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7" xfId="0" applyFont="1" applyBorder="1"/>
    <xf numFmtId="0" fontId="9" fillId="0" borderId="1" xfId="0" applyFont="1" applyBorder="1"/>
    <xf numFmtId="0" fontId="9" fillId="0" borderId="22" xfId="0" applyFont="1" applyBorder="1" applyAlignment="1">
      <alignment horizontal="center" vertical="center" wrapText="1"/>
    </xf>
    <xf numFmtId="0" fontId="9" fillId="0" borderId="52" xfId="0" applyFont="1" applyBorder="1"/>
    <xf numFmtId="0" fontId="9" fillId="0" borderId="2" xfId="0" applyFont="1" applyBorder="1"/>
    <xf numFmtId="0" fontId="9" fillId="0" borderId="11" xfId="0" applyFont="1" applyBorder="1"/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9" fillId="0" borderId="0" xfId="0" applyFont="1"/>
    <xf numFmtId="0" fontId="5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6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49" xfId="0" applyFont="1" applyBorder="1" applyAlignment="1">
      <alignment horizontal="center" vertical="center"/>
    </xf>
    <xf numFmtId="3" fontId="9" fillId="0" borderId="66" xfId="0" applyNumberFormat="1" applyFont="1" applyBorder="1"/>
    <xf numFmtId="3" fontId="9" fillId="0" borderId="17" xfId="0" applyNumberFormat="1" applyFont="1" applyBorder="1"/>
    <xf numFmtId="3" fontId="9" fillId="0" borderId="29" xfId="0" applyNumberFormat="1" applyFont="1" applyBorder="1"/>
    <xf numFmtId="0" fontId="9" fillId="0" borderId="58" xfId="0" applyFont="1" applyBorder="1"/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shrinkToFi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right"/>
    </xf>
    <xf numFmtId="0" fontId="4" fillId="0" borderId="64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5" fillId="0" borderId="22" xfId="0" applyFont="1" applyFill="1" applyBorder="1" applyAlignment="1">
      <alignment vertical="center"/>
    </xf>
    <xf numFmtId="0" fontId="4" fillId="0" borderId="22" xfId="0" applyFont="1" applyBorder="1" applyAlignment="1">
      <alignment horizontal="distributed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wrapText="1"/>
    </xf>
    <xf numFmtId="0" fontId="13" fillId="0" borderId="12" xfId="0" applyFont="1" applyFill="1" applyBorder="1" applyAlignment="1">
      <alignment horizontal="center" vertical="center" wrapText="1"/>
    </xf>
    <xf numFmtId="20" fontId="13" fillId="0" borderId="12" xfId="0" applyNumberFormat="1" applyFont="1" applyFill="1" applyBorder="1" applyAlignment="1">
      <alignment horizontal="center" vertical="center"/>
    </xf>
    <xf numFmtId="20" fontId="0" fillId="0" borderId="13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wrapText="1"/>
    </xf>
    <xf numFmtId="0" fontId="23" fillId="0" borderId="14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distributed" vertical="center" wrapText="1"/>
    </xf>
    <xf numFmtId="0" fontId="4" fillId="0" borderId="72" xfId="0" applyFont="1" applyFill="1" applyBorder="1" applyAlignment="1">
      <alignment horizontal="distributed" vertical="center" wrapText="1"/>
    </xf>
    <xf numFmtId="0" fontId="4" fillId="0" borderId="73" xfId="0" applyFont="1" applyFill="1" applyBorder="1" applyAlignment="1">
      <alignment horizontal="distributed" vertical="center" wrapText="1"/>
    </xf>
    <xf numFmtId="0" fontId="4" fillId="0" borderId="22" xfId="0" applyFont="1" applyFill="1" applyBorder="1" applyAlignment="1">
      <alignment horizontal="distributed" vertical="center" wrapText="1"/>
    </xf>
    <xf numFmtId="0" fontId="4" fillId="0" borderId="20" xfId="0" applyFont="1" applyFill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57" xfId="0" applyFont="1" applyBorder="1" applyAlignment="1">
      <alignment vertical="center" wrapText="1"/>
    </xf>
    <xf numFmtId="0" fontId="0" fillId="0" borderId="68" xfId="0" applyFont="1" applyFill="1" applyBorder="1" applyAlignment="1">
      <alignment horizontal="center" vertical="center" wrapText="1"/>
    </xf>
    <xf numFmtId="0" fontId="23" fillId="0" borderId="72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20" fontId="0" fillId="0" borderId="68" xfId="0" applyNumberFormat="1" applyFont="1" applyFill="1" applyBorder="1" applyAlignment="1">
      <alignment horizontal="center" vertical="center" wrapText="1"/>
    </xf>
    <xf numFmtId="0" fontId="23" fillId="0" borderId="75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4" fillId="0" borderId="76" xfId="0" quotePrefix="1" applyFont="1" applyFill="1" applyBorder="1" applyAlignment="1">
      <alignment horizontal="distributed" vertical="center" wrapText="1"/>
    </xf>
    <xf numFmtId="0" fontId="8" fillId="0" borderId="0" xfId="0" applyFont="1"/>
    <xf numFmtId="0" fontId="0" fillId="0" borderId="0" xfId="0" applyBorder="1" applyAlignment="1">
      <alignment vertical="center"/>
    </xf>
    <xf numFmtId="0" fontId="0" fillId="0" borderId="1" xfId="0" applyFont="1" applyFill="1" applyBorder="1" applyAlignment="1">
      <alignment horizontal="distributed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distributed" vertical="center" wrapText="1"/>
    </xf>
    <xf numFmtId="0" fontId="23" fillId="0" borderId="52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distributed" vertical="center" wrapText="1"/>
    </xf>
    <xf numFmtId="0" fontId="23" fillId="0" borderId="26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distributed"/>
    </xf>
    <xf numFmtId="0" fontId="0" fillId="0" borderId="0" xfId="0" applyFont="1" applyAlignment="1">
      <alignment horizontal="distributed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20" xfId="0" applyFont="1" applyBorder="1"/>
    <xf numFmtId="0" fontId="9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7" fillId="0" borderId="31" xfId="0" applyFont="1" applyBorder="1"/>
    <xf numFmtId="0" fontId="7" fillId="0" borderId="77" xfId="0" applyFont="1" applyBorder="1"/>
    <xf numFmtId="0" fontId="4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7" fillId="0" borderId="31" xfId="0" applyFont="1" applyBorder="1" applyAlignment="1"/>
    <xf numFmtId="0" fontId="7" fillId="0" borderId="0" xfId="0" applyFont="1" applyBorder="1" applyAlignment="1">
      <alignment horizontal="left"/>
    </xf>
    <xf numFmtId="0" fontId="5" fillId="0" borderId="31" xfId="0" applyFont="1" applyBorder="1"/>
    <xf numFmtId="0" fontId="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3" fontId="9" fillId="0" borderId="67" xfId="0" applyNumberFormat="1" applyFont="1" applyBorder="1" applyAlignment="1">
      <alignment wrapText="1"/>
    </xf>
    <xf numFmtId="0" fontId="9" fillId="0" borderId="62" xfId="0" applyFont="1" applyBorder="1"/>
    <xf numFmtId="0" fontId="9" fillId="0" borderId="63" xfId="0" applyFont="1" applyBorder="1"/>
    <xf numFmtId="0" fontId="9" fillId="0" borderId="62" xfId="0" applyFont="1" applyBorder="1" applyAlignment="1">
      <alignment horizontal="center" vertical="center"/>
    </xf>
    <xf numFmtId="3" fontId="9" fillId="0" borderId="16" xfId="0" applyNumberFormat="1" applyFont="1" applyBorder="1"/>
    <xf numFmtId="3" fontId="9" fillId="0" borderId="24" xfId="0" applyNumberFormat="1" applyFont="1" applyBorder="1"/>
    <xf numFmtId="0" fontId="9" fillId="0" borderId="79" xfId="0" applyFont="1" applyBorder="1" applyAlignment="1">
      <alignment horizontal="center" vertical="center"/>
    </xf>
    <xf numFmtId="0" fontId="9" fillId="0" borderId="35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25" fillId="0" borderId="0" xfId="0" applyFont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65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56" fontId="0" fillId="0" borderId="0" xfId="0" applyNumberFormat="1" applyAlignment="1">
      <alignment horizontal="left"/>
    </xf>
    <xf numFmtId="0" fontId="4" fillId="0" borderId="5" xfId="0" applyFont="1" applyBorder="1" applyAlignment="1">
      <alignment vertical="center"/>
    </xf>
    <xf numFmtId="0" fontId="4" fillId="0" borderId="6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6" xfId="0" applyFont="1" applyFill="1" applyBorder="1" applyAlignment="1">
      <alignment horizontal="distributed" vertical="center" wrapText="1"/>
    </xf>
    <xf numFmtId="0" fontId="23" fillId="0" borderId="76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71" xfId="0" quotePrefix="1" applyFont="1" applyFill="1" applyBorder="1" applyAlignment="1">
      <alignment horizontal="distributed" vertical="center" wrapText="1"/>
    </xf>
    <xf numFmtId="0" fontId="27" fillId="0" borderId="76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1" xfId="0" applyFont="1" applyBorder="1" applyAlignment="1">
      <alignment horizontal="right" vertical="center"/>
    </xf>
    <xf numFmtId="0" fontId="4" fillId="0" borderId="82" xfId="0" applyFont="1" applyBorder="1" applyAlignment="1">
      <alignment horizontal="right" vertical="center"/>
    </xf>
    <xf numFmtId="0" fontId="4" fillId="0" borderId="83" xfId="0" applyFont="1" applyBorder="1" applyAlignment="1">
      <alignment horizontal="right" vertical="center"/>
    </xf>
    <xf numFmtId="0" fontId="4" fillId="0" borderId="84" xfId="0" applyFont="1" applyBorder="1" applyAlignment="1">
      <alignment horizontal="right" vertical="center"/>
    </xf>
    <xf numFmtId="0" fontId="4" fillId="0" borderId="85" xfId="0" applyFont="1" applyBorder="1" applyAlignment="1">
      <alignment horizontal="left" vertical="center"/>
    </xf>
    <xf numFmtId="0" fontId="4" fillId="0" borderId="86" xfId="0" applyFont="1" applyBorder="1" applyAlignment="1">
      <alignment horizontal="right" vertical="center"/>
    </xf>
    <xf numFmtId="0" fontId="4" fillId="0" borderId="84" xfId="0" applyFont="1" applyBorder="1" applyAlignment="1">
      <alignment horizontal="left" vertical="center"/>
    </xf>
    <xf numFmtId="0" fontId="4" fillId="0" borderId="87" xfId="0" applyFont="1" applyBorder="1" applyAlignment="1">
      <alignment horizontal="right" vertical="center"/>
    </xf>
    <xf numFmtId="0" fontId="4" fillId="0" borderId="88" xfId="0" applyFont="1" applyBorder="1" applyAlignment="1">
      <alignment horizontal="left" vertical="center"/>
    </xf>
    <xf numFmtId="0" fontId="4" fillId="0" borderId="89" xfId="0" applyFont="1" applyBorder="1" applyAlignment="1">
      <alignment horizontal="right" vertical="center"/>
    </xf>
    <xf numFmtId="0" fontId="4" fillId="0" borderId="88" xfId="0" applyFont="1" applyBorder="1" applyAlignment="1">
      <alignment horizontal="right" vertical="center"/>
    </xf>
    <xf numFmtId="0" fontId="3" fillId="0" borderId="81" xfId="0" applyFont="1" applyBorder="1" applyAlignment="1">
      <alignment horizontal="right" vertical="center"/>
    </xf>
    <xf numFmtId="0" fontId="3" fillId="0" borderId="87" xfId="0" applyFont="1" applyBorder="1" applyAlignment="1">
      <alignment horizontal="right" vertical="center"/>
    </xf>
    <xf numFmtId="0" fontId="3" fillId="0" borderId="89" xfId="0" applyFont="1" applyBorder="1" applyAlignment="1">
      <alignment horizontal="right" vertical="center"/>
    </xf>
    <xf numFmtId="0" fontId="3" fillId="0" borderId="85" xfId="0" applyFont="1" applyBorder="1" applyAlignment="1">
      <alignment horizontal="left" vertical="center"/>
    </xf>
    <xf numFmtId="0" fontId="0" fillId="0" borderId="86" xfId="0" applyBorder="1"/>
    <xf numFmtId="0" fontId="0" fillId="0" borderId="94" xfId="0" applyBorder="1"/>
    <xf numFmtId="0" fontId="3" fillId="0" borderId="95" xfId="0" applyFont="1" applyBorder="1" applyAlignment="1">
      <alignment horizontal="right" vertical="center"/>
    </xf>
    <xf numFmtId="0" fontId="4" fillId="0" borderId="86" xfId="0" applyFont="1" applyBorder="1"/>
    <xf numFmtId="0" fontId="4" fillId="0" borderId="90" xfId="0" applyFont="1" applyBorder="1" applyAlignment="1">
      <alignment horizontal="left" vertical="center"/>
    </xf>
    <xf numFmtId="0" fontId="4" fillId="0" borderId="94" xfId="0" applyFont="1" applyBorder="1"/>
    <xf numFmtId="0" fontId="0" fillId="0" borderId="96" xfId="0" applyBorder="1"/>
    <xf numFmtId="0" fontId="0" fillId="0" borderId="88" xfId="0" applyBorder="1"/>
    <xf numFmtId="0" fontId="3" fillId="0" borderId="82" xfId="0" applyFont="1" applyBorder="1" applyAlignment="1">
      <alignment horizontal="right" vertical="center"/>
    </xf>
    <xf numFmtId="0" fontId="4" fillId="0" borderId="82" xfId="0" applyFont="1" applyBorder="1" applyAlignment="1">
      <alignment horizontal="left" vertical="center"/>
    </xf>
    <xf numFmtId="0" fontId="4" fillId="0" borderId="88" xfId="0" applyFont="1" applyBorder="1"/>
    <xf numFmtId="0" fontId="4" fillId="0" borderId="90" xfId="0" applyFont="1" applyBorder="1" applyAlignment="1">
      <alignment horizontal="right" vertical="center"/>
    </xf>
    <xf numFmtId="0" fontId="4" fillId="0" borderId="86" xfId="0" applyFont="1" applyBorder="1" applyAlignment="1">
      <alignment horizontal="left" vertical="center"/>
    </xf>
    <xf numFmtId="0" fontId="4" fillId="0" borderId="97" xfId="0" applyFont="1" applyBorder="1" applyAlignment="1">
      <alignment horizontal="right" vertical="center"/>
    </xf>
    <xf numFmtId="0" fontId="4" fillId="0" borderId="96" xfId="0" applyFont="1" applyBorder="1"/>
    <xf numFmtId="0" fontId="4" fillId="0" borderId="84" xfId="0" applyFont="1" applyBorder="1"/>
    <xf numFmtId="0" fontId="4" fillId="0" borderId="103" xfId="0" applyFont="1" applyBorder="1" applyAlignment="1">
      <alignment horizontal="right" vertical="center"/>
    </xf>
    <xf numFmtId="0" fontId="4" fillId="0" borderId="85" xfId="0" applyFont="1" applyBorder="1"/>
    <xf numFmtId="0" fontId="4" fillId="0" borderId="96" xfId="0" applyFont="1" applyBorder="1" applyAlignment="1">
      <alignment horizontal="right" vertical="center"/>
    </xf>
    <xf numFmtId="0" fontId="4" fillId="0" borderId="88" xfId="0" applyFont="1" applyBorder="1" applyAlignment="1">
      <alignment horizontal="right"/>
    </xf>
    <xf numFmtId="0" fontId="4" fillId="0" borderId="96" xfId="0" applyFont="1" applyBorder="1" applyAlignment="1">
      <alignment horizontal="right"/>
    </xf>
    <xf numFmtId="0" fontId="4" fillId="0" borderId="84" xfId="0" applyFont="1" applyBorder="1" applyAlignment="1">
      <alignment horizontal="right"/>
    </xf>
    <xf numFmtId="0" fontId="4" fillId="0" borderId="98" xfId="0" applyFont="1" applyBorder="1" applyAlignment="1">
      <alignment horizontal="right"/>
    </xf>
    <xf numFmtId="0" fontId="4" fillId="0" borderId="104" xfId="0" applyFont="1" applyBorder="1" applyAlignment="1">
      <alignment horizontal="right" vertical="center"/>
    </xf>
    <xf numFmtId="0" fontId="4" fillId="0" borderId="86" xfId="0" applyFont="1" applyBorder="1" applyAlignment="1">
      <alignment horizontal="right"/>
    </xf>
    <xf numFmtId="0" fontId="4" fillId="0" borderId="94" xfId="0" applyFont="1" applyBorder="1" applyAlignment="1">
      <alignment horizontal="right"/>
    </xf>
    <xf numFmtId="0" fontId="4" fillId="0" borderId="85" xfId="0" applyFont="1" applyBorder="1" applyAlignment="1">
      <alignment horizontal="right"/>
    </xf>
    <xf numFmtId="0" fontId="4" fillId="0" borderId="86" xfId="0" applyFont="1" applyBorder="1" applyAlignment="1">
      <alignment horizontal="left"/>
    </xf>
    <xf numFmtId="0" fontId="20" fillId="0" borderId="0" xfId="0" applyFont="1" applyAlignment="1"/>
    <xf numFmtId="0" fontId="4" fillId="0" borderId="94" xfId="0" applyFont="1" applyBorder="1" applyAlignment="1">
      <alignment horizontal="right" vertical="center"/>
    </xf>
    <xf numFmtId="0" fontId="4" fillId="0" borderId="84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4" fillId="0" borderId="94" xfId="0" applyFont="1" applyBorder="1" applyAlignment="1">
      <alignment horizontal="left"/>
    </xf>
    <xf numFmtId="0" fontId="0" fillId="0" borderId="20" xfId="0" applyBorder="1"/>
    <xf numFmtId="0" fontId="0" fillId="0" borderId="81" xfId="0" applyBorder="1"/>
    <xf numFmtId="0" fontId="0" fillId="0" borderId="82" xfId="0" applyBorder="1"/>
    <xf numFmtId="0" fontId="0" fillId="0" borderId="84" xfId="0" applyBorder="1" applyAlignment="1">
      <alignment horizontal="right"/>
    </xf>
    <xf numFmtId="0" fontId="3" fillId="0" borderId="82" xfId="0" applyFont="1" applyBorder="1" applyAlignment="1">
      <alignment horizontal="left"/>
    </xf>
    <xf numFmtId="0" fontId="0" fillId="0" borderId="86" xfId="0" applyBorder="1" applyAlignment="1">
      <alignment horizontal="right" vertical="center"/>
    </xf>
    <xf numFmtId="0" fontId="0" fillId="0" borderId="102" xfId="0" applyBorder="1"/>
    <xf numFmtId="0" fontId="4" fillId="0" borderId="82" xfId="0" applyFont="1" applyBorder="1"/>
    <xf numFmtId="0" fontId="4" fillId="0" borderId="103" xfId="0" applyFont="1" applyBorder="1"/>
    <xf numFmtId="0" fontId="4" fillId="0" borderId="104" xfId="0" applyFont="1" applyBorder="1"/>
    <xf numFmtId="0" fontId="4" fillId="0" borderId="97" xfId="0" applyFont="1" applyBorder="1"/>
    <xf numFmtId="0" fontId="4" fillId="0" borderId="88" xfId="0" applyFont="1" applyBorder="1" applyAlignment="1">
      <alignment vertical="center"/>
    </xf>
    <xf numFmtId="0" fontId="15" fillId="0" borderId="96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82" xfId="0" quotePrefix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0" borderId="85" xfId="0" applyFont="1" applyBorder="1" applyAlignment="1">
      <alignment horizontal="right" vertical="center"/>
    </xf>
    <xf numFmtId="0" fontId="0" fillId="0" borderId="86" xfId="0" applyBorder="1" applyAlignment="1">
      <alignment horizontal="right"/>
    </xf>
    <xf numFmtId="0" fontId="0" fillId="0" borderId="102" xfId="0" applyBorder="1" applyAlignment="1">
      <alignment horizontal="right"/>
    </xf>
    <xf numFmtId="0" fontId="0" fillId="0" borderId="94" xfId="0" applyBorder="1" applyAlignment="1">
      <alignment horizontal="right"/>
    </xf>
    <xf numFmtId="0" fontId="4" fillId="0" borderId="82" xfId="0" applyFont="1" applyBorder="1" applyAlignment="1">
      <alignment horizontal="left"/>
    </xf>
    <xf numFmtId="0" fontId="4" fillId="0" borderId="96" xfId="0" applyFont="1" applyBorder="1" applyAlignment="1">
      <alignment horizontal="left"/>
    </xf>
    <xf numFmtId="0" fontId="0" fillId="0" borderId="86" xfId="0" applyBorder="1" applyAlignment="1">
      <alignment horizontal="left"/>
    </xf>
    <xf numFmtId="0" fontId="4" fillId="0" borderId="85" xfId="0" applyFont="1" applyBorder="1" applyAlignment="1">
      <alignment horizontal="left"/>
    </xf>
    <xf numFmtId="0" fontId="0" fillId="0" borderId="101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99" xfId="0" applyFont="1" applyBorder="1" applyAlignment="1">
      <alignment horizontal="left"/>
    </xf>
    <xf numFmtId="0" fontId="4" fillId="0" borderId="101" xfId="0" applyFont="1" applyBorder="1" applyAlignment="1">
      <alignment horizontal="left"/>
    </xf>
    <xf numFmtId="0" fontId="0" fillId="0" borderId="94" xfId="0" applyBorder="1" applyAlignment="1">
      <alignment horizontal="left"/>
    </xf>
    <xf numFmtId="0" fontId="0" fillId="0" borderId="99" xfId="0" applyBorder="1" applyAlignment="1">
      <alignment horizontal="left"/>
    </xf>
    <xf numFmtId="0" fontId="0" fillId="0" borderId="100" xfId="0" applyBorder="1" applyAlignment="1">
      <alignment horizontal="right"/>
    </xf>
    <xf numFmtId="0" fontId="4" fillId="0" borderId="81" xfId="0" quotePrefix="1" applyFont="1" applyBorder="1" applyAlignment="1">
      <alignment horizontal="right" vertical="center"/>
    </xf>
    <xf numFmtId="0" fontId="4" fillId="0" borderId="81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97" xfId="0" applyFont="1" applyBorder="1" applyAlignment="1">
      <alignment horizontal="left" vertical="center"/>
    </xf>
    <xf numFmtId="0" fontId="4" fillId="0" borderId="98" xfId="0" applyFont="1" applyBorder="1" applyAlignment="1">
      <alignment horizontal="left"/>
    </xf>
    <xf numFmtId="0" fontId="0" fillId="0" borderId="100" xfId="0" applyBorder="1" applyAlignment="1">
      <alignment horizontal="left"/>
    </xf>
    <xf numFmtId="0" fontId="0" fillId="0" borderId="97" xfId="0" applyBorder="1" applyAlignment="1">
      <alignment horizontal="left"/>
    </xf>
    <xf numFmtId="0" fontId="4" fillId="0" borderId="96" xfId="0" quotePrefix="1" applyFont="1" applyBorder="1" applyAlignment="1">
      <alignment horizontal="left"/>
    </xf>
    <xf numFmtId="0" fontId="4" fillId="0" borderId="94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4" fillId="0" borderId="82" xfId="0" applyFont="1" applyFill="1" applyBorder="1" applyAlignment="1">
      <alignment horizontal="right" vertical="center"/>
    </xf>
    <xf numFmtId="0" fontId="4" fillId="0" borderId="10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4" fillId="0" borderId="91" xfId="0" applyFont="1" applyBorder="1" applyAlignment="1">
      <alignment horizontal="right" vertical="center"/>
    </xf>
    <xf numFmtId="0" fontId="4" fillId="0" borderId="92" xfId="0" applyFont="1" applyBorder="1" applyAlignment="1">
      <alignment horizontal="right"/>
    </xf>
    <xf numFmtId="0" fontId="4" fillId="0" borderId="81" xfId="0" applyNumberFormat="1" applyFont="1" applyBorder="1" applyAlignment="1">
      <alignment horizontal="right" vertical="center"/>
    </xf>
    <xf numFmtId="0" fontId="4" fillId="0" borderId="93" xfId="0" applyFont="1" applyBorder="1" applyAlignment="1">
      <alignment horizontal="right"/>
    </xf>
    <xf numFmtId="0" fontId="21" fillId="0" borderId="0" xfId="0" applyFont="1" applyAlignment="1">
      <alignment horizontal="left"/>
    </xf>
    <xf numFmtId="0" fontId="4" fillId="0" borderId="103" xfId="0" applyFont="1" applyBorder="1" applyAlignment="1">
      <alignment horizontal="left" vertical="center"/>
    </xf>
    <xf numFmtId="0" fontId="4" fillId="0" borderId="0" xfId="0" quotePrefix="1" applyFont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26" fillId="0" borderId="55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80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 textRotation="255"/>
    </xf>
    <xf numFmtId="0" fontId="9" fillId="0" borderId="42" xfId="0" applyFont="1" applyBorder="1" applyAlignment="1">
      <alignment horizontal="center" vertical="center" textRotation="255"/>
    </xf>
    <xf numFmtId="0" fontId="7" fillId="0" borderId="0" xfId="0" applyFont="1" applyAlignment="1">
      <alignment horizontal="distributed" vertical="center"/>
    </xf>
    <xf numFmtId="0" fontId="1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distributed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2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0" borderId="0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0" fillId="0" borderId="0" xfId="0" applyAlignment="1"/>
  </cellXfs>
  <cellStyles count="1">
    <cellStyle name="標準" xfId="0" builtinId="0"/>
  </cellStyles>
  <dxfs count="1319"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sqref="A1:T1"/>
    </sheetView>
  </sheetViews>
  <sheetFormatPr defaultColWidth="9" defaultRowHeight="11.25"/>
  <cols>
    <col min="1" max="1" width="3.375" style="1" customWidth="1"/>
    <col min="2" max="2" width="13.5" style="1" customWidth="1"/>
    <col min="3" max="3" width="10.125" style="30" customWidth="1"/>
    <col min="4" max="9" width="10.125" style="1" customWidth="1"/>
    <col min="10" max="10" width="13.375" style="1" customWidth="1"/>
    <col min="11" max="14" width="10.125" style="30" customWidth="1"/>
    <col min="15" max="20" width="10.125" style="1" customWidth="1"/>
    <col min="21" max="16384" width="9" style="1"/>
  </cols>
  <sheetData>
    <row r="1" spans="1:20" ht="21" customHeight="1" thickBot="1">
      <c r="A1" s="538" t="s">
        <v>307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</row>
    <row r="2" spans="1:20" s="9" customFormat="1" ht="21" customHeight="1">
      <c r="A2" s="553" t="s">
        <v>306</v>
      </c>
      <c r="B2" s="528" t="s">
        <v>305</v>
      </c>
      <c r="C2" s="539" t="s">
        <v>304</v>
      </c>
      <c r="D2" s="540"/>
      <c r="E2" s="540"/>
      <c r="F2" s="540"/>
      <c r="G2" s="540"/>
      <c r="H2" s="540"/>
      <c r="I2" s="541"/>
      <c r="J2" s="528" t="s">
        <v>1</v>
      </c>
      <c r="K2" s="539" t="s">
        <v>303</v>
      </c>
      <c r="L2" s="540"/>
      <c r="M2" s="540"/>
      <c r="N2" s="540"/>
      <c r="O2" s="540"/>
      <c r="P2" s="540"/>
      <c r="Q2" s="541"/>
      <c r="R2" s="185"/>
      <c r="S2" s="185"/>
      <c r="T2" s="242"/>
    </row>
    <row r="3" spans="1:20" s="9" customFormat="1" ht="21" customHeight="1">
      <c r="A3" s="554"/>
      <c r="B3" s="529"/>
      <c r="C3" s="531" t="s">
        <v>50</v>
      </c>
      <c r="D3" s="545"/>
      <c r="E3" s="545"/>
      <c r="F3" s="545"/>
      <c r="G3" s="545"/>
      <c r="H3" s="545"/>
      <c r="I3" s="546"/>
      <c r="J3" s="529"/>
      <c r="K3" s="531" t="s">
        <v>50</v>
      </c>
      <c r="L3" s="547"/>
      <c r="M3" s="547"/>
      <c r="N3" s="545"/>
      <c r="O3" s="545"/>
      <c r="P3" s="545"/>
      <c r="Q3" s="546"/>
      <c r="R3" s="525"/>
      <c r="S3" s="526"/>
      <c r="T3" s="527"/>
    </row>
    <row r="4" spans="1:20" s="9" customFormat="1" ht="21" customHeight="1">
      <c r="A4" s="554"/>
      <c r="B4" s="529"/>
      <c r="C4" s="531" t="s">
        <v>51</v>
      </c>
      <c r="D4" s="545" t="s">
        <v>52</v>
      </c>
      <c r="E4" s="545"/>
      <c r="F4" s="545"/>
      <c r="G4" s="545"/>
      <c r="H4" s="545"/>
      <c r="I4" s="546"/>
      <c r="J4" s="529"/>
      <c r="K4" s="531" t="s">
        <v>51</v>
      </c>
      <c r="L4" s="534" t="s">
        <v>52</v>
      </c>
      <c r="M4" s="535"/>
      <c r="N4" s="535"/>
      <c r="O4" s="535"/>
      <c r="P4" s="535"/>
      <c r="Q4" s="536"/>
      <c r="R4" s="535" t="s">
        <v>53</v>
      </c>
      <c r="S4" s="547"/>
      <c r="T4" s="548" t="s">
        <v>524</v>
      </c>
    </row>
    <row r="5" spans="1:20" s="9" customFormat="1" ht="21" customHeight="1" thickBot="1">
      <c r="A5" s="555"/>
      <c r="B5" s="530"/>
      <c r="C5" s="532"/>
      <c r="D5" s="537" t="s">
        <v>302</v>
      </c>
      <c r="E5" s="537"/>
      <c r="F5" s="537" t="s">
        <v>301</v>
      </c>
      <c r="G5" s="537"/>
      <c r="H5" s="537" t="s">
        <v>300</v>
      </c>
      <c r="I5" s="550"/>
      <c r="J5" s="530"/>
      <c r="K5" s="533"/>
      <c r="L5" s="551" t="s">
        <v>299</v>
      </c>
      <c r="M5" s="552"/>
      <c r="N5" s="537" t="s">
        <v>298</v>
      </c>
      <c r="O5" s="537"/>
      <c r="P5" s="537" t="s">
        <v>297</v>
      </c>
      <c r="Q5" s="550"/>
      <c r="R5" s="186" t="s">
        <v>54</v>
      </c>
      <c r="S5" s="187" t="s">
        <v>55</v>
      </c>
      <c r="T5" s="549"/>
    </row>
    <row r="6" spans="1:20" s="9" customFormat="1" ht="23.1" customHeight="1">
      <c r="A6" s="188">
        <v>1</v>
      </c>
      <c r="B6" s="134" t="s">
        <v>291</v>
      </c>
      <c r="C6" s="189" t="s">
        <v>296</v>
      </c>
      <c r="D6" s="136" t="s">
        <v>295</v>
      </c>
      <c r="E6" s="136"/>
      <c r="F6" s="136" t="s">
        <v>294</v>
      </c>
      <c r="G6" s="136"/>
      <c r="H6" s="136" t="s">
        <v>293</v>
      </c>
      <c r="I6" s="137" t="s">
        <v>292</v>
      </c>
      <c r="J6" s="134" t="s">
        <v>291</v>
      </c>
      <c r="K6" s="189" t="s">
        <v>290</v>
      </c>
      <c r="L6" s="243" t="s">
        <v>289</v>
      </c>
      <c r="M6" s="243" t="s">
        <v>288</v>
      </c>
      <c r="N6" s="135" t="s">
        <v>287</v>
      </c>
      <c r="O6" s="136"/>
      <c r="P6" s="136" t="s">
        <v>286</v>
      </c>
      <c r="Q6" s="137"/>
      <c r="R6" s="190">
        <v>8</v>
      </c>
      <c r="S6" s="191">
        <v>14</v>
      </c>
      <c r="T6" s="244">
        <f t="shared" ref="T6:T34" si="0">R6*200+S6*200</f>
        <v>4400</v>
      </c>
    </row>
    <row r="7" spans="1:20" s="9" customFormat="1" ht="23.1" customHeight="1">
      <c r="A7" s="192">
        <v>2</v>
      </c>
      <c r="B7" s="138" t="s">
        <v>284</v>
      </c>
      <c r="C7" s="193" t="s">
        <v>216</v>
      </c>
      <c r="D7" s="139" t="s">
        <v>285</v>
      </c>
      <c r="E7" s="139"/>
      <c r="F7" s="139" t="s">
        <v>203</v>
      </c>
      <c r="G7" s="139" t="s">
        <v>270</v>
      </c>
      <c r="H7" s="139" t="s">
        <v>167</v>
      </c>
      <c r="I7" s="140"/>
      <c r="J7" s="138" t="s">
        <v>284</v>
      </c>
      <c r="K7" s="193"/>
      <c r="L7" s="202" t="s">
        <v>283</v>
      </c>
      <c r="M7" s="202"/>
      <c r="N7" s="139"/>
      <c r="O7" s="139"/>
      <c r="P7" s="139"/>
      <c r="Q7" s="140"/>
      <c r="R7" s="194">
        <v>5</v>
      </c>
      <c r="S7" s="195">
        <v>7</v>
      </c>
      <c r="T7" s="245">
        <f t="shared" si="0"/>
        <v>2400</v>
      </c>
    </row>
    <row r="8" spans="1:20" s="9" customFormat="1" ht="23.1" customHeight="1">
      <c r="A8" s="192">
        <v>3</v>
      </c>
      <c r="B8" s="138" t="s">
        <v>280</v>
      </c>
      <c r="C8" s="319" t="s">
        <v>282</v>
      </c>
      <c r="D8" s="196" t="s">
        <v>247</v>
      </c>
      <c r="E8" s="196" t="s">
        <v>180</v>
      </c>
      <c r="F8" s="196" t="s">
        <v>281</v>
      </c>
      <c r="G8" s="196"/>
      <c r="H8" s="196"/>
      <c r="I8" s="140"/>
      <c r="J8" s="138" t="s">
        <v>280</v>
      </c>
      <c r="K8" s="193" t="s">
        <v>187</v>
      </c>
      <c r="L8" s="202" t="s">
        <v>279</v>
      </c>
      <c r="M8" s="202" t="s">
        <v>278</v>
      </c>
      <c r="N8" s="139" t="s">
        <v>253</v>
      </c>
      <c r="O8" s="139" t="s">
        <v>269</v>
      </c>
      <c r="P8" s="139"/>
      <c r="Q8" s="140"/>
      <c r="R8" s="194">
        <v>7</v>
      </c>
      <c r="S8" s="197">
        <v>11</v>
      </c>
      <c r="T8" s="245">
        <f t="shared" si="0"/>
        <v>3600</v>
      </c>
    </row>
    <row r="9" spans="1:20" s="9" customFormat="1" ht="23.1" customHeight="1">
      <c r="A9" s="192">
        <v>4</v>
      </c>
      <c r="B9" s="141" t="s">
        <v>275</v>
      </c>
      <c r="C9" s="319" t="s">
        <v>222</v>
      </c>
      <c r="D9" s="321" t="s">
        <v>277</v>
      </c>
      <c r="E9" s="321" t="s">
        <v>264</v>
      </c>
      <c r="F9" s="321"/>
      <c r="G9" s="321"/>
      <c r="H9" s="321" t="s">
        <v>276</v>
      </c>
      <c r="I9" s="322"/>
      <c r="J9" s="141" t="s">
        <v>275</v>
      </c>
      <c r="K9" s="319" t="s">
        <v>206</v>
      </c>
      <c r="L9" s="323" t="s">
        <v>274</v>
      </c>
      <c r="M9" s="323" t="s">
        <v>273</v>
      </c>
      <c r="N9" s="321" t="s">
        <v>272</v>
      </c>
      <c r="O9" s="321" t="s">
        <v>271</v>
      </c>
      <c r="P9" s="321"/>
      <c r="Q9" s="322"/>
      <c r="R9" s="198">
        <v>7</v>
      </c>
      <c r="S9" s="199">
        <v>8</v>
      </c>
      <c r="T9" s="245">
        <f t="shared" si="0"/>
        <v>3000</v>
      </c>
    </row>
    <row r="10" spans="1:20" s="9" customFormat="1" ht="23.1" customHeight="1">
      <c r="A10" s="192">
        <v>5</v>
      </c>
      <c r="B10" s="141" t="s">
        <v>268</v>
      </c>
      <c r="C10" s="319" t="s">
        <v>201</v>
      </c>
      <c r="D10" s="321" t="s">
        <v>270</v>
      </c>
      <c r="E10" s="321" t="s">
        <v>184</v>
      </c>
      <c r="F10" s="321"/>
      <c r="G10" s="321"/>
      <c r="H10" s="321" t="s">
        <v>269</v>
      </c>
      <c r="I10" s="322"/>
      <c r="J10" s="141" t="s">
        <v>268</v>
      </c>
      <c r="K10" s="319"/>
      <c r="L10" s="323"/>
      <c r="M10" s="323"/>
      <c r="N10" s="321"/>
      <c r="O10" s="321"/>
      <c r="P10" s="321" t="s">
        <v>267</v>
      </c>
      <c r="Q10" s="322"/>
      <c r="R10" s="198">
        <v>4</v>
      </c>
      <c r="S10" s="199">
        <v>7</v>
      </c>
      <c r="T10" s="245">
        <f t="shared" si="0"/>
        <v>2200</v>
      </c>
    </row>
    <row r="11" spans="1:20" s="9" customFormat="1" ht="23.1" customHeight="1" thickBot="1">
      <c r="A11" s="228">
        <v>6</v>
      </c>
      <c r="B11" s="142" t="s">
        <v>265</v>
      </c>
      <c r="C11" s="324"/>
      <c r="D11" s="321" t="s">
        <v>266</v>
      </c>
      <c r="E11" s="321"/>
      <c r="F11" s="321"/>
      <c r="G11" s="321"/>
      <c r="H11" s="321"/>
      <c r="I11" s="322"/>
      <c r="J11" s="142" t="s">
        <v>265</v>
      </c>
      <c r="K11" s="324"/>
      <c r="L11" s="143"/>
      <c r="M11" s="143"/>
      <c r="N11" s="133"/>
      <c r="O11" s="321"/>
      <c r="P11" s="321"/>
      <c r="Q11" s="322"/>
      <c r="R11" s="198">
        <v>1</v>
      </c>
      <c r="S11" s="199"/>
      <c r="T11" s="245">
        <f t="shared" si="0"/>
        <v>200</v>
      </c>
    </row>
    <row r="12" spans="1:20" s="9" customFormat="1" ht="23.1" customHeight="1">
      <c r="A12" s="188">
        <v>7</v>
      </c>
      <c r="B12" s="134" t="s">
        <v>262</v>
      </c>
      <c r="C12" s="189" t="s">
        <v>249</v>
      </c>
      <c r="D12" s="136" t="s">
        <v>264</v>
      </c>
      <c r="E12" s="136"/>
      <c r="F12" s="136" t="s">
        <v>263</v>
      </c>
      <c r="G12" s="136"/>
      <c r="H12" s="136" t="s">
        <v>248</v>
      </c>
      <c r="I12" s="137"/>
      <c r="J12" s="134" t="s">
        <v>262</v>
      </c>
      <c r="K12" s="189"/>
      <c r="L12" s="243"/>
      <c r="M12" s="243"/>
      <c r="N12" s="135"/>
      <c r="O12" s="136"/>
      <c r="P12" s="136"/>
      <c r="Q12" s="137"/>
      <c r="R12" s="190">
        <v>3</v>
      </c>
      <c r="S12" s="191">
        <v>3</v>
      </c>
      <c r="T12" s="244">
        <f t="shared" si="0"/>
        <v>1200</v>
      </c>
    </row>
    <row r="13" spans="1:20" s="9" customFormat="1" ht="23.1" customHeight="1">
      <c r="A13" s="192">
        <v>8</v>
      </c>
      <c r="B13" s="138" t="s">
        <v>260</v>
      </c>
      <c r="C13" s="193" t="s">
        <v>261</v>
      </c>
      <c r="D13" s="139" t="s">
        <v>428</v>
      </c>
      <c r="E13" s="139" t="s">
        <v>429</v>
      </c>
      <c r="F13" s="139" t="s">
        <v>430</v>
      </c>
      <c r="G13" s="139" t="s">
        <v>431</v>
      </c>
      <c r="H13" s="139"/>
      <c r="I13" s="140"/>
      <c r="J13" s="138" t="s">
        <v>260</v>
      </c>
      <c r="K13" s="193" t="s">
        <v>249</v>
      </c>
      <c r="L13" s="202" t="s">
        <v>432</v>
      </c>
      <c r="M13" s="202" t="s">
        <v>433</v>
      </c>
      <c r="N13" s="139" t="s">
        <v>434</v>
      </c>
      <c r="O13" s="139" t="s">
        <v>435</v>
      </c>
      <c r="P13" s="139"/>
      <c r="Q13" s="140"/>
      <c r="R13" s="194">
        <v>8</v>
      </c>
      <c r="S13" s="195">
        <v>7</v>
      </c>
      <c r="T13" s="245">
        <f t="shared" si="0"/>
        <v>3000</v>
      </c>
    </row>
    <row r="14" spans="1:20" s="9" customFormat="1" ht="23.1" customHeight="1">
      <c r="A14" s="192">
        <v>9</v>
      </c>
      <c r="B14" s="138" t="s">
        <v>255</v>
      </c>
      <c r="C14" s="319" t="s">
        <v>259</v>
      </c>
      <c r="D14" s="196" t="s">
        <v>258</v>
      </c>
      <c r="E14" s="196"/>
      <c r="F14" s="196" t="s">
        <v>257</v>
      </c>
      <c r="G14" s="196"/>
      <c r="H14" s="196" t="s">
        <v>256</v>
      </c>
      <c r="I14" s="140" t="s">
        <v>247</v>
      </c>
      <c r="J14" s="138" t="s">
        <v>255</v>
      </c>
      <c r="K14" s="193" t="s">
        <v>254</v>
      </c>
      <c r="L14" s="202" t="s">
        <v>253</v>
      </c>
      <c r="M14" s="202" t="s">
        <v>252</v>
      </c>
      <c r="N14" s="139" t="s">
        <v>251</v>
      </c>
      <c r="O14" s="139" t="s">
        <v>250</v>
      </c>
      <c r="P14" s="139"/>
      <c r="Q14" s="140"/>
      <c r="R14" s="194">
        <v>8</v>
      </c>
      <c r="S14" s="197">
        <v>8</v>
      </c>
      <c r="T14" s="245">
        <f t="shared" si="0"/>
        <v>3200</v>
      </c>
    </row>
    <row r="15" spans="1:20" s="9" customFormat="1" ht="23.1" customHeight="1">
      <c r="A15" s="192">
        <v>10</v>
      </c>
      <c r="B15" s="141" t="s">
        <v>244</v>
      </c>
      <c r="C15" s="319" t="s">
        <v>249</v>
      </c>
      <c r="D15" s="321" t="s">
        <v>248</v>
      </c>
      <c r="E15" s="321"/>
      <c r="F15" s="321" t="s">
        <v>247</v>
      </c>
      <c r="G15" s="321" t="s">
        <v>246</v>
      </c>
      <c r="H15" s="321" t="s">
        <v>245</v>
      </c>
      <c r="I15" s="322"/>
      <c r="J15" s="141" t="s">
        <v>244</v>
      </c>
      <c r="K15" s="319" t="s">
        <v>243</v>
      </c>
      <c r="L15" s="323" t="s">
        <v>242</v>
      </c>
      <c r="M15" s="323" t="s">
        <v>241</v>
      </c>
      <c r="N15" s="321" t="s">
        <v>240</v>
      </c>
      <c r="O15" s="321"/>
      <c r="P15" s="321"/>
      <c r="Q15" s="322"/>
      <c r="R15" s="198">
        <v>7</v>
      </c>
      <c r="S15" s="199">
        <v>12</v>
      </c>
      <c r="T15" s="245">
        <f t="shared" si="0"/>
        <v>3800</v>
      </c>
    </row>
    <row r="16" spans="1:20" s="9" customFormat="1" ht="23.1" customHeight="1" thickBot="1">
      <c r="A16" s="192">
        <v>11</v>
      </c>
      <c r="B16" s="141" t="s">
        <v>238</v>
      </c>
      <c r="C16" s="319"/>
      <c r="D16" s="321"/>
      <c r="E16" s="321"/>
      <c r="F16" s="321" t="s">
        <v>239</v>
      </c>
      <c r="G16" s="321"/>
      <c r="H16" s="321"/>
      <c r="I16" s="322"/>
      <c r="J16" s="141" t="s">
        <v>238</v>
      </c>
      <c r="K16" s="319"/>
      <c r="L16" s="323"/>
      <c r="M16" s="323"/>
      <c r="N16" s="321"/>
      <c r="O16" s="321"/>
      <c r="P16" s="321"/>
      <c r="Q16" s="322"/>
      <c r="R16" s="198">
        <v>1</v>
      </c>
      <c r="S16" s="199"/>
      <c r="T16" s="245">
        <f t="shared" si="0"/>
        <v>200</v>
      </c>
    </row>
    <row r="17" spans="1:20" s="9" customFormat="1" ht="23.1" customHeight="1">
      <c r="A17" s="192">
        <v>12</v>
      </c>
      <c r="B17" s="134" t="s">
        <v>232</v>
      </c>
      <c r="C17" s="189" t="s">
        <v>237</v>
      </c>
      <c r="D17" s="136" t="s">
        <v>236</v>
      </c>
      <c r="E17" s="136" t="s">
        <v>235</v>
      </c>
      <c r="F17" s="136" t="s">
        <v>234</v>
      </c>
      <c r="G17" s="136" t="s">
        <v>233</v>
      </c>
      <c r="H17" s="136"/>
      <c r="I17" s="137"/>
      <c r="J17" s="134" t="s">
        <v>232</v>
      </c>
      <c r="K17" s="189" t="s">
        <v>206</v>
      </c>
      <c r="L17" s="243" t="s">
        <v>231</v>
      </c>
      <c r="M17" s="243" t="s">
        <v>157</v>
      </c>
      <c r="N17" s="135" t="s">
        <v>230</v>
      </c>
      <c r="O17" s="136" t="s">
        <v>229</v>
      </c>
      <c r="P17" s="136" t="s">
        <v>228</v>
      </c>
      <c r="Q17" s="137"/>
      <c r="R17" s="190">
        <v>7</v>
      </c>
      <c r="S17" s="191">
        <v>8</v>
      </c>
      <c r="T17" s="245">
        <f t="shared" si="0"/>
        <v>3000</v>
      </c>
    </row>
    <row r="18" spans="1:20" s="9" customFormat="1" ht="23.1" customHeight="1" thickBot="1">
      <c r="A18" s="192">
        <v>13</v>
      </c>
      <c r="B18" s="138" t="s">
        <v>223</v>
      </c>
      <c r="C18" s="319" t="s">
        <v>222</v>
      </c>
      <c r="D18" s="196" t="s">
        <v>227</v>
      </c>
      <c r="E18" s="196" t="s">
        <v>226</v>
      </c>
      <c r="F18" s="196" t="s">
        <v>204</v>
      </c>
      <c r="G18" s="196"/>
      <c r="H18" s="196" t="s">
        <v>225</v>
      </c>
      <c r="I18" s="140" t="s">
        <v>224</v>
      </c>
      <c r="J18" s="138" t="s">
        <v>223</v>
      </c>
      <c r="K18" s="193" t="s">
        <v>222</v>
      </c>
      <c r="L18" s="202" t="s">
        <v>147</v>
      </c>
      <c r="M18" s="202" t="s">
        <v>221</v>
      </c>
      <c r="N18" s="139" t="s">
        <v>220</v>
      </c>
      <c r="O18" s="139"/>
      <c r="P18" s="139" t="s">
        <v>219</v>
      </c>
      <c r="Q18" s="140"/>
      <c r="R18" s="194">
        <v>7</v>
      </c>
      <c r="S18" s="197">
        <v>13</v>
      </c>
      <c r="T18" s="245">
        <f t="shared" si="0"/>
        <v>4000</v>
      </c>
    </row>
    <row r="19" spans="1:20" s="9" customFormat="1" ht="23.1" customHeight="1">
      <c r="A19" s="320">
        <v>14</v>
      </c>
      <c r="B19" s="141" t="s">
        <v>217</v>
      </c>
      <c r="C19" s="319"/>
      <c r="D19" s="321" t="s">
        <v>175</v>
      </c>
      <c r="E19" s="321"/>
      <c r="F19" s="321" t="s">
        <v>218</v>
      </c>
      <c r="G19" s="321"/>
      <c r="H19" s="321"/>
      <c r="I19" s="322"/>
      <c r="J19" s="141" t="s">
        <v>217</v>
      </c>
      <c r="K19" s="319" t="s">
        <v>216</v>
      </c>
      <c r="L19" s="323" t="s">
        <v>215</v>
      </c>
      <c r="M19" s="323" t="s">
        <v>180</v>
      </c>
      <c r="N19" s="321" t="s">
        <v>214</v>
      </c>
      <c r="O19" s="321"/>
      <c r="P19" s="321"/>
      <c r="Q19" s="322"/>
      <c r="R19" s="198">
        <v>5</v>
      </c>
      <c r="S19" s="199">
        <v>4</v>
      </c>
      <c r="T19" s="352">
        <f t="shared" si="0"/>
        <v>1800</v>
      </c>
    </row>
    <row r="20" spans="1:20" s="9" customFormat="1" ht="23.1" customHeight="1">
      <c r="A20" s="192">
        <v>15</v>
      </c>
      <c r="B20" s="141" t="s">
        <v>208</v>
      </c>
      <c r="C20" s="319" t="s">
        <v>213</v>
      </c>
      <c r="D20" s="321" t="s">
        <v>212</v>
      </c>
      <c r="E20" s="321" t="s">
        <v>211</v>
      </c>
      <c r="F20" s="321" t="s">
        <v>210</v>
      </c>
      <c r="G20" s="321"/>
      <c r="H20" s="321" t="s">
        <v>209</v>
      </c>
      <c r="I20" s="322"/>
      <c r="J20" s="141" t="s">
        <v>208</v>
      </c>
      <c r="K20" s="319"/>
      <c r="L20" s="323"/>
      <c r="M20" s="323"/>
      <c r="N20" s="321" t="s">
        <v>207</v>
      </c>
      <c r="O20" s="321"/>
      <c r="P20" s="321"/>
      <c r="Q20" s="322"/>
      <c r="R20" s="198">
        <v>3</v>
      </c>
      <c r="S20" s="199">
        <v>3</v>
      </c>
      <c r="T20" s="353">
        <f t="shared" si="0"/>
        <v>1200</v>
      </c>
    </row>
    <row r="21" spans="1:20" s="9" customFormat="1" ht="23.1" customHeight="1" thickBot="1">
      <c r="A21" s="354">
        <v>16</v>
      </c>
      <c r="B21" s="142" t="s">
        <v>202</v>
      </c>
      <c r="C21" s="324" t="s">
        <v>206</v>
      </c>
      <c r="D21" s="321" t="s">
        <v>157</v>
      </c>
      <c r="E21" s="321" t="s">
        <v>205</v>
      </c>
      <c r="F21" s="321" t="s">
        <v>204</v>
      </c>
      <c r="G21" s="321" t="s">
        <v>170</v>
      </c>
      <c r="H21" s="321" t="s">
        <v>203</v>
      </c>
      <c r="I21" s="322"/>
      <c r="J21" s="142" t="s">
        <v>202</v>
      </c>
      <c r="K21" s="324" t="s">
        <v>201</v>
      </c>
      <c r="L21" s="143" t="s">
        <v>170</v>
      </c>
      <c r="M21" s="143" t="s">
        <v>200</v>
      </c>
      <c r="N21" s="133" t="s">
        <v>199</v>
      </c>
      <c r="O21" s="321" t="s">
        <v>198</v>
      </c>
      <c r="P21" s="321"/>
      <c r="Q21" s="322"/>
      <c r="R21" s="198">
        <v>8</v>
      </c>
      <c r="S21" s="199">
        <v>8</v>
      </c>
      <c r="T21" s="353">
        <f t="shared" si="0"/>
        <v>3200</v>
      </c>
    </row>
    <row r="22" spans="1:20" s="9" customFormat="1" ht="23.1" customHeight="1">
      <c r="A22" s="192">
        <v>17</v>
      </c>
      <c r="B22" s="134" t="s">
        <v>193</v>
      </c>
      <c r="C22" s="189" t="s">
        <v>197</v>
      </c>
      <c r="D22" s="135" t="s">
        <v>196</v>
      </c>
      <c r="E22" s="135" t="s">
        <v>195</v>
      </c>
      <c r="F22" s="135" t="s">
        <v>194</v>
      </c>
      <c r="G22" s="135"/>
      <c r="H22" s="135"/>
      <c r="I22" s="137"/>
      <c r="J22" s="134" t="s">
        <v>193</v>
      </c>
      <c r="K22" s="189"/>
      <c r="L22" s="243" t="s">
        <v>157</v>
      </c>
      <c r="M22" s="243" t="s">
        <v>180</v>
      </c>
      <c r="N22" s="135"/>
      <c r="O22" s="135"/>
      <c r="P22" s="135"/>
      <c r="Q22" s="137"/>
      <c r="R22" s="190">
        <v>4</v>
      </c>
      <c r="S22" s="191">
        <v>0</v>
      </c>
      <c r="T22" s="245">
        <f t="shared" si="0"/>
        <v>800</v>
      </c>
    </row>
    <row r="23" spans="1:20" s="9" customFormat="1" ht="23.1" customHeight="1">
      <c r="A23" s="228">
        <v>18</v>
      </c>
      <c r="B23" s="141" t="s">
        <v>188</v>
      </c>
      <c r="C23" s="319" t="s">
        <v>156</v>
      </c>
      <c r="D23" s="321" t="s">
        <v>192</v>
      </c>
      <c r="E23" s="321" t="s">
        <v>191</v>
      </c>
      <c r="F23" s="321" t="s">
        <v>190</v>
      </c>
      <c r="G23" s="321"/>
      <c r="H23" s="321" t="s">
        <v>189</v>
      </c>
      <c r="I23" s="322"/>
      <c r="J23" s="141" t="s">
        <v>188</v>
      </c>
      <c r="K23" s="319" t="s">
        <v>187</v>
      </c>
      <c r="L23" s="323" t="s">
        <v>186</v>
      </c>
      <c r="M23" s="323" t="s">
        <v>185</v>
      </c>
      <c r="N23" s="321" t="s">
        <v>184</v>
      </c>
      <c r="O23" s="321" t="s">
        <v>183</v>
      </c>
      <c r="P23" s="321"/>
      <c r="Q23" s="322"/>
      <c r="R23" s="198">
        <v>8</v>
      </c>
      <c r="S23" s="199">
        <v>11</v>
      </c>
      <c r="T23" s="245">
        <f t="shared" si="0"/>
        <v>3800</v>
      </c>
    </row>
    <row r="24" spans="1:20" s="9" customFormat="1" ht="23.1" customHeight="1" thickBot="1">
      <c r="A24" s="192">
        <v>19</v>
      </c>
      <c r="B24" s="142" t="s">
        <v>177</v>
      </c>
      <c r="C24" s="319" t="s">
        <v>182</v>
      </c>
      <c r="D24" s="321"/>
      <c r="E24" s="321" t="s">
        <v>181</v>
      </c>
      <c r="F24" s="321" t="s">
        <v>180</v>
      </c>
      <c r="G24" s="321" t="s">
        <v>179</v>
      </c>
      <c r="H24" s="321" t="s">
        <v>178</v>
      </c>
      <c r="I24" s="322"/>
      <c r="J24" s="142" t="s">
        <v>177</v>
      </c>
      <c r="K24" s="319" t="s">
        <v>176</v>
      </c>
      <c r="L24" s="323"/>
      <c r="M24" s="323"/>
      <c r="N24" s="321" t="s">
        <v>175</v>
      </c>
      <c r="O24" s="321" t="s">
        <v>174</v>
      </c>
      <c r="P24" s="321"/>
      <c r="Q24" s="322"/>
      <c r="R24" s="198">
        <v>4</v>
      </c>
      <c r="S24" s="199">
        <v>10</v>
      </c>
      <c r="T24" s="245">
        <f t="shared" si="0"/>
        <v>2800</v>
      </c>
    </row>
    <row r="25" spans="1:20" s="9" customFormat="1" ht="23.1" customHeight="1">
      <c r="A25" s="228">
        <v>20</v>
      </c>
      <c r="B25" s="134" t="s">
        <v>169</v>
      </c>
      <c r="C25" s="189" t="s">
        <v>146</v>
      </c>
      <c r="D25" s="135" t="s">
        <v>173</v>
      </c>
      <c r="E25" s="135" t="s">
        <v>172</v>
      </c>
      <c r="F25" s="135" t="s">
        <v>171</v>
      </c>
      <c r="G25" s="135"/>
      <c r="H25" s="135" t="s">
        <v>170</v>
      </c>
      <c r="I25" s="137"/>
      <c r="J25" s="134" t="s">
        <v>169</v>
      </c>
      <c r="K25" s="189" t="s">
        <v>168</v>
      </c>
      <c r="L25" s="243" t="s">
        <v>167</v>
      </c>
      <c r="M25" s="243"/>
      <c r="N25" s="135" t="s">
        <v>166</v>
      </c>
      <c r="O25" s="135" t="s">
        <v>165</v>
      </c>
      <c r="P25" s="135" t="s">
        <v>164</v>
      </c>
      <c r="Q25" s="137"/>
      <c r="R25" s="190">
        <v>8</v>
      </c>
      <c r="S25" s="355">
        <v>11</v>
      </c>
      <c r="T25" s="245">
        <f t="shared" si="0"/>
        <v>3800</v>
      </c>
    </row>
    <row r="26" spans="1:20" s="9" customFormat="1" ht="23.1" customHeight="1" thickBot="1">
      <c r="A26" s="354">
        <v>21</v>
      </c>
      <c r="B26" s="141" t="s">
        <v>158</v>
      </c>
      <c r="C26" s="319" t="s">
        <v>163</v>
      </c>
      <c r="D26" s="321" t="s">
        <v>162</v>
      </c>
      <c r="E26" s="321" t="s">
        <v>161</v>
      </c>
      <c r="F26" s="321" t="s">
        <v>160</v>
      </c>
      <c r="G26" s="321"/>
      <c r="H26" s="321" t="s">
        <v>159</v>
      </c>
      <c r="I26" s="322"/>
      <c r="J26" s="141" t="s">
        <v>158</v>
      </c>
      <c r="K26" s="319"/>
      <c r="L26" s="323" t="s">
        <v>157</v>
      </c>
      <c r="M26" s="323"/>
      <c r="N26" s="321"/>
      <c r="O26" s="321"/>
      <c r="P26" s="321"/>
      <c r="Q26" s="322"/>
      <c r="R26" s="198">
        <v>5</v>
      </c>
      <c r="S26" s="199">
        <v>6</v>
      </c>
      <c r="T26" s="353">
        <f t="shared" si="0"/>
        <v>2200</v>
      </c>
    </row>
    <row r="27" spans="1:20" s="9" customFormat="1" ht="23.1" customHeight="1">
      <c r="A27" s="188">
        <v>22</v>
      </c>
      <c r="B27" s="141" t="s">
        <v>151</v>
      </c>
      <c r="C27" s="319" t="s">
        <v>156</v>
      </c>
      <c r="D27" s="321" t="s">
        <v>155</v>
      </c>
      <c r="E27" s="321" t="s">
        <v>154</v>
      </c>
      <c r="F27" s="321" t="s">
        <v>153</v>
      </c>
      <c r="G27" s="321" t="s">
        <v>152</v>
      </c>
      <c r="H27" s="321"/>
      <c r="I27" s="322"/>
      <c r="J27" s="141" t="s">
        <v>151</v>
      </c>
      <c r="K27" s="319" t="s">
        <v>146</v>
      </c>
      <c r="L27" s="323" t="s">
        <v>150</v>
      </c>
      <c r="M27" s="323" t="s">
        <v>149</v>
      </c>
      <c r="N27" s="321" t="s">
        <v>148</v>
      </c>
      <c r="O27" s="321"/>
      <c r="P27" s="321"/>
      <c r="Q27" s="322"/>
      <c r="R27" s="198">
        <v>7</v>
      </c>
      <c r="S27" s="199">
        <v>11</v>
      </c>
      <c r="T27" s="352">
        <f t="shared" si="0"/>
        <v>3600</v>
      </c>
    </row>
    <row r="28" spans="1:20" s="9" customFormat="1" ht="23.1" customHeight="1">
      <c r="A28" s="192">
        <v>23</v>
      </c>
      <c r="B28" s="138" t="s">
        <v>147</v>
      </c>
      <c r="C28" s="201" t="s">
        <v>146</v>
      </c>
      <c r="D28" s="203" t="s">
        <v>145</v>
      </c>
      <c r="E28" s="203" t="s">
        <v>144</v>
      </c>
      <c r="F28" s="203"/>
      <c r="G28" s="321"/>
      <c r="H28" s="321" t="s">
        <v>143</v>
      </c>
      <c r="I28" s="140"/>
      <c r="J28" s="138"/>
      <c r="K28" s="193"/>
      <c r="L28" s="202"/>
      <c r="M28" s="202"/>
      <c r="N28" s="139"/>
      <c r="O28" s="139"/>
      <c r="P28" s="139"/>
      <c r="Q28" s="140"/>
      <c r="R28" s="194">
        <v>3</v>
      </c>
      <c r="S28" s="197">
        <v>3</v>
      </c>
      <c r="T28" s="245">
        <f t="shared" si="0"/>
        <v>1200</v>
      </c>
    </row>
    <row r="29" spans="1:20" s="9" customFormat="1" ht="23.1" customHeight="1">
      <c r="A29" s="200">
        <v>24</v>
      </c>
      <c r="B29" s="141"/>
      <c r="C29" s="319"/>
      <c r="D29" s="321"/>
      <c r="E29" s="321"/>
      <c r="F29" s="321"/>
      <c r="G29" s="321"/>
      <c r="H29" s="321"/>
      <c r="I29" s="322"/>
      <c r="J29" s="141"/>
      <c r="K29" s="319"/>
      <c r="L29" s="323"/>
      <c r="M29" s="323"/>
      <c r="N29" s="321"/>
      <c r="O29" s="321"/>
      <c r="P29" s="321"/>
      <c r="Q29" s="322"/>
      <c r="R29" s="198"/>
      <c r="S29" s="199"/>
      <c r="T29" s="245">
        <f t="shared" si="0"/>
        <v>0</v>
      </c>
    </row>
    <row r="30" spans="1:20" s="9" customFormat="1" ht="23.1" customHeight="1">
      <c r="A30" s="200">
        <v>25</v>
      </c>
      <c r="B30" s="138"/>
      <c r="C30" s="201"/>
      <c r="D30" s="203"/>
      <c r="E30" s="203"/>
      <c r="F30" s="203"/>
      <c r="G30" s="321"/>
      <c r="H30" s="321"/>
      <c r="I30" s="140"/>
      <c r="J30" s="138"/>
      <c r="K30" s="193"/>
      <c r="L30" s="202"/>
      <c r="M30" s="202"/>
      <c r="N30" s="139"/>
      <c r="O30" s="139"/>
      <c r="P30" s="139"/>
      <c r="Q30" s="140"/>
      <c r="R30" s="194"/>
      <c r="S30" s="197"/>
      <c r="T30" s="246">
        <f t="shared" si="0"/>
        <v>0</v>
      </c>
    </row>
    <row r="31" spans="1:20" s="9" customFormat="1" ht="23.1" customHeight="1">
      <c r="A31" s="228">
        <v>26</v>
      </c>
      <c r="B31" s="138"/>
      <c r="C31" s="319"/>
      <c r="D31" s="321">
        <v>33</v>
      </c>
      <c r="E31" s="321"/>
      <c r="F31" s="321">
        <v>22</v>
      </c>
      <c r="G31" s="321"/>
      <c r="H31" s="321">
        <v>17</v>
      </c>
      <c r="I31" s="140"/>
      <c r="J31" s="138"/>
      <c r="K31" s="193"/>
      <c r="L31" s="202">
        <v>29</v>
      </c>
      <c r="M31" s="202"/>
      <c r="N31" s="139">
        <v>24</v>
      </c>
      <c r="O31" s="139"/>
      <c r="P31" s="139">
        <v>3</v>
      </c>
      <c r="Q31" s="140"/>
      <c r="R31" s="194"/>
      <c r="S31" s="197"/>
      <c r="T31" s="246">
        <f t="shared" si="0"/>
        <v>0</v>
      </c>
    </row>
    <row r="32" spans="1:20" s="9" customFormat="1" ht="23.1" customHeight="1">
      <c r="A32" s="192">
        <v>27</v>
      </c>
      <c r="B32" s="138"/>
      <c r="C32" s="319"/>
      <c r="D32" s="321"/>
      <c r="E32" s="139"/>
      <c r="F32" s="139"/>
      <c r="G32" s="139"/>
      <c r="H32" s="139"/>
      <c r="I32" s="140"/>
      <c r="J32" s="138"/>
      <c r="K32" s="193"/>
      <c r="L32" s="202"/>
      <c r="M32" s="202"/>
      <c r="N32" s="139"/>
      <c r="O32" s="139"/>
      <c r="P32" s="139"/>
      <c r="Q32" s="140"/>
      <c r="R32" s="194"/>
      <c r="S32" s="197"/>
      <c r="T32" s="246">
        <f t="shared" si="0"/>
        <v>0</v>
      </c>
    </row>
    <row r="33" spans="1:20" s="9" customFormat="1" ht="23.1" customHeight="1">
      <c r="A33" s="228">
        <v>28</v>
      </c>
      <c r="B33" s="138"/>
      <c r="C33" s="319"/>
      <c r="D33" s="321"/>
      <c r="E33" s="139"/>
      <c r="F33" s="139"/>
      <c r="G33" s="139"/>
      <c r="H33" s="139"/>
      <c r="I33" s="140"/>
      <c r="J33" s="138"/>
      <c r="K33" s="193"/>
      <c r="L33" s="202"/>
      <c r="M33" s="202"/>
      <c r="N33" s="139"/>
      <c r="O33" s="139"/>
      <c r="P33" s="139"/>
      <c r="Q33" s="140"/>
      <c r="R33" s="194"/>
      <c r="S33" s="197"/>
      <c r="T33" s="246">
        <f t="shared" si="0"/>
        <v>0</v>
      </c>
    </row>
    <row r="34" spans="1:20" s="9" customFormat="1" ht="23.1" customHeight="1" thickBot="1">
      <c r="A34" s="192">
        <v>29</v>
      </c>
      <c r="B34" s="138"/>
      <c r="C34" s="319"/>
      <c r="D34" s="321"/>
      <c r="E34" s="139"/>
      <c r="F34" s="139"/>
      <c r="G34" s="139"/>
      <c r="H34" s="139"/>
      <c r="I34" s="140"/>
      <c r="J34" s="138"/>
      <c r="K34" s="193"/>
      <c r="L34" s="202"/>
      <c r="M34" s="202"/>
      <c r="N34" s="139"/>
      <c r="O34" s="139"/>
      <c r="P34" s="139"/>
      <c r="Q34" s="140"/>
      <c r="R34" s="194"/>
      <c r="S34" s="197"/>
      <c r="T34" s="246">
        <f t="shared" si="0"/>
        <v>0</v>
      </c>
    </row>
    <row r="35" spans="1:20" s="9" customFormat="1" ht="23.1" customHeight="1" thickBot="1">
      <c r="A35" s="247"/>
      <c r="B35" s="204"/>
      <c r="C35" s="205"/>
      <c r="D35" s="542"/>
      <c r="E35" s="543"/>
      <c r="F35" s="543"/>
      <c r="G35" s="543"/>
      <c r="H35" s="543"/>
      <c r="I35" s="544"/>
      <c r="J35" s="204"/>
      <c r="K35" s="205"/>
      <c r="L35" s="351"/>
      <c r="M35" s="351"/>
      <c r="N35" s="542"/>
      <c r="O35" s="543"/>
      <c r="P35" s="543"/>
      <c r="Q35" s="544"/>
      <c r="R35" s="350">
        <f>SUM(R6:R34)</f>
        <v>128</v>
      </c>
      <c r="S35" s="349">
        <f>SUM(S6:S34)</f>
        <v>165</v>
      </c>
      <c r="T35" s="348">
        <f>SUM(T6:T34)</f>
        <v>58600</v>
      </c>
    </row>
    <row r="37" spans="1:20" ht="14.25">
      <c r="B37" s="206" t="s">
        <v>142</v>
      </c>
    </row>
  </sheetData>
  <mergeCells count="23">
    <mergeCell ref="A1:T1"/>
    <mergeCell ref="C2:I2"/>
    <mergeCell ref="K2:Q2"/>
    <mergeCell ref="D35:I35"/>
    <mergeCell ref="C3:I3"/>
    <mergeCell ref="K3:Q3"/>
    <mergeCell ref="T4:T5"/>
    <mergeCell ref="R4:S4"/>
    <mergeCell ref="H5:I5"/>
    <mergeCell ref="L5:M5"/>
    <mergeCell ref="J2:J5"/>
    <mergeCell ref="D4:I4"/>
    <mergeCell ref="N35:Q35"/>
    <mergeCell ref="N5:O5"/>
    <mergeCell ref="P5:Q5"/>
    <mergeCell ref="A2:A5"/>
    <mergeCell ref="R3:T3"/>
    <mergeCell ref="B2:B5"/>
    <mergeCell ref="C4:C5"/>
    <mergeCell ref="K4:K5"/>
    <mergeCell ref="L4:Q4"/>
    <mergeCell ref="D5:E5"/>
    <mergeCell ref="F5:G5"/>
  </mergeCells>
  <phoneticPr fontId="2"/>
  <printOptions horizontalCentered="1" verticalCentered="1"/>
  <pageMargins left="0.59055118110236227" right="0.59055118110236227" top="0.59055118110236227" bottom="0.59055118110236227" header="0" footer="0"/>
  <pageSetup paperSize="9" scale="64"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5"/>
  <sheetViews>
    <sheetView view="pageBreakPreview" zoomScaleNormal="100" zoomScaleSheetLayoutView="100" workbookViewId="0">
      <selection activeCell="L60" sqref="L60"/>
    </sheetView>
  </sheetViews>
  <sheetFormatPr defaultColWidth="9" defaultRowHeight="17.25"/>
  <cols>
    <col min="1" max="1" width="3.5" style="158" customWidth="1"/>
    <col min="2" max="2" width="0.5" style="26" hidden="1" customWidth="1"/>
    <col min="3" max="3" width="8.25" style="5" customWidth="1"/>
    <col min="4" max="4" width="9" style="73"/>
    <col min="5" max="6" width="4.5" style="11" customWidth="1"/>
    <col min="7" max="8" width="4.5" style="157" customWidth="1"/>
    <col min="9" max="11" width="4.5" style="11" customWidth="1"/>
    <col min="12" max="12" width="4.5" style="30" customWidth="1"/>
    <col min="13" max="13" width="4.5" style="224" customWidth="1"/>
    <col min="14" max="14" width="4.5" style="157" customWidth="1"/>
    <col min="15" max="15" width="0.375" style="11" hidden="1" customWidth="1"/>
    <col min="16" max="16" width="8.25" style="5" customWidth="1"/>
    <col min="17" max="17" width="9" style="5"/>
    <col min="18" max="18" width="3.5" style="5" customWidth="1"/>
    <col min="19" max="19" width="3.5" style="11" customWidth="1"/>
    <col min="20" max="20" width="2.875" style="35" customWidth="1"/>
    <col min="21" max="21" width="11" style="35" hidden="1" customWidth="1"/>
    <col min="22" max="22" width="11" style="1" bestFit="1" customWidth="1"/>
    <col min="23" max="23" width="9.125" style="11" bestFit="1" customWidth="1"/>
    <col min="24" max="16384" width="9" style="11"/>
  </cols>
  <sheetData>
    <row r="1" spans="1:29" ht="15.75" customHeight="1">
      <c r="E1" s="593" t="s">
        <v>114</v>
      </c>
      <c r="F1" s="593"/>
      <c r="G1" s="593"/>
      <c r="H1" s="593"/>
      <c r="I1" s="593"/>
      <c r="J1" s="593"/>
      <c r="K1" s="593"/>
      <c r="L1" s="593"/>
      <c r="M1" s="593"/>
      <c r="N1" s="593"/>
      <c r="O1" s="5"/>
    </row>
    <row r="2" spans="1:29" ht="15.75" customHeight="1"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5"/>
    </row>
    <row r="3" spans="1:29" s="78" customFormat="1" ht="15.75" customHeight="1">
      <c r="A3" s="222"/>
      <c r="B3" s="210" t="s">
        <v>17</v>
      </c>
      <c r="C3" s="222" t="s">
        <v>0</v>
      </c>
      <c r="D3" s="222" t="s">
        <v>1</v>
      </c>
      <c r="E3" s="57"/>
      <c r="F3" s="220"/>
      <c r="G3" s="222"/>
      <c r="H3" s="222"/>
      <c r="I3" s="57"/>
      <c r="J3" s="57"/>
      <c r="K3" s="57"/>
      <c r="L3" s="222"/>
      <c r="M3" s="222"/>
      <c r="N3" s="222"/>
      <c r="O3" s="222" t="s">
        <v>16</v>
      </c>
      <c r="P3" s="220" t="s">
        <v>0</v>
      </c>
      <c r="Q3" s="222" t="s">
        <v>1</v>
      </c>
      <c r="R3" s="57"/>
      <c r="T3" s="162"/>
      <c r="U3" s="162"/>
      <c r="V3" s="61"/>
    </row>
    <row r="4" spans="1:29" s="16" customFormat="1" ht="15.75" customHeight="1" thickBot="1">
      <c r="A4" s="585">
        <v>1</v>
      </c>
      <c r="B4" s="585">
        <v>11</v>
      </c>
      <c r="C4" s="585" t="str">
        <f>IF(B4="","",VLOOKUP(B4,$B$54:$D$130,2))</f>
        <v>平野</v>
      </c>
      <c r="D4" s="586" t="str">
        <f>IF(B4="","",VLOOKUP(B4,$B$54:$D$130,3))</f>
        <v>佐原</v>
      </c>
      <c r="E4" s="416"/>
      <c r="F4" s="417">
        <v>0</v>
      </c>
      <c r="G4" s="405"/>
      <c r="H4" s="405"/>
      <c r="I4"/>
      <c r="J4"/>
      <c r="K4" s="359"/>
      <c r="L4" s="27"/>
      <c r="M4" s="491">
        <v>0</v>
      </c>
      <c r="N4" s="492"/>
      <c r="O4" s="585">
        <v>5</v>
      </c>
      <c r="P4" s="585" t="str">
        <f>IF(O4="","",VLOOKUP(O4,$B$54:$D$130,2))</f>
        <v>鈴木</v>
      </c>
      <c r="Q4" s="589" t="str">
        <f>IF(O4="","",VLOOKUP(O4,$B$54:$D$130,3))</f>
        <v>東金</v>
      </c>
      <c r="R4" s="585">
        <v>10</v>
      </c>
      <c r="T4" s="224"/>
      <c r="U4" s="224"/>
      <c r="V4" s="224"/>
      <c r="W4" s="145"/>
      <c r="X4" s="87"/>
      <c r="Y4" s="217"/>
      <c r="Z4" s="217"/>
      <c r="AA4" s="217"/>
      <c r="AB4" s="217"/>
      <c r="AC4" s="217"/>
    </row>
    <row r="5" spans="1:29" s="16" customFormat="1" ht="15.75" customHeight="1" thickTop="1" thickBot="1">
      <c r="A5" s="585"/>
      <c r="B5" s="585"/>
      <c r="C5" s="585"/>
      <c r="D5" s="586"/>
      <c r="E5" s="418"/>
      <c r="F5" s="419" t="s">
        <v>523</v>
      </c>
      <c r="G5" s="487">
        <v>8</v>
      </c>
      <c r="H5" s="405"/>
      <c r="I5"/>
      <c r="J5"/>
      <c r="K5" s="359"/>
      <c r="L5" s="462">
        <v>0</v>
      </c>
      <c r="M5" s="100" t="s">
        <v>518</v>
      </c>
      <c r="N5" s="27"/>
      <c r="O5" s="585"/>
      <c r="P5" s="585"/>
      <c r="Q5" s="589"/>
      <c r="R5" s="585"/>
      <c r="T5" s="224"/>
      <c r="U5" s="224"/>
      <c r="V5" s="224"/>
      <c r="W5" s="145"/>
      <c r="X5" s="217"/>
      <c r="Y5" s="217"/>
      <c r="Z5" s="217"/>
      <c r="AA5" s="217"/>
      <c r="AB5" s="217"/>
      <c r="AC5" s="217"/>
    </row>
    <row r="6" spans="1:29" s="16" customFormat="1" ht="15.75" customHeight="1" thickTop="1" thickBot="1">
      <c r="A6" s="585">
        <v>2</v>
      </c>
      <c r="B6" s="585">
        <v>2</v>
      </c>
      <c r="C6" s="585" t="str">
        <f t="shared" ref="C6" si="0">IF(B6="","",VLOOKUP(B6,$B$54:$D$130,2))</f>
        <v>牧野</v>
      </c>
      <c r="D6" s="586" t="str">
        <f t="shared" ref="D6" si="1">IF(B6="","",VLOOKUP(B6,$B$54:$D$130,3))</f>
        <v>拓大紅陵</v>
      </c>
      <c r="E6" s="416">
        <v>2</v>
      </c>
      <c r="F6" s="421"/>
      <c r="G6" s="419"/>
      <c r="H6" s="405"/>
      <c r="I6"/>
      <c r="J6"/>
      <c r="K6" s="493"/>
      <c r="L6" s="458"/>
      <c r="M6" s="494"/>
      <c r="N6" s="492"/>
      <c r="O6" s="585">
        <v>13</v>
      </c>
      <c r="P6" s="585" t="str">
        <f t="shared" ref="P6" si="2">IF(O6="","",VLOOKUP(O6,$B$54:$D$130,2))</f>
        <v>池田</v>
      </c>
      <c r="Q6" s="589" t="str">
        <f t="shared" ref="Q6" si="3">IF(O6="","",VLOOKUP(O6,$B$54:$D$130,3))</f>
        <v>成田北</v>
      </c>
      <c r="R6" s="585">
        <v>11</v>
      </c>
      <c r="T6" s="224"/>
      <c r="U6" s="224"/>
      <c r="V6" s="224"/>
      <c r="W6" s="145"/>
      <c r="X6" s="87"/>
      <c r="Y6" s="217"/>
      <c r="Z6" s="217"/>
      <c r="AA6" s="217"/>
      <c r="AB6" s="217"/>
      <c r="AC6" s="217"/>
    </row>
    <row r="7" spans="1:29" s="16" customFormat="1" ht="15.75" customHeight="1" thickTop="1" thickBot="1">
      <c r="A7" s="585"/>
      <c r="B7" s="585"/>
      <c r="C7" s="585"/>
      <c r="D7" s="586"/>
      <c r="E7" s="423" t="s">
        <v>514</v>
      </c>
      <c r="F7" s="426"/>
      <c r="G7" s="421"/>
      <c r="H7" s="405"/>
      <c r="I7"/>
      <c r="J7"/>
      <c r="K7" s="462">
        <v>10</v>
      </c>
      <c r="L7" s="100" t="s">
        <v>609</v>
      </c>
      <c r="M7" s="27">
        <v>1</v>
      </c>
      <c r="N7" s="27"/>
      <c r="O7" s="585"/>
      <c r="P7" s="585"/>
      <c r="Q7" s="589"/>
      <c r="R7" s="585"/>
      <c r="T7" s="224"/>
      <c r="U7" s="224"/>
      <c r="V7" s="224"/>
      <c r="W7" s="145"/>
      <c r="X7" s="217"/>
      <c r="Y7" s="217"/>
      <c r="Z7" s="217"/>
      <c r="AA7" s="217"/>
      <c r="AB7" s="217"/>
      <c r="AC7" s="217"/>
    </row>
    <row r="8" spans="1:29" s="16" customFormat="1" ht="15.75" customHeight="1" thickTop="1" thickBot="1">
      <c r="A8" s="585">
        <v>3</v>
      </c>
      <c r="B8" s="585">
        <v>14</v>
      </c>
      <c r="C8" s="585" t="str">
        <f t="shared" ref="C8" si="4">IF(B8="","",VLOOKUP(B8,$B$54:$D$130,2))</f>
        <v>竹内</v>
      </c>
      <c r="D8" s="586" t="str">
        <f t="shared" ref="D8" si="5">IF(B8="","",VLOOKUP(B8,$B$54:$D$130,3))</f>
        <v>日体大柏</v>
      </c>
      <c r="E8" s="425"/>
      <c r="F8" s="406">
        <v>3</v>
      </c>
      <c r="G8" s="421"/>
      <c r="H8" s="405"/>
      <c r="I8"/>
      <c r="J8" s="431"/>
      <c r="K8" s="495"/>
      <c r="L8" s="100"/>
      <c r="M8" s="491">
        <v>3</v>
      </c>
      <c r="N8" s="492"/>
      <c r="O8" s="585">
        <v>1</v>
      </c>
      <c r="P8" s="585" t="str">
        <f t="shared" ref="P8" si="6">IF(O8="","",VLOOKUP(O8,$B$54:$D$130,2))</f>
        <v>松崎</v>
      </c>
      <c r="Q8" s="589" t="str">
        <f t="shared" ref="Q8" si="7">IF(O8="","",VLOOKUP(O8,$B$54:$D$130,3))</f>
        <v>拓大紅陵</v>
      </c>
      <c r="R8" s="585">
        <v>12</v>
      </c>
      <c r="T8" s="224"/>
      <c r="U8" s="224"/>
      <c r="V8" s="224"/>
      <c r="W8" s="145"/>
      <c r="X8" s="217"/>
      <c r="Y8" s="217"/>
      <c r="Z8" s="217"/>
      <c r="AA8" s="217"/>
      <c r="AB8" s="217"/>
      <c r="AC8" s="217"/>
    </row>
    <row r="9" spans="1:29" s="16" customFormat="1" ht="15.75" customHeight="1" thickTop="1" thickBot="1">
      <c r="A9" s="585"/>
      <c r="B9" s="585"/>
      <c r="C9" s="585"/>
      <c r="D9" s="586"/>
      <c r="E9" s="405">
        <v>0</v>
      </c>
      <c r="F9" s="405"/>
      <c r="G9" s="421" t="s">
        <v>607</v>
      </c>
      <c r="H9" s="487" t="s">
        <v>661</v>
      </c>
      <c r="I9"/>
      <c r="J9" s="431"/>
      <c r="K9" s="493"/>
      <c r="L9" s="458"/>
      <c r="M9" s="100" t="s">
        <v>481</v>
      </c>
      <c r="N9" s="27"/>
      <c r="O9" s="585"/>
      <c r="P9" s="585"/>
      <c r="Q9" s="589"/>
      <c r="R9" s="585"/>
      <c r="T9" s="224"/>
      <c r="U9" s="224"/>
      <c r="V9" s="224"/>
      <c r="W9" s="145"/>
      <c r="X9" s="217"/>
      <c r="Y9" s="217"/>
      <c r="Z9" s="217"/>
      <c r="AA9" s="217"/>
      <c r="AB9" s="217"/>
      <c r="AC9" s="217"/>
    </row>
    <row r="10" spans="1:29" s="16" customFormat="1" ht="15.75" customHeight="1" thickTop="1" thickBot="1">
      <c r="A10" s="585">
        <v>4</v>
      </c>
      <c r="B10" s="585">
        <v>4</v>
      </c>
      <c r="C10" s="585" t="str">
        <f t="shared" ref="C10" si="8">IF(B10="","",VLOOKUP(B10,$B$54:$D$130,2))</f>
        <v>長友</v>
      </c>
      <c r="D10" s="586" t="str">
        <f t="shared" ref="D10" si="9">IF(B10="","",VLOOKUP(B10,$B$54:$D$130,3))</f>
        <v>長生</v>
      </c>
      <c r="E10" s="416"/>
      <c r="F10" s="417">
        <v>3</v>
      </c>
      <c r="G10" s="421"/>
      <c r="H10" s="419"/>
      <c r="I10"/>
      <c r="J10" s="431"/>
      <c r="K10" s="496"/>
      <c r="L10" s="461">
        <v>8</v>
      </c>
      <c r="M10" s="494"/>
      <c r="N10" s="492"/>
      <c r="O10" s="585">
        <v>16</v>
      </c>
      <c r="P10" s="585" t="str">
        <f t="shared" ref="P10" si="10">IF(O10="","",VLOOKUP(O10,$B$54:$D$130,2))</f>
        <v>根本</v>
      </c>
      <c r="Q10" s="589" t="str">
        <f t="shared" ref="Q10" si="11">IF(O10="","",VLOOKUP(O10,$B$54:$D$130,3))</f>
        <v>秀明八千代</v>
      </c>
      <c r="R10" s="585">
        <v>13</v>
      </c>
      <c r="T10" s="224"/>
      <c r="U10" s="224"/>
      <c r="V10" s="224"/>
      <c r="W10" s="145"/>
      <c r="X10" s="217"/>
      <c r="Y10" s="217"/>
      <c r="Z10" s="217"/>
      <c r="AA10" s="217"/>
      <c r="AB10" s="217"/>
      <c r="AC10" s="217"/>
    </row>
    <row r="11" spans="1:29" s="16" customFormat="1" ht="15.75" customHeight="1" thickTop="1" thickBot="1">
      <c r="A11" s="585"/>
      <c r="B11" s="585"/>
      <c r="C11" s="585"/>
      <c r="D11" s="586"/>
      <c r="E11" s="418"/>
      <c r="F11" s="419" t="s">
        <v>515</v>
      </c>
      <c r="G11" s="426"/>
      <c r="H11" s="421"/>
      <c r="I11"/>
      <c r="J11" s="431"/>
      <c r="K11" s="496"/>
      <c r="L11" s="100"/>
      <c r="M11" s="27">
        <v>2</v>
      </c>
      <c r="N11" s="27"/>
      <c r="O11" s="585"/>
      <c r="P11" s="585"/>
      <c r="Q11" s="589"/>
      <c r="R11" s="585"/>
      <c r="T11" s="224"/>
      <c r="U11" s="224"/>
      <c r="V11" s="224"/>
      <c r="W11" s="145"/>
      <c r="X11" s="217"/>
      <c r="Y11" s="217"/>
      <c r="Z11" s="217"/>
      <c r="AA11" s="217"/>
      <c r="AB11" s="217"/>
      <c r="AC11" s="217"/>
    </row>
    <row r="12" spans="1:29" s="16" customFormat="1" ht="16.5" customHeight="1" thickTop="1" thickBot="1">
      <c r="A12" s="585">
        <v>5</v>
      </c>
      <c r="B12" s="585">
        <v>6</v>
      </c>
      <c r="C12" s="585" t="str">
        <f t="shared" ref="C12" si="12">IF(B12="","",VLOOKUP(B12,$B$54:$D$130,2))</f>
        <v>吉本</v>
      </c>
      <c r="D12" s="586" t="str">
        <f t="shared" ref="D12" si="13">IF(B12="","",VLOOKUP(B12,$B$54:$D$130,3))</f>
        <v>千葉南</v>
      </c>
      <c r="E12" s="416"/>
      <c r="F12" s="426"/>
      <c r="G12" s="406">
        <v>0</v>
      </c>
      <c r="H12" s="421"/>
      <c r="I12" s="436">
        <v>0</v>
      </c>
      <c r="J12" s="441">
        <v>4</v>
      </c>
      <c r="K12" s="496"/>
      <c r="L12" s="27"/>
      <c r="M12" s="491">
        <v>0</v>
      </c>
      <c r="N12" s="492"/>
      <c r="O12" s="585">
        <v>9</v>
      </c>
      <c r="P12" s="585" t="str">
        <f t="shared" ref="P12" si="14">IF(O12="","",VLOOKUP(O12,$B$54:$D$130,2))</f>
        <v>関本</v>
      </c>
      <c r="Q12" s="589" t="str">
        <f t="shared" ref="Q12" si="15">IF(O12="","",VLOOKUP(O12,$B$54:$D$130,3))</f>
        <v>市立銚子</v>
      </c>
      <c r="R12" s="585">
        <v>14</v>
      </c>
      <c r="T12" s="1"/>
      <c r="U12" s="1"/>
      <c r="V12" s="1"/>
      <c r="W12" s="145"/>
      <c r="X12" s="217"/>
      <c r="Y12" s="217"/>
      <c r="Z12" s="217"/>
      <c r="AA12" s="217"/>
      <c r="AB12" s="217"/>
      <c r="AC12" s="217"/>
    </row>
    <row r="13" spans="1:29" s="16" customFormat="1" ht="16.5" customHeight="1" thickTop="1" thickBot="1">
      <c r="A13" s="585"/>
      <c r="B13" s="585"/>
      <c r="C13" s="585"/>
      <c r="D13" s="586"/>
      <c r="E13" s="409"/>
      <c r="F13" s="405">
        <v>0</v>
      </c>
      <c r="G13" s="405"/>
      <c r="H13" s="421"/>
      <c r="I13"/>
      <c r="J13" s="431"/>
      <c r="K13" s="496"/>
      <c r="L13" s="462">
        <v>8</v>
      </c>
      <c r="M13" s="100" t="s">
        <v>519</v>
      </c>
      <c r="N13" s="27"/>
      <c r="O13" s="585"/>
      <c r="P13" s="585"/>
      <c r="Q13" s="589"/>
      <c r="R13" s="585"/>
      <c r="T13" s="224"/>
      <c r="U13" s="224"/>
      <c r="V13" s="224"/>
      <c r="W13" s="145"/>
      <c r="X13" s="217"/>
      <c r="Y13" s="217"/>
      <c r="Z13" s="217"/>
      <c r="AA13" s="217"/>
      <c r="AB13" s="217"/>
      <c r="AC13" s="217"/>
    </row>
    <row r="14" spans="1:29" s="16" customFormat="1" ht="15.75" customHeight="1" thickTop="1" thickBot="1">
      <c r="A14" s="585">
        <v>6</v>
      </c>
      <c r="B14" s="585">
        <v>10</v>
      </c>
      <c r="C14" s="585" t="str">
        <f t="shared" ref="C14" si="16">IF(B14="","",VLOOKUP(B14,$B$54:$D$130,2))</f>
        <v>尾形</v>
      </c>
      <c r="D14" s="586" t="str">
        <f t="shared" ref="D14" si="17">IF(B14="","",VLOOKUP(B14,$B$54:$D$130,3))</f>
        <v>敬愛学園</v>
      </c>
      <c r="E14" s="416"/>
      <c r="F14" s="417">
        <v>0</v>
      </c>
      <c r="G14" s="405"/>
      <c r="H14" s="488"/>
      <c r="I14"/>
      <c r="J14" s="431"/>
      <c r="K14" s="493"/>
      <c r="L14" s="458"/>
      <c r="M14" s="494"/>
      <c r="N14" s="492"/>
      <c r="O14" s="585">
        <v>3</v>
      </c>
      <c r="P14" s="585" t="str">
        <f t="shared" ref="P14" si="18">IF(O14="","",VLOOKUP(O14,$B$54:$D$130,2))</f>
        <v>山本</v>
      </c>
      <c r="Q14" s="589" t="str">
        <f t="shared" ref="Q14" si="19">IF(O14="","",VLOOKUP(O14,$B$54:$D$130,3))</f>
        <v>木更津総合</v>
      </c>
      <c r="R14" s="585">
        <v>15</v>
      </c>
      <c r="T14" s="1"/>
      <c r="U14" s="1"/>
      <c r="V14" s="1"/>
      <c r="W14" s="145"/>
      <c r="X14" s="217"/>
      <c r="Y14" s="217"/>
      <c r="Z14" s="217"/>
      <c r="AA14" s="217"/>
      <c r="AB14" s="217"/>
      <c r="AC14" s="217"/>
    </row>
    <row r="15" spans="1:29" s="16" customFormat="1" ht="15.75" customHeight="1" thickTop="1" thickBot="1">
      <c r="A15" s="585"/>
      <c r="B15" s="585"/>
      <c r="C15" s="585"/>
      <c r="D15" s="586"/>
      <c r="E15" s="418"/>
      <c r="F15" s="419" t="s">
        <v>516</v>
      </c>
      <c r="G15" s="487">
        <v>2</v>
      </c>
      <c r="H15" s="488"/>
      <c r="I15"/>
      <c r="J15" s="431"/>
      <c r="K15" s="500"/>
      <c r="L15" s="100" t="s">
        <v>610</v>
      </c>
      <c r="M15" s="27">
        <v>10</v>
      </c>
      <c r="N15" s="27"/>
      <c r="O15" s="585"/>
      <c r="P15" s="585"/>
      <c r="Q15" s="589"/>
      <c r="R15" s="585"/>
      <c r="T15" s="224"/>
      <c r="U15" s="224"/>
      <c r="V15" s="224"/>
      <c r="W15" s="145"/>
      <c r="X15" s="217"/>
      <c r="Y15" s="217"/>
      <c r="Z15" s="217"/>
      <c r="AA15" s="217"/>
      <c r="AB15" s="217"/>
      <c r="AC15" s="217"/>
    </row>
    <row r="16" spans="1:29" s="16" customFormat="1" ht="17.25" customHeight="1" thickTop="1" thickBot="1">
      <c r="A16" s="585">
        <v>7</v>
      </c>
      <c r="B16" s="585">
        <v>17</v>
      </c>
      <c r="C16" s="585" t="str">
        <f>IF(B16="","",VLOOKUP(B16,$B$54:$D$130,2))</f>
        <v>山口</v>
      </c>
      <c r="D16" s="586" t="str">
        <f>IF(B16="","",VLOOKUP(B16,$B$54:$D$130,3))</f>
        <v>秀明八千代</v>
      </c>
      <c r="E16" s="416"/>
      <c r="F16" s="426"/>
      <c r="G16" s="419"/>
      <c r="H16" s="488"/>
      <c r="I16"/>
      <c r="J16"/>
      <c r="K16" s="461">
        <v>2</v>
      </c>
      <c r="L16" s="100"/>
      <c r="M16" s="491">
        <v>0</v>
      </c>
      <c r="N16" s="492"/>
      <c r="O16" s="585">
        <v>12</v>
      </c>
      <c r="P16" s="585" t="str">
        <f t="shared" ref="P16" si="20">IF(O16="","",VLOOKUP(O16,$B$54:$D$130,2))</f>
        <v>山上</v>
      </c>
      <c r="Q16" s="589" t="str">
        <f t="shared" ref="Q16" si="21">IF(O16="","",VLOOKUP(O16,$B$54:$D$130,3))</f>
        <v>佐原</v>
      </c>
      <c r="R16" s="585">
        <v>16</v>
      </c>
      <c r="T16" s="35"/>
      <c r="U16" s="35"/>
      <c r="V16" s="1"/>
    </row>
    <row r="17" spans="1:22" s="16" customFormat="1" ht="17.25" customHeight="1" thickTop="1" thickBot="1">
      <c r="A17" s="585"/>
      <c r="B17" s="585"/>
      <c r="C17" s="585"/>
      <c r="D17" s="586"/>
      <c r="E17" s="409"/>
      <c r="F17" s="405">
        <v>8</v>
      </c>
      <c r="G17" s="421" t="s">
        <v>608</v>
      </c>
      <c r="H17" s="489"/>
      <c r="I17"/>
      <c r="J17"/>
      <c r="K17" s="493"/>
      <c r="L17" s="458"/>
      <c r="M17" s="100" t="s">
        <v>520</v>
      </c>
      <c r="N17" s="27"/>
      <c r="O17" s="585"/>
      <c r="P17" s="585"/>
      <c r="Q17" s="589"/>
      <c r="R17" s="585"/>
      <c r="T17" s="35"/>
      <c r="U17" s="35"/>
      <c r="V17" s="1"/>
    </row>
    <row r="18" spans="1:22" s="16" customFormat="1" ht="17.25" customHeight="1" thickTop="1" thickBot="1">
      <c r="A18" s="585">
        <v>8</v>
      </c>
      <c r="B18" s="585">
        <v>8</v>
      </c>
      <c r="C18" s="585" t="str">
        <f t="shared" ref="C18" si="22">IF(B18="","",VLOOKUP(B18,$B$54:$D$130,2))</f>
        <v>鈴木</v>
      </c>
      <c r="D18" s="586" t="str">
        <f t="shared" ref="D18" si="23">IF(B18="","",VLOOKUP(B18,$B$54:$D$130,3))</f>
        <v>西武台</v>
      </c>
      <c r="E18" s="416"/>
      <c r="F18" s="417">
        <v>8</v>
      </c>
      <c r="G18" s="421"/>
      <c r="H18" s="442" t="s">
        <v>662</v>
      </c>
      <c r="I18"/>
      <c r="J18"/>
      <c r="K18" s="359"/>
      <c r="L18" s="461">
        <v>0</v>
      </c>
      <c r="M18" s="494"/>
      <c r="N18" s="492"/>
      <c r="O18" s="585">
        <v>7</v>
      </c>
      <c r="P18" s="585" t="str">
        <f t="shared" ref="P18" si="24">IF(O18="","",VLOOKUP(O18,$B$54:$D$130,2))</f>
        <v>齋藤</v>
      </c>
      <c r="Q18" s="589" t="str">
        <f t="shared" ref="Q18" si="25">IF(O18="","",VLOOKUP(O18,$B$54:$D$130,3))</f>
        <v>昭和学院</v>
      </c>
      <c r="R18" s="585">
        <v>17</v>
      </c>
      <c r="T18" s="35"/>
      <c r="U18" s="35"/>
      <c r="V18" s="1"/>
    </row>
    <row r="19" spans="1:22" s="16" customFormat="1" ht="17.25" customHeight="1" thickTop="1" thickBot="1">
      <c r="A19" s="585"/>
      <c r="B19" s="585"/>
      <c r="C19" s="585"/>
      <c r="D19" s="586"/>
      <c r="E19" s="418"/>
      <c r="F19" s="419" t="s">
        <v>517</v>
      </c>
      <c r="G19" s="426"/>
      <c r="H19" s="486"/>
      <c r="I19"/>
      <c r="J19"/>
      <c r="K19" s="359"/>
      <c r="L19" s="100"/>
      <c r="M19" s="27">
        <v>8</v>
      </c>
      <c r="N19" s="27"/>
      <c r="O19" s="585"/>
      <c r="P19" s="585"/>
      <c r="Q19" s="589"/>
      <c r="R19" s="585"/>
      <c r="T19" s="35"/>
      <c r="U19" s="35"/>
      <c r="V19" s="1"/>
    </row>
    <row r="20" spans="1:22" s="16" customFormat="1" ht="17.25" customHeight="1" thickTop="1" thickBot="1">
      <c r="A20" s="585">
        <v>9</v>
      </c>
      <c r="B20" s="585">
        <v>15</v>
      </c>
      <c r="C20" s="585" t="str">
        <f t="shared" ref="C20" si="26">IF(B20="","",VLOOKUP(B20,$B$54:$D$130,2))</f>
        <v>戸邊</v>
      </c>
      <c r="D20" s="586" t="str">
        <f t="shared" ref="D20" si="27">IF(B20="","",VLOOKUP(B20,$B$54:$D$130,3))</f>
        <v>清水</v>
      </c>
      <c r="E20" s="416"/>
      <c r="F20" s="426"/>
      <c r="G20" s="406">
        <v>0</v>
      </c>
      <c r="H20" s="486"/>
      <c r="I20"/>
      <c r="J20"/>
      <c r="K20" s="359"/>
      <c r="L20" s="359"/>
      <c r="M20" s="359"/>
      <c r="N20" s="359"/>
      <c r="O20" s="595">
        <v>8</v>
      </c>
      <c r="P20" s="595"/>
      <c r="Q20" s="602" t="str">
        <f>IF(O20="","",VLOOKUP(O20,$B$56:$D$91,3))</f>
        <v>西武台</v>
      </c>
      <c r="R20" s="601"/>
      <c r="T20" s="35"/>
      <c r="U20" s="35"/>
      <c r="V20" s="1"/>
    </row>
    <row r="21" spans="1:22" ht="15.75" customHeight="1" thickTop="1">
      <c r="A21" s="585"/>
      <c r="B21" s="585"/>
      <c r="C21" s="585"/>
      <c r="D21" s="586"/>
      <c r="E21" s="409"/>
      <c r="F21" s="405">
        <v>0</v>
      </c>
      <c r="G21" s="405"/>
      <c r="H21" s="486"/>
      <c r="I21" s="104"/>
      <c r="J21" s="104"/>
      <c r="K21" s="104"/>
      <c r="L21" s="123"/>
      <c r="N21" s="224"/>
      <c r="O21" s="595"/>
      <c r="P21" s="595"/>
      <c r="Q21" s="602"/>
      <c r="R21" s="601"/>
      <c r="T21" s="11"/>
      <c r="U21" s="11"/>
      <c r="V21" s="108"/>
    </row>
    <row r="22" spans="1:22" ht="15.75" customHeight="1">
      <c r="A22" s="373"/>
      <c r="B22" s="373"/>
      <c r="C22" s="373"/>
      <c r="D22" s="374"/>
      <c r="E22" s="5"/>
      <c r="F22" s="129"/>
      <c r="G22" s="158"/>
      <c r="H22" s="158"/>
      <c r="I22" s="372"/>
      <c r="J22" s="372"/>
      <c r="K22" s="372"/>
      <c r="L22" s="372"/>
      <c r="M22" s="372"/>
      <c r="N22" s="372"/>
      <c r="O22" s="372"/>
      <c r="P22" s="372"/>
      <c r="Q22" s="372"/>
      <c r="R22" s="11"/>
      <c r="T22" s="11"/>
      <c r="U22" s="11"/>
      <c r="V22" s="11"/>
    </row>
    <row r="23" spans="1:22" s="16" customFormat="1" ht="15" customHeight="1">
      <c r="A23" s="44"/>
      <c r="B23" s="44"/>
      <c r="C23" s="120" t="s">
        <v>26</v>
      </c>
      <c r="D23" s="207"/>
      <c r="E23" s="119"/>
      <c r="F23" s="63"/>
      <c r="G23" s="63"/>
      <c r="H23" s="63"/>
      <c r="I23" s="63"/>
      <c r="J23" s="90"/>
      <c r="K23" s="604"/>
      <c r="L23" s="604"/>
      <c r="M23" s="604"/>
      <c r="N23" s="123"/>
      <c r="O23" s="481"/>
      <c r="P23" s="481"/>
      <c r="Q23" s="481"/>
      <c r="R23" s="11"/>
      <c r="T23" s="35"/>
      <c r="U23" s="35"/>
      <c r="V23" s="1"/>
    </row>
    <row r="24" spans="1:22" s="16" customFormat="1" ht="7.5" customHeight="1">
      <c r="A24" s="482"/>
      <c r="B24" s="482"/>
      <c r="C24" s="227"/>
      <c r="D24" s="484"/>
      <c r="E24" s="119"/>
      <c r="F24" s="63"/>
      <c r="G24" s="63"/>
      <c r="H24" s="63"/>
      <c r="I24" s="63"/>
      <c r="J24" s="90"/>
      <c r="K24" s="67"/>
      <c r="L24" s="67"/>
      <c r="M24" s="62"/>
      <c r="N24" s="123"/>
      <c r="O24" s="481"/>
      <c r="P24" s="481"/>
      <c r="Q24" s="481"/>
      <c r="R24" s="11"/>
      <c r="T24" s="35"/>
      <c r="U24" s="35"/>
      <c r="V24" s="1"/>
    </row>
    <row r="25" spans="1:22" s="16" customFormat="1" ht="15.75" customHeight="1" thickBot="1">
      <c r="A25" s="595"/>
      <c r="B25" s="595"/>
      <c r="C25" s="585" t="s">
        <v>664</v>
      </c>
      <c r="D25" s="586" t="s">
        <v>645</v>
      </c>
      <c r="E25" s="416"/>
      <c r="F25" s="513">
        <v>2</v>
      </c>
      <c r="G25" s="406"/>
      <c r="H25" s="91"/>
      <c r="I25" s="63"/>
      <c r="J25" s="104"/>
      <c r="K25" s="104"/>
      <c r="L25" s="104"/>
      <c r="M25" s="104"/>
      <c r="N25" s="123"/>
      <c r="O25" s="11"/>
      <c r="P25" s="10"/>
      <c r="Q25" s="11"/>
      <c r="R25" s="11"/>
      <c r="T25" s="35"/>
      <c r="U25" s="35"/>
      <c r="V25" s="1"/>
    </row>
    <row r="26" spans="1:22" ht="15.75" customHeight="1" thickTop="1" thickBot="1">
      <c r="A26" s="595"/>
      <c r="B26" s="595"/>
      <c r="C26" s="585"/>
      <c r="D26" s="586"/>
      <c r="E26" s="418"/>
      <c r="F26" s="419"/>
      <c r="G26" s="420"/>
      <c r="H26" s="91"/>
      <c r="I26" s="144"/>
      <c r="J26" s="104"/>
      <c r="K26" s="104"/>
      <c r="L26" s="104"/>
      <c r="M26" s="104"/>
      <c r="N26" s="123"/>
      <c r="P26" s="10"/>
      <c r="Q26" s="11"/>
      <c r="R26" s="11"/>
      <c r="T26" s="11"/>
      <c r="U26" s="11"/>
      <c r="V26" s="108"/>
    </row>
    <row r="27" spans="1:22" ht="15.75" customHeight="1" thickTop="1">
      <c r="A27" s="595"/>
      <c r="B27" s="595"/>
      <c r="C27" s="585" t="s">
        <v>663</v>
      </c>
      <c r="D27" s="586" t="s">
        <v>656</v>
      </c>
      <c r="E27" s="514"/>
      <c r="F27" s="515"/>
      <c r="G27" s="479"/>
      <c r="H27" s="91"/>
      <c r="I27" s="63"/>
      <c r="J27" s="479"/>
      <c r="K27" s="481" t="s">
        <v>41</v>
      </c>
      <c r="L27" s="481"/>
      <c r="M27" s="481"/>
      <c r="N27" s="481"/>
      <c r="P27" s="10"/>
      <c r="Q27" s="11"/>
      <c r="R27" s="11"/>
      <c r="T27" s="11"/>
      <c r="U27" s="11"/>
      <c r="V27" s="11"/>
    </row>
    <row r="28" spans="1:22" ht="15.75" customHeight="1">
      <c r="A28" s="595"/>
      <c r="B28" s="595"/>
      <c r="C28" s="585"/>
      <c r="D28" s="586"/>
      <c r="E28" s="409"/>
      <c r="F28" s="405">
        <v>0</v>
      </c>
      <c r="G28" s="405"/>
      <c r="H28" s="91"/>
      <c r="I28" s="63"/>
      <c r="J28" s="479"/>
      <c r="K28" s="481" t="s">
        <v>42</v>
      </c>
      <c r="L28" s="481"/>
      <c r="M28" s="481"/>
      <c r="N28" s="481"/>
      <c r="P28" s="10"/>
      <c r="Q28" s="11"/>
      <c r="R28" s="11"/>
      <c r="T28" s="11"/>
      <c r="U28" s="11"/>
      <c r="V28" s="11"/>
    </row>
    <row r="29" spans="1:22" ht="11.1" customHeight="1">
      <c r="A29" s="483"/>
      <c r="B29" s="129"/>
      <c r="C29" s="57"/>
      <c r="D29" s="57"/>
      <c r="E29" s="5"/>
      <c r="F29" s="129"/>
      <c r="G29" s="158"/>
      <c r="H29" s="158"/>
      <c r="I29" s="63"/>
      <c r="J29" s="479"/>
      <c r="K29" s="65"/>
      <c r="L29" s="64"/>
      <c r="M29" s="144"/>
      <c r="N29" s="123"/>
      <c r="P29" s="10"/>
      <c r="Q29" s="11"/>
      <c r="R29" s="11"/>
      <c r="T29" s="11"/>
      <c r="U29" s="11"/>
      <c r="V29" s="11"/>
    </row>
    <row r="30" spans="1:22" ht="21" customHeight="1">
      <c r="A30" s="208" t="s">
        <v>48</v>
      </c>
      <c r="C30" s="393"/>
      <c r="D30" s="394"/>
      <c r="E30" s="5"/>
      <c r="F30" s="129"/>
      <c r="G30" s="159"/>
      <c r="H30" s="159"/>
      <c r="I30" s="65"/>
      <c r="J30" s="64"/>
      <c r="K30" s="144"/>
      <c r="L30" s="123"/>
      <c r="P30" s="10"/>
      <c r="Q30" s="11"/>
      <c r="R30" s="11"/>
      <c r="T30" s="11"/>
      <c r="U30" s="11"/>
      <c r="V30" s="11"/>
    </row>
    <row r="31" spans="1:22" ht="21" customHeight="1">
      <c r="A31" s="366">
        <v>1</v>
      </c>
      <c r="C31" s="230" t="s">
        <v>672</v>
      </c>
      <c r="D31" s="231" t="s">
        <v>645</v>
      </c>
      <c r="E31" s="216"/>
      <c r="F31" s="158"/>
      <c r="G31" s="158"/>
      <c r="H31" s="159"/>
      <c r="I31" s="65"/>
      <c r="J31" s="64"/>
      <c r="K31" s="144"/>
      <c r="L31" s="123"/>
      <c r="P31" s="10"/>
      <c r="Q31" s="11"/>
      <c r="R31" s="11"/>
      <c r="T31" s="11"/>
      <c r="U31" s="11"/>
      <c r="V31" s="11"/>
    </row>
    <row r="32" spans="1:22" ht="21" customHeight="1">
      <c r="A32" s="139">
        <v>2</v>
      </c>
      <c r="C32" s="274" t="s">
        <v>673</v>
      </c>
      <c r="D32" s="376" t="s">
        <v>667</v>
      </c>
      <c r="E32" s="216"/>
      <c r="H32" s="91"/>
      <c r="I32" s="65"/>
      <c r="J32" s="64"/>
      <c r="K32" s="144"/>
      <c r="L32" s="123"/>
      <c r="P32" s="10"/>
      <c r="Q32" s="11"/>
      <c r="R32" s="11"/>
      <c r="S32" s="10"/>
      <c r="T32" s="11"/>
      <c r="U32" s="11"/>
      <c r="V32" s="11"/>
    </row>
    <row r="33" spans="1:22" ht="21" customHeight="1">
      <c r="A33" s="366">
        <v>3</v>
      </c>
      <c r="C33" s="230" t="s">
        <v>664</v>
      </c>
      <c r="D33" s="231" t="s">
        <v>645</v>
      </c>
      <c r="E33" s="216"/>
      <c r="H33" s="91"/>
      <c r="I33" s="44"/>
      <c r="J33" s="44"/>
      <c r="K33" s="44"/>
      <c r="L33" s="123"/>
      <c r="P33" s="10"/>
      <c r="Q33" s="11"/>
      <c r="R33" s="11"/>
      <c r="T33" s="11"/>
      <c r="U33" s="11"/>
      <c r="V33" s="11"/>
    </row>
    <row r="34" spans="1:22" ht="21" customHeight="1">
      <c r="A34" s="218">
        <v>4</v>
      </c>
      <c r="C34" s="230" t="s">
        <v>663</v>
      </c>
      <c r="D34" s="231" t="s">
        <v>656</v>
      </c>
      <c r="H34" s="91"/>
      <c r="I34" s="44"/>
      <c r="J34" s="44"/>
      <c r="K34" s="44"/>
      <c r="L34" s="123"/>
      <c r="P34" s="10"/>
      <c r="Q34" s="11"/>
      <c r="R34" s="11"/>
      <c r="T34" s="11"/>
      <c r="U34" s="11"/>
      <c r="V34" s="11"/>
    </row>
    <row r="35" spans="1:22" ht="21" customHeight="1">
      <c r="A35" s="375"/>
      <c r="C35" s="373"/>
      <c r="D35" s="374"/>
      <c r="H35" s="91"/>
      <c r="I35" s="44"/>
      <c r="J35" s="44"/>
      <c r="K35" s="44"/>
      <c r="L35" s="123"/>
      <c r="M35" s="374"/>
      <c r="P35" s="10"/>
      <c r="Q35" s="11"/>
      <c r="R35" s="11"/>
      <c r="T35" s="11"/>
      <c r="U35" s="11"/>
      <c r="V35" s="11"/>
    </row>
    <row r="36" spans="1:22" ht="21" customHeight="1">
      <c r="A36" s="375"/>
      <c r="C36" s="373"/>
      <c r="D36" s="374"/>
      <c r="H36" s="91"/>
      <c r="I36" s="44"/>
      <c r="J36" s="44"/>
      <c r="K36" s="44"/>
      <c r="L36" s="123"/>
      <c r="M36" s="374"/>
      <c r="P36" s="10"/>
      <c r="Q36" s="11"/>
      <c r="R36" s="11"/>
      <c r="T36" s="11"/>
      <c r="U36" s="11"/>
      <c r="V36" s="11"/>
    </row>
    <row r="37" spans="1:22" ht="21" customHeight="1">
      <c r="A37" s="375"/>
      <c r="C37" s="373"/>
      <c r="D37" s="374"/>
      <c r="H37" s="91"/>
      <c r="I37" s="44"/>
      <c r="J37" s="44"/>
      <c r="K37" s="44"/>
      <c r="L37" s="123"/>
      <c r="M37" s="374"/>
      <c r="P37" s="10"/>
      <c r="Q37" s="11"/>
      <c r="R37" s="11"/>
      <c r="T37" s="11"/>
      <c r="U37" s="11"/>
      <c r="V37" s="11"/>
    </row>
    <row r="38" spans="1:22" ht="21" customHeight="1">
      <c r="A38" s="375"/>
      <c r="C38" s="373"/>
      <c r="D38" s="374"/>
      <c r="H38" s="91"/>
      <c r="I38" s="44"/>
      <c r="J38" s="44"/>
      <c r="K38" s="44"/>
      <c r="L38" s="123"/>
      <c r="M38" s="374"/>
      <c r="P38" s="10"/>
      <c r="Q38" s="11"/>
      <c r="R38" s="11"/>
      <c r="T38" s="11"/>
      <c r="U38" s="11"/>
      <c r="V38" s="11"/>
    </row>
    <row r="39" spans="1:22" ht="21" customHeight="1">
      <c r="A39" s="375"/>
      <c r="C39" s="373"/>
      <c r="D39" s="374"/>
      <c r="H39" s="91"/>
      <c r="I39" s="44"/>
      <c r="J39" s="44"/>
      <c r="K39" s="44"/>
      <c r="L39" s="123"/>
      <c r="M39" s="374"/>
      <c r="P39" s="10"/>
      <c r="Q39" s="11"/>
      <c r="R39" s="11"/>
      <c r="T39" s="11"/>
      <c r="U39" s="11"/>
      <c r="V39" s="11"/>
    </row>
    <row r="40" spans="1:22" ht="21" customHeight="1">
      <c r="A40" s="375"/>
      <c r="C40" s="373"/>
      <c r="D40" s="374"/>
      <c r="H40" s="91"/>
      <c r="I40" s="44"/>
      <c r="J40" s="44"/>
      <c r="K40" s="44"/>
      <c r="L40" s="123"/>
      <c r="M40" s="374"/>
      <c r="P40" s="10"/>
      <c r="Q40" s="11"/>
      <c r="R40" s="11"/>
      <c r="T40" s="11"/>
      <c r="U40" s="11"/>
      <c r="V40" s="11"/>
    </row>
    <row r="41" spans="1:22" ht="21" customHeight="1">
      <c r="A41" s="375"/>
      <c r="C41" s="373"/>
      <c r="D41" s="374"/>
      <c r="H41" s="91"/>
      <c r="I41" s="44"/>
      <c r="J41" s="44"/>
      <c r="K41" s="44"/>
      <c r="L41" s="123"/>
      <c r="M41" s="374"/>
      <c r="P41" s="10"/>
      <c r="Q41" s="11"/>
      <c r="R41" s="11"/>
      <c r="T41" s="11"/>
      <c r="U41" s="11"/>
      <c r="V41" s="11"/>
    </row>
    <row r="42" spans="1:22" ht="21" customHeight="1">
      <c r="A42" s="375"/>
      <c r="C42" s="373"/>
      <c r="D42" s="374"/>
      <c r="H42" s="91"/>
      <c r="I42" s="44"/>
      <c r="J42" s="44"/>
      <c r="K42" s="44"/>
      <c r="L42" s="123"/>
      <c r="M42" s="374"/>
      <c r="P42" s="10"/>
      <c r="Q42" s="11"/>
      <c r="R42" s="11"/>
      <c r="T42" s="11"/>
      <c r="U42" s="11"/>
      <c r="V42" s="11"/>
    </row>
    <row r="43" spans="1:22" ht="21" customHeight="1">
      <c r="A43" s="375"/>
      <c r="C43" s="373"/>
      <c r="D43" s="374"/>
      <c r="H43" s="91"/>
      <c r="I43" s="44"/>
      <c r="J43" s="44"/>
      <c r="K43" s="44"/>
      <c r="L43" s="123"/>
      <c r="M43" s="374"/>
      <c r="P43" s="10"/>
      <c r="Q43" s="11"/>
      <c r="R43" s="11"/>
      <c r="T43" s="11"/>
      <c r="U43" s="11"/>
      <c r="V43" s="11"/>
    </row>
    <row r="44" spans="1:22" ht="21" customHeight="1">
      <c r="A44" s="375"/>
      <c r="C44" s="373"/>
      <c r="D44" s="374"/>
      <c r="H44" s="91"/>
      <c r="I44" s="44"/>
      <c r="J44" s="44"/>
      <c r="K44" s="44"/>
      <c r="L44" s="123"/>
      <c r="M44" s="374"/>
      <c r="P44" s="10"/>
      <c r="Q44" s="11"/>
      <c r="R44" s="11"/>
      <c r="T44" s="11"/>
      <c r="U44" s="11"/>
      <c r="V44" s="11"/>
    </row>
    <row r="45" spans="1:22" ht="21" customHeight="1">
      <c r="A45" s="375"/>
      <c r="C45" s="373"/>
      <c r="D45" s="374"/>
      <c r="H45" s="91"/>
      <c r="I45" s="44"/>
      <c r="J45" s="44"/>
      <c r="K45" s="44"/>
      <c r="L45" s="123"/>
      <c r="M45" s="374"/>
      <c r="P45" s="10"/>
      <c r="Q45" s="11"/>
      <c r="R45" s="11"/>
      <c r="T45" s="11"/>
      <c r="U45" s="11"/>
      <c r="V45" s="11"/>
    </row>
    <row r="46" spans="1:22" ht="21" customHeight="1">
      <c r="A46" s="375"/>
      <c r="C46" s="373"/>
      <c r="D46" s="374"/>
      <c r="H46" s="91"/>
      <c r="I46" s="44"/>
      <c r="J46" s="44"/>
      <c r="K46" s="44"/>
      <c r="L46" s="123"/>
      <c r="M46" s="374"/>
      <c r="P46" s="10"/>
      <c r="Q46" s="11"/>
      <c r="R46" s="11"/>
      <c r="T46" s="11"/>
      <c r="U46" s="11"/>
      <c r="V46" s="11"/>
    </row>
    <row r="47" spans="1:22" ht="21" customHeight="1">
      <c r="A47" s="375"/>
      <c r="C47" s="373"/>
      <c r="D47" s="374"/>
      <c r="H47" s="91"/>
      <c r="I47" s="44"/>
      <c r="J47" s="44"/>
      <c r="K47" s="44"/>
      <c r="L47" s="123"/>
      <c r="M47" s="374"/>
      <c r="P47" s="10"/>
      <c r="Q47" s="11"/>
      <c r="R47" s="11"/>
      <c r="T47" s="11"/>
      <c r="U47" s="11"/>
      <c r="V47" s="11"/>
    </row>
    <row r="48" spans="1:22" ht="15.75" customHeight="1">
      <c r="A48" s="56"/>
      <c r="B48" s="232"/>
      <c r="C48" s="53"/>
      <c r="D48" s="54"/>
      <c r="H48" s="91"/>
      <c r="I48" s="44"/>
      <c r="J48" s="44"/>
      <c r="K48" s="44"/>
      <c r="L48" s="123"/>
      <c r="M48" s="239"/>
      <c r="P48" s="10"/>
      <c r="Q48" s="11"/>
      <c r="R48" s="11"/>
      <c r="T48" s="11"/>
      <c r="U48" s="11"/>
      <c r="V48" s="11"/>
    </row>
    <row r="49" spans="1:23" ht="15.75" customHeight="1">
      <c r="A49" s="56"/>
      <c r="B49" s="44"/>
      <c r="C49" s="44"/>
      <c r="D49" s="220"/>
      <c r="E49" s="34"/>
      <c r="F49" s="34"/>
      <c r="H49" s="224"/>
      <c r="I49" s="158"/>
      <c r="J49" s="158"/>
      <c r="K49" s="158"/>
      <c r="M49" s="157"/>
      <c r="O49" s="1"/>
      <c r="P49" s="1"/>
      <c r="Q49" s="1"/>
      <c r="R49" s="1"/>
      <c r="T49" s="11"/>
      <c r="U49" s="11"/>
      <c r="V49" s="11"/>
    </row>
    <row r="50" spans="1:23" ht="11.1" customHeight="1">
      <c r="A50" s="56"/>
      <c r="B50" s="44"/>
      <c r="C50" s="44"/>
      <c r="D50" s="220"/>
      <c r="E50" s="34"/>
      <c r="F50" s="34"/>
      <c r="H50" s="224"/>
      <c r="I50" s="158"/>
      <c r="J50" s="158"/>
      <c r="K50" s="158"/>
      <c r="M50" s="157"/>
      <c r="O50" s="1"/>
      <c r="P50" s="1"/>
      <c r="Q50" s="1"/>
      <c r="R50" s="1"/>
      <c r="T50" s="11"/>
      <c r="U50" s="11"/>
      <c r="V50" s="11"/>
    </row>
    <row r="51" spans="1:23" ht="11.1" customHeight="1">
      <c r="A51" s="56"/>
      <c r="B51" s="44"/>
      <c r="C51" s="44"/>
      <c r="D51" s="220"/>
      <c r="E51" s="34"/>
      <c r="F51" s="34"/>
      <c r="H51" s="224"/>
      <c r="I51" s="158"/>
      <c r="J51" s="158"/>
      <c r="K51" s="158"/>
      <c r="M51" s="157"/>
      <c r="O51" s="1"/>
      <c r="P51" s="1"/>
      <c r="Q51" s="1"/>
      <c r="R51" s="1"/>
      <c r="T51" s="11"/>
      <c r="U51" s="11"/>
      <c r="V51" s="11"/>
    </row>
    <row r="52" spans="1:23" ht="11.1" customHeight="1">
      <c r="A52" s="56"/>
      <c r="B52" s="44"/>
      <c r="C52" s="44"/>
      <c r="D52" s="220"/>
      <c r="E52" s="34"/>
      <c r="F52" s="34"/>
      <c r="H52" s="224"/>
      <c r="I52" s="158"/>
      <c r="J52" s="158"/>
      <c r="K52" s="158"/>
      <c r="M52" s="157"/>
      <c r="O52" s="1"/>
      <c r="P52" s="1"/>
      <c r="Q52" s="1"/>
      <c r="R52" s="1"/>
      <c r="T52" s="11"/>
      <c r="U52" s="11"/>
      <c r="V52" s="11"/>
    </row>
    <row r="53" spans="1:23" ht="13.5" customHeight="1">
      <c r="A53" s="56"/>
      <c r="B53" s="44"/>
      <c r="C53" s="44" t="s">
        <v>22</v>
      </c>
      <c r="D53" s="220"/>
      <c r="E53" s="56"/>
      <c r="F53" s="56"/>
      <c r="H53" s="224"/>
      <c r="I53" s="220"/>
      <c r="J53" s="221"/>
      <c r="K53" s="220"/>
      <c r="L53" s="1"/>
      <c r="M53" s="1"/>
      <c r="N53" s="1"/>
      <c r="O53" s="1"/>
      <c r="P53" s="1"/>
      <c r="Q53" s="1"/>
      <c r="R53" s="1"/>
      <c r="T53" s="11"/>
      <c r="U53" s="11"/>
      <c r="V53" s="11"/>
    </row>
    <row r="54" spans="1:23" ht="17.25" customHeight="1">
      <c r="A54" s="90"/>
      <c r="B54" s="149">
        <v>1</v>
      </c>
      <c r="C54" s="267" t="s">
        <v>292</v>
      </c>
      <c r="D54" s="88" t="s">
        <v>56</v>
      </c>
      <c r="E54" s="598"/>
      <c r="F54" s="598"/>
      <c r="H54" s="224"/>
      <c r="K54" s="220"/>
      <c r="L54" s="1"/>
      <c r="M54" s="1"/>
      <c r="N54" s="1"/>
      <c r="T54" s="11"/>
      <c r="U54" s="11"/>
      <c r="V54" s="11"/>
    </row>
    <row r="55" spans="1:23" ht="17.25" customHeight="1">
      <c r="A55" s="90"/>
      <c r="B55" s="149">
        <v>2</v>
      </c>
      <c r="C55" s="267" t="s">
        <v>420</v>
      </c>
      <c r="D55" s="88" t="s">
        <v>56</v>
      </c>
      <c r="E55" s="363"/>
      <c r="F55" s="363"/>
      <c r="H55" s="365"/>
      <c r="K55" s="364"/>
      <c r="L55" s="1"/>
      <c r="M55" s="1"/>
      <c r="N55" s="1"/>
      <c r="T55" s="11"/>
      <c r="U55" s="11"/>
      <c r="V55" s="11"/>
    </row>
    <row r="56" spans="1:23" ht="17.25" customHeight="1">
      <c r="A56" s="91"/>
      <c r="B56" s="149">
        <v>3</v>
      </c>
      <c r="C56" s="267" t="s">
        <v>99</v>
      </c>
      <c r="D56" s="88" t="s">
        <v>59</v>
      </c>
      <c r="E56" s="598"/>
      <c r="F56" s="598"/>
      <c r="H56" s="224"/>
      <c r="K56" s="220"/>
      <c r="L56" s="35"/>
      <c r="M56" s="217"/>
      <c r="N56" s="35"/>
      <c r="T56" s="10"/>
      <c r="U56" s="10"/>
      <c r="V56" s="10"/>
      <c r="W56" s="10"/>
    </row>
    <row r="57" spans="1:23" ht="17.25" customHeight="1">
      <c r="A57" s="91"/>
      <c r="B57" s="149">
        <v>4</v>
      </c>
      <c r="C57" s="230" t="s">
        <v>65</v>
      </c>
      <c r="D57" s="88" t="s">
        <v>63</v>
      </c>
      <c r="E57" s="598"/>
      <c r="F57" s="598"/>
      <c r="H57" s="10"/>
      <c r="I57" s="10"/>
      <c r="J57" s="10"/>
      <c r="K57" s="10"/>
      <c r="L57" s="10"/>
      <c r="M57" s="10"/>
      <c r="N57" s="10"/>
      <c r="T57" s="10"/>
      <c r="U57" s="10"/>
      <c r="V57" s="10"/>
      <c r="W57" s="10"/>
    </row>
    <row r="58" spans="1:23" ht="17.25" customHeight="1">
      <c r="A58" s="91"/>
      <c r="B58" s="149">
        <v>5</v>
      </c>
      <c r="C58" s="264" t="s">
        <v>83</v>
      </c>
      <c r="D58" s="265" t="s">
        <v>69</v>
      </c>
      <c r="E58" s="598"/>
      <c r="F58" s="598"/>
      <c r="H58" s="217"/>
      <c r="I58" s="217"/>
      <c r="J58" s="217"/>
      <c r="K58" s="10"/>
      <c r="L58" s="10"/>
      <c r="M58" s="10"/>
      <c r="N58" s="10"/>
      <c r="T58" s="10"/>
      <c r="U58" s="10"/>
      <c r="V58" s="10"/>
      <c r="W58" s="10"/>
    </row>
    <row r="59" spans="1:23" ht="17.25" customHeight="1">
      <c r="A59" s="91"/>
      <c r="B59" s="149">
        <v>6</v>
      </c>
      <c r="C59" s="264" t="s">
        <v>189</v>
      </c>
      <c r="D59" s="265" t="s">
        <v>92</v>
      </c>
      <c r="E59" s="598"/>
      <c r="F59" s="599"/>
      <c r="H59" s="10"/>
      <c r="I59" s="10"/>
      <c r="J59" s="10"/>
      <c r="K59" s="10"/>
      <c r="L59" s="10"/>
      <c r="M59" s="10"/>
      <c r="N59" s="10"/>
      <c r="T59" s="10"/>
      <c r="U59" s="10"/>
      <c r="V59" s="10"/>
      <c r="W59" s="10"/>
    </row>
    <row r="60" spans="1:23" ht="17.25" customHeight="1">
      <c r="A60" s="91"/>
      <c r="B60" s="149">
        <v>7</v>
      </c>
      <c r="C60" s="230" t="s">
        <v>95</v>
      </c>
      <c r="D60" s="88" t="s">
        <v>94</v>
      </c>
      <c r="E60" s="598"/>
      <c r="F60" s="599"/>
      <c r="H60" s="10"/>
      <c r="I60" s="10"/>
      <c r="J60" s="10"/>
      <c r="K60" s="10"/>
      <c r="L60" s="10"/>
      <c r="M60" s="10"/>
      <c r="N60" s="10"/>
      <c r="T60" s="10"/>
      <c r="U60" s="10"/>
      <c r="V60" s="10"/>
      <c r="W60" s="10"/>
    </row>
    <row r="61" spans="1:23" s="1" customFormat="1" ht="17.25" customHeight="1">
      <c r="A61" s="91"/>
      <c r="B61" s="149">
        <v>8</v>
      </c>
      <c r="C61" s="230" t="s">
        <v>83</v>
      </c>
      <c r="D61" s="88" t="s">
        <v>96</v>
      </c>
      <c r="E61" s="598"/>
      <c r="F61" s="599"/>
      <c r="G61" s="157"/>
      <c r="H61" s="35"/>
      <c r="I61" s="35"/>
      <c r="J61" s="35"/>
      <c r="K61" s="35"/>
      <c r="L61" s="35"/>
      <c r="M61" s="35"/>
      <c r="N61" s="35"/>
      <c r="T61" s="35"/>
      <c r="U61" s="35"/>
      <c r="V61" s="35"/>
      <c r="W61" s="35"/>
    </row>
    <row r="62" spans="1:23" s="1" customFormat="1" ht="17.25" customHeight="1">
      <c r="A62" s="91"/>
      <c r="B62" s="149">
        <v>9</v>
      </c>
      <c r="C62" s="230" t="s">
        <v>245</v>
      </c>
      <c r="D62" s="88" t="s">
        <v>107</v>
      </c>
      <c r="E62" s="598"/>
      <c r="F62" s="599"/>
      <c r="G62" s="157"/>
      <c r="H62" s="35"/>
      <c r="I62" s="35"/>
      <c r="J62" s="217"/>
      <c r="K62" s="35"/>
      <c r="L62" s="35"/>
      <c r="M62" s="35"/>
      <c r="N62" s="35"/>
      <c r="T62" s="35"/>
      <c r="U62" s="35"/>
      <c r="V62" s="35"/>
      <c r="W62" s="35"/>
    </row>
    <row r="63" spans="1:23" s="1" customFormat="1" ht="17.25" customHeight="1">
      <c r="A63" s="91"/>
      <c r="B63" s="149">
        <v>10</v>
      </c>
      <c r="C63" s="230" t="s">
        <v>61</v>
      </c>
      <c r="D63" s="88" t="s">
        <v>88</v>
      </c>
      <c r="E63" s="598"/>
      <c r="F63" s="599"/>
      <c r="G63" s="157"/>
      <c r="H63" s="224"/>
      <c r="K63" s="35"/>
      <c r="L63" s="110"/>
      <c r="M63" s="113"/>
      <c r="N63" s="110"/>
      <c r="T63" s="35"/>
      <c r="U63" s="35"/>
      <c r="V63" s="35"/>
      <c r="W63" s="35"/>
    </row>
    <row r="64" spans="1:23" s="1" customFormat="1" ht="17.25" customHeight="1">
      <c r="A64" s="91"/>
      <c r="B64" s="149">
        <v>11</v>
      </c>
      <c r="C64" s="230" t="s">
        <v>422</v>
      </c>
      <c r="D64" s="88" t="s">
        <v>421</v>
      </c>
      <c r="E64" s="598"/>
      <c r="F64" s="599"/>
      <c r="G64" s="157"/>
      <c r="H64" s="224"/>
      <c r="I64" s="35"/>
      <c r="J64" s="35"/>
      <c r="K64" s="35"/>
      <c r="L64" s="110"/>
      <c r="M64" s="110"/>
      <c r="N64" s="110"/>
      <c r="T64" s="35"/>
      <c r="U64" s="35"/>
      <c r="V64" s="35"/>
      <c r="W64" s="35"/>
    </row>
    <row r="65" spans="1:29" s="1" customFormat="1" ht="17.25" customHeight="1">
      <c r="A65" s="91"/>
      <c r="B65" s="149">
        <v>12</v>
      </c>
      <c r="C65" s="230" t="s">
        <v>105</v>
      </c>
      <c r="D65" s="88" t="s">
        <v>104</v>
      </c>
      <c r="E65" s="598"/>
      <c r="F65" s="599"/>
      <c r="G65" s="157"/>
      <c r="H65" s="224"/>
      <c r="K65" s="110"/>
      <c r="L65" s="110"/>
      <c r="M65" s="113"/>
      <c r="N65" s="110"/>
      <c r="T65" s="35"/>
      <c r="U65" s="35"/>
      <c r="V65" s="35"/>
      <c r="W65" s="35"/>
    </row>
    <row r="66" spans="1:29" s="1" customFormat="1" ht="17.25" customHeight="1">
      <c r="A66" s="91"/>
      <c r="B66" s="149">
        <v>13</v>
      </c>
      <c r="C66" s="230" t="s">
        <v>111</v>
      </c>
      <c r="D66" s="88" t="s">
        <v>108</v>
      </c>
      <c r="E66" s="598"/>
      <c r="F66" s="599"/>
      <c r="G66" s="157"/>
      <c r="H66" s="224"/>
      <c r="I66" s="110"/>
      <c r="J66" s="110"/>
      <c r="K66" s="110"/>
      <c r="L66" s="110"/>
      <c r="M66" s="110"/>
      <c r="N66" s="110"/>
      <c r="T66" s="35"/>
      <c r="U66" s="35"/>
      <c r="V66" s="35"/>
      <c r="W66" s="35"/>
    </row>
    <row r="67" spans="1:29" s="1" customFormat="1" ht="17.25" customHeight="1">
      <c r="A67" s="91"/>
      <c r="B67" s="149">
        <v>14</v>
      </c>
      <c r="C67" s="230" t="s">
        <v>423</v>
      </c>
      <c r="D67" s="88" t="s">
        <v>392</v>
      </c>
      <c r="E67" s="598"/>
      <c r="F67" s="599"/>
      <c r="G67" s="157"/>
      <c r="H67" s="224"/>
      <c r="I67" s="110"/>
      <c r="J67" s="110"/>
      <c r="K67" s="110"/>
      <c r="L67" s="110"/>
      <c r="M67" s="110"/>
      <c r="N67" s="110"/>
      <c r="T67" s="35"/>
      <c r="U67" s="35"/>
      <c r="V67" s="35"/>
      <c r="W67" s="35"/>
    </row>
    <row r="68" spans="1:29" s="1" customFormat="1" ht="17.25" customHeight="1">
      <c r="A68" s="91"/>
      <c r="B68" s="149">
        <v>15</v>
      </c>
      <c r="C68" s="230" t="s">
        <v>424</v>
      </c>
      <c r="D68" s="88" t="s">
        <v>409</v>
      </c>
      <c r="E68" s="598"/>
      <c r="F68" s="599"/>
      <c r="G68" s="157"/>
      <c r="H68" s="224"/>
      <c r="K68" s="110"/>
      <c r="L68" s="35"/>
      <c r="M68" s="35"/>
      <c r="N68" s="35"/>
      <c r="T68" s="35"/>
      <c r="U68" s="35"/>
      <c r="V68" s="35"/>
      <c r="W68" s="35"/>
    </row>
    <row r="69" spans="1:29" s="1" customFormat="1" ht="17.25" customHeight="1">
      <c r="A69" s="91"/>
      <c r="B69" s="149">
        <v>16</v>
      </c>
      <c r="C69" s="230" t="s">
        <v>426</v>
      </c>
      <c r="D69" s="88" t="s">
        <v>425</v>
      </c>
      <c r="E69" s="598"/>
      <c r="F69" s="599"/>
      <c r="G69" s="157"/>
      <c r="H69" s="224"/>
      <c r="K69" s="35"/>
      <c r="L69" s="35"/>
      <c r="M69" s="35"/>
      <c r="N69" s="35"/>
      <c r="T69" s="110"/>
      <c r="U69" s="110"/>
      <c r="V69" s="110"/>
      <c r="W69" s="110"/>
      <c r="X69" s="110"/>
      <c r="Y69" s="110"/>
    </row>
    <row r="70" spans="1:29" s="1" customFormat="1" ht="17.25" customHeight="1">
      <c r="A70" s="91"/>
      <c r="B70" s="149">
        <v>17</v>
      </c>
      <c r="C70" s="230" t="s">
        <v>427</v>
      </c>
      <c r="D70" s="88" t="s">
        <v>425</v>
      </c>
      <c r="E70" s="598"/>
      <c r="F70" s="599"/>
      <c r="G70" s="157"/>
      <c r="H70" s="224"/>
      <c r="L70" s="35"/>
      <c r="M70" s="35"/>
      <c r="N70" s="217"/>
      <c r="T70" s="35"/>
      <c r="U70" s="35"/>
      <c r="V70" s="35"/>
      <c r="W70" s="35"/>
      <c r="X70" s="35"/>
      <c r="Y70" s="35"/>
    </row>
    <row r="71" spans="1:29" s="1" customFormat="1" ht="17.25" customHeight="1">
      <c r="A71" s="91"/>
      <c r="B71" s="149"/>
      <c r="C71" s="218"/>
      <c r="D71" s="88"/>
      <c r="E71" s="598"/>
      <c r="F71" s="599"/>
      <c r="G71" s="157"/>
      <c r="H71" s="224"/>
      <c r="I71" s="35"/>
      <c r="J71" s="35"/>
      <c r="K71" s="35"/>
      <c r="L71" s="35"/>
      <c r="M71" s="35"/>
      <c r="N71" s="35"/>
      <c r="T71" s="35"/>
      <c r="U71" s="35"/>
      <c r="V71" s="35"/>
      <c r="W71" s="35"/>
      <c r="X71" s="35"/>
      <c r="Y71" s="35"/>
    </row>
    <row r="72" spans="1:29" s="1" customFormat="1" ht="17.25" customHeight="1">
      <c r="A72" s="91"/>
      <c r="B72" s="149"/>
      <c r="C72" s="218"/>
      <c r="D72" s="88"/>
      <c r="E72" s="598"/>
      <c r="F72" s="599"/>
      <c r="G72" s="157"/>
      <c r="H72" s="224"/>
      <c r="K72" s="35"/>
      <c r="L72" s="35"/>
      <c r="M72" s="35"/>
      <c r="N72" s="35"/>
      <c r="T72" s="35"/>
      <c r="U72" s="35"/>
      <c r="V72" s="35"/>
      <c r="W72" s="35"/>
      <c r="X72" s="35"/>
      <c r="Y72" s="35"/>
    </row>
    <row r="73" spans="1:29" s="1" customFormat="1" ht="17.25" customHeight="1">
      <c r="A73" s="91"/>
      <c r="B73" s="149"/>
      <c r="C73" s="218"/>
      <c r="D73" s="88"/>
      <c r="E73" s="598"/>
      <c r="F73" s="599"/>
      <c r="G73" s="157"/>
      <c r="H73" s="224"/>
      <c r="K73" s="35"/>
      <c r="L73" s="35"/>
      <c r="M73" s="35"/>
      <c r="N73" s="35"/>
      <c r="T73" s="35"/>
      <c r="U73" s="35"/>
      <c r="V73" s="35"/>
      <c r="W73" s="35"/>
      <c r="X73" s="35"/>
      <c r="Y73" s="35"/>
    </row>
    <row r="74" spans="1:29" s="1" customFormat="1" ht="17.25" customHeight="1">
      <c r="A74" s="91"/>
      <c r="B74" s="149"/>
      <c r="C74" s="218"/>
      <c r="D74" s="88"/>
      <c r="E74" s="598"/>
      <c r="F74" s="599"/>
      <c r="G74" s="157"/>
      <c r="H74" s="224"/>
      <c r="I74" s="35"/>
      <c r="J74" s="35"/>
      <c r="K74" s="35"/>
      <c r="L74" s="35"/>
      <c r="M74" s="35"/>
      <c r="N74" s="35"/>
      <c r="T74" s="35"/>
      <c r="U74" s="35"/>
      <c r="V74" s="35"/>
      <c r="W74" s="35"/>
      <c r="X74" s="35"/>
      <c r="Y74" s="35"/>
    </row>
    <row r="75" spans="1:29" s="1" customFormat="1" ht="17.25" customHeight="1">
      <c r="A75" s="91"/>
      <c r="B75" s="149"/>
      <c r="C75" s="218"/>
      <c r="D75" s="88"/>
      <c r="E75" s="598"/>
      <c r="F75" s="599"/>
      <c r="G75" s="157"/>
      <c r="H75" s="224"/>
      <c r="L75" s="35"/>
      <c r="M75" s="35"/>
      <c r="N75" s="35"/>
      <c r="T75" s="35"/>
      <c r="U75" s="35"/>
      <c r="V75" s="35"/>
      <c r="W75" s="35"/>
      <c r="X75" s="35"/>
      <c r="Y75" s="35"/>
    </row>
    <row r="76" spans="1:29" s="1" customFormat="1" ht="17.25" customHeight="1">
      <c r="A76" s="91"/>
      <c r="B76" s="149"/>
      <c r="C76" s="218"/>
      <c r="D76" s="88"/>
      <c r="E76" s="598"/>
      <c r="F76" s="599"/>
      <c r="G76" s="596"/>
      <c r="H76" s="224"/>
      <c r="J76" s="35"/>
      <c r="K76" s="35"/>
      <c r="L76" s="35"/>
      <c r="M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 s="1" customFormat="1" ht="17.25" customHeight="1">
      <c r="A77" s="91"/>
      <c r="B77" s="149"/>
      <c r="C77" s="218"/>
      <c r="D77" s="88"/>
      <c r="E77" s="598"/>
      <c r="F77" s="599"/>
      <c r="G77" s="596"/>
      <c r="H77" s="224"/>
      <c r="L77" s="110"/>
      <c r="M77" s="110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 s="1" customFormat="1" ht="17.25" customHeight="1">
      <c r="A78" s="91"/>
      <c r="B78" s="149"/>
      <c r="C78" s="218"/>
      <c r="D78" s="88"/>
      <c r="E78" s="598"/>
      <c r="F78" s="599"/>
      <c r="G78" s="596"/>
      <c r="H78" s="224"/>
      <c r="I78" s="217"/>
      <c r="J78" s="217"/>
      <c r="K78" s="217"/>
      <c r="L78" s="110"/>
      <c r="M78" s="113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 s="1" customFormat="1" ht="17.25" customHeight="1">
      <c r="A79" s="91"/>
      <c r="B79" s="149"/>
      <c r="C79" s="218"/>
      <c r="D79" s="88"/>
      <c r="E79" s="598"/>
      <c r="F79" s="599"/>
      <c r="G79" s="596"/>
      <c r="H79" s="224"/>
      <c r="I79" s="217"/>
      <c r="J79" s="217"/>
      <c r="K79" s="217"/>
      <c r="L79" s="110"/>
      <c r="M79" s="110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 s="1" customFormat="1" ht="17.25" customHeight="1">
      <c r="A80" s="91"/>
      <c r="B80" s="149"/>
      <c r="C80" s="218"/>
      <c r="D80" s="88"/>
      <c r="E80" s="598"/>
      <c r="F80" s="599"/>
      <c r="G80" s="157"/>
      <c r="H80" s="224"/>
      <c r="I80" s="217"/>
      <c r="J80" s="217"/>
      <c r="K80" s="217"/>
      <c r="L80" s="110"/>
      <c r="M80" s="110"/>
      <c r="T80" s="217"/>
      <c r="U80" s="217"/>
      <c r="V80" s="217"/>
      <c r="W80" s="217"/>
      <c r="X80" s="217"/>
      <c r="Y80" s="217"/>
      <c r="Z80" s="217"/>
      <c r="AA80" s="217"/>
      <c r="AB80" s="217"/>
      <c r="AC80" s="35"/>
    </row>
    <row r="81" spans="1:29" s="1" customFormat="1" ht="17.25" customHeight="1">
      <c r="A81" s="91"/>
      <c r="B81" s="149"/>
      <c r="C81" s="218"/>
      <c r="D81" s="88"/>
      <c r="E81" s="598"/>
      <c r="F81" s="599"/>
      <c r="G81" s="157"/>
      <c r="H81" s="224"/>
      <c r="I81" s="217"/>
      <c r="J81" s="217"/>
      <c r="K81" s="217"/>
      <c r="L81" s="110"/>
      <c r="M81" s="110"/>
      <c r="T81" s="217"/>
      <c r="U81" s="217"/>
      <c r="V81" s="217"/>
      <c r="W81" s="217"/>
      <c r="X81" s="217"/>
      <c r="Y81" s="217"/>
      <c r="Z81" s="217"/>
      <c r="AA81" s="217"/>
      <c r="AB81" s="217"/>
      <c r="AC81" s="35"/>
    </row>
    <row r="82" spans="1:29" s="1" customFormat="1" ht="17.25" customHeight="1">
      <c r="A82" s="91"/>
      <c r="B82" s="149"/>
      <c r="C82" s="218"/>
      <c r="D82" s="88"/>
      <c r="E82" s="598"/>
      <c r="F82" s="599"/>
      <c r="G82" s="157"/>
      <c r="H82" s="224"/>
      <c r="I82" s="71"/>
      <c r="J82" s="71"/>
      <c r="K82" s="71"/>
      <c r="L82" s="110"/>
      <c r="M82" s="110"/>
      <c r="T82" s="217"/>
      <c r="U82" s="217"/>
      <c r="V82" s="217"/>
      <c r="W82" s="217"/>
      <c r="X82" s="217"/>
      <c r="Y82" s="217"/>
      <c r="Z82" s="217"/>
      <c r="AA82" s="217"/>
      <c r="AB82" s="217"/>
      <c r="AC82" s="35"/>
    </row>
    <row r="83" spans="1:29" s="1" customFormat="1" ht="17.25" customHeight="1">
      <c r="A83" s="91"/>
      <c r="B83" s="149"/>
      <c r="C83" s="218"/>
      <c r="D83" s="88"/>
      <c r="E83" s="598"/>
      <c r="F83" s="599"/>
      <c r="G83" s="157"/>
      <c r="H83" s="224"/>
      <c r="I83" s="71"/>
      <c r="J83" s="71"/>
      <c r="K83" s="71"/>
      <c r="L83" s="123"/>
      <c r="M83" s="224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 s="1" customFormat="1" ht="17.25" customHeight="1">
      <c r="A84" s="91"/>
      <c r="B84" s="149"/>
      <c r="C84" s="218"/>
      <c r="D84" s="88"/>
      <c r="E84" s="598"/>
      <c r="F84" s="599"/>
      <c r="G84" s="157"/>
      <c r="H84" s="224"/>
      <c r="I84" s="35"/>
      <c r="J84" s="35"/>
      <c r="K84" s="35"/>
      <c r="L84" s="123"/>
      <c r="M84" s="224"/>
      <c r="T84" s="35"/>
      <c r="U84" s="35"/>
      <c r="V84" s="35"/>
      <c r="W84" s="35"/>
      <c r="X84" s="35"/>
      <c r="Y84" s="35"/>
    </row>
    <row r="85" spans="1:29" s="1" customFormat="1" ht="17.25" customHeight="1">
      <c r="A85" s="91"/>
      <c r="B85" s="149"/>
      <c r="C85" s="218"/>
      <c r="D85" s="88"/>
      <c r="E85" s="598"/>
      <c r="F85" s="599"/>
      <c r="G85" s="157"/>
      <c r="H85" s="224"/>
      <c r="I85" s="35"/>
      <c r="J85" s="35"/>
      <c r="K85" s="35"/>
      <c r="L85" s="123"/>
      <c r="M85" s="224"/>
      <c r="T85" s="35"/>
      <c r="U85" s="35"/>
      <c r="V85" s="35"/>
      <c r="W85" s="35"/>
      <c r="X85" s="35"/>
      <c r="Y85" s="35"/>
    </row>
    <row r="86" spans="1:29" s="1" customFormat="1" ht="17.25" customHeight="1">
      <c r="A86" s="91"/>
      <c r="B86" s="149"/>
      <c r="C86" s="218"/>
      <c r="D86" s="88"/>
      <c r="E86" s="598"/>
      <c r="F86" s="599"/>
      <c r="G86" s="157"/>
      <c r="H86" s="224"/>
      <c r="I86" s="35"/>
      <c r="J86" s="35"/>
      <c r="K86" s="35"/>
      <c r="L86" s="123"/>
      <c r="M86" s="224"/>
      <c r="T86" s="35"/>
      <c r="U86" s="35"/>
      <c r="V86" s="35"/>
      <c r="W86" s="35"/>
      <c r="X86" s="35"/>
      <c r="Y86" s="35"/>
    </row>
    <row r="87" spans="1:29" s="1" customFormat="1" ht="17.25" customHeight="1">
      <c r="A87" s="91"/>
      <c r="B87" s="149"/>
      <c r="C87" s="218"/>
      <c r="D87" s="88"/>
      <c r="E87" s="598"/>
      <c r="F87" s="599"/>
      <c r="G87" s="157"/>
      <c r="H87" s="224"/>
      <c r="I87" s="35"/>
      <c r="J87" s="35"/>
      <c r="K87" s="35"/>
      <c r="L87" s="35"/>
      <c r="M87" s="35"/>
      <c r="T87" s="35"/>
      <c r="U87" s="35"/>
      <c r="V87" s="35"/>
      <c r="W87" s="35"/>
      <c r="X87" s="35"/>
      <c r="Y87" s="35"/>
    </row>
    <row r="88" spans="1:29" s="1" customFormat="1" ht="17.25" customHeight="1">
      <c r="A88" s="91"/>
      <c r="B88" s="149"/>
      <c r="C88" s="218"/>
      <c r="D88" s="88"/>
      <c r="E88" s="598"/>
      <c r="F88" s="599"/>
      <c r="G88" s="157"/>
      <c r="H88" s="224"/>
      <c r="I88" s="35"/>
      <c r="J88" s="35"/>
      <c r="K88" s="35"/>
      <c r="L88" s="35"/>
      <c r="M88" s="35"/>
      <c r="T88" s="35"/>
      <c r="U88" s="35"/>
      <c r="V88" s="35"/>
      <c r="W88" s="35"/>
      <c r="X88" s="35"/>
      <c r="Y88" s="35"/>
    </row>
    <row r="89" spans="1:29" s="1" customFormat="1" ht="17.25" customHeight="1">
      <c r="A89" s="91"/>
      <c r="B89" s="149"/>
      <c r="C89" s="218"/>
      <c r="D89" s="88"/>
      <c r="E89" s="598"/>
      <c r="F89" s="599"/>
      <c r="G89" s="157"/>
      <c r="H89" s="35"/>
      <c r="I89" s="35"/>
      <c r="J89" s="35"/>
      <c r="K89" s="35"/>
      <c r="L89" s="35"/>
      <c r="M89" s="35"/>
      <c r="T89" s="35"/>
      <c r="U89" s="35"/>
      <c r="V89" s="35"/>
      <c r="W89" s="35"/>
      <c r="X89" s="35"/>
      <c r="Y89" s="35"/>
    </row>
    <row r="90" spans="1:29" s="1" customFormat="1" ht="17.25" customHeight="1">
      <c r="A90" s="91"/>
      <c r="B90" s="149"/>
      <c r="C90" s="218"/>
      <c r="D90" s="88"/>
      <c r="E90" s="598"/>
      <c r="F90" s="599"/>
      <c r="G90" s="157"/>
      <c r="H90" s="35"/>
      <c r="I90" s="35"/>
      <c r="J90" s="35"/>
      <c r="K90" s="35"/>
      <c r="L90" s="217"/>
      <c r="M90" s="35"/>
      <c r="T90" s="35"/>
      <c r="U90" s="35"/>
      <c r="V90" s="35"/>
      <c r="W90" s="35"/>
      <c r="X90" s="35"/>
      <c r="Y90" s="35"/>
    </row>
    <row r="91" spans="1:29" s="1" customFormat="1" ht="17.25" customHeight="1">
      <c r="A91" s="91"/>
      <c r="B91" s="149"/>
      <c r="C91" s="218"/>
      <c r="D91" s="88"/>
      <c r="E91" s="598"/>
      <c r="F91" s="599"/>
      <c r="G91" s="157"/>
      <c r="H91" s="35"/>
      <c r="I91" s="35"/>
      <c r="J91" s="35"/>
      <c r="K91" s="35"/>
      <c r="L91" s="35"/>
      <c r="M91" s="35"/>
      <c r="T91" s="35"/>
      <c r="U91" s="35"/>
      <c r="V91" s="35"/>
      <c r="W91" s="35"/>
      <c r="X91" s="35"/>
      <c r="Y91" s="35"/>
    </row>
    <row r="92" spans="1:29" s="1" customFormat="1" ht="17.25" customHeight="1">
      <c r="A92" s="91"/>
      <c r="B92" s="149"/>
      <c r="C92" s="218"/>
      <c r="D92" s="88"/>
      <c r="E92" s="598"/>
      <c r="F92" s="598"/>
      <c r="G92" s="157"/>
      <c r="H92" s="217"/>
      <c r="I92" s="35"/>
      <c r="J92" s="35"/>
      <c r="K92" s="35"/>
      <c r="L92" s="35"/>
      <c r="M92" s="35"/>
      <c r="T92" s="35"/>
      <c r="U92" s="35"/>
      <c r="V92" s="35"/>
      <c r="W92" s="35"/>
      <c r="X92" s="35"/>
      <c r="Y92" s="35"/>
    </row>
    <row r="93" spans="1:29" s="1" customFormat="1" ht="17.25" customHeight="1">
      <c r="A93" s="91"/>
      <c r="B93" s="149"/>
      <c r="C93" s="218"/>
      <c r="D93" s="88"/>
      <c r="E93" s="598"/>
      <c r="F93" s="598"/>
      <c r="G93" s="157"/>
      <c r="H93" s="224"/>
      <c r="I93" s="35"/>
      <c r="J93" s="35"/>
      <c r="K93" s="35"/>
      <c r="L93" s="35"/>
      <c r="M93" s="35"/>
      <c r="T93" s="35"/>
      <c r="U93" s="35"/>
      <c r="V93" s="35"/>
      <c r="W93" s="35"/>
      <c r="X93" s="35"/>
      <c r="Y93" s="35"/>
    </row>
    <row r="94" spans="1:29" s="1" customFormat="1" ht="17.25" customHeight="1">
      <c r="A94" s="91"/>
      <c r="B94" s="149"/>
      <c r="C94" s="218"/>
      <c r="D94" s="88"/>
      <c r="E94" s="598"/>
      <c r="F94" s="598"/>
      <c r="G94" s="157"/>
      <c r="H94" s="224"/>
      <c r="I94" s="35"/>
      <c r="J94" s="35"/>
      <c r="K94" s="35"/>
      <c r="L94" s="35"/>
      <c r="M94" s="35"/>
      <c r="P94" s="1">
        <f>SUM(B54:B91,B92:B130)</f>
        <v>153</v>
      </c>
      <c r="T94" s="35"/>
      <c r="U94" s="35"/>
      <c r="V94" s="35"/>
      <c r="W94" s="35"/>
      <c r="X94" s="35"/>
      <c r="Y94" s="35"/>
    </row>
    <row r="95" spans="1:29" s="1" customFormat="1" ht="17.25" customHeight="1">
      <c r="A95" s="91"/>
      <c r="B95" s="149"/>
      <c r="C95" s="218"/>
      <c r="D95" s="88"/>
      <c r="E95" s="598"/>
      <c r="F95" s="598"/>
      <c r="G95" s="157"/>
      <c r="H95" s="224"/>
      <c r="I95" s="35"/>
      <c r="J95" s="35"/>
      <c r="K95" s="35"/>
      <c r="L95" s="35"/>
      <c r="M95" s="35"/>
      <c r="T95" s="35"/>
      <c r="U95" s="35"/>
      <c r="V95" s="35"/>
      <c r="W95" s="35"/>
      <c r="X95" s="35"/>
      <c r="Y95" s="35"/>
    </row>
    <row r="96" spans="1:29" s="1" customFormat="1" ht="17.25" customHeight="1">
      <c r="A96" s="91"/>
      <c r="B96" s="149"/>
      <c r="C96" s="218"/>
      <c r="D96" s="88"/>
      <c r="E96" s="598"/>
      <c r="F96" s="598"/>
      <c r="G96" s="157"/>
      <c r="H96" s="224"/>
      <c r="I96" s="35"/>
      <c r="J96" s="35"/>
      <c r="K96" s="35"/>
      <c r="L96" s="35"/>
      <c r="M96" s="35"/>
      <c r="T96" s="35"/>
      <c r="U96" s="35"/>
      <c r="V96" s="35"/>
      <c r="W96" s="35"/>
      <c r="X96" s="35"/>
      <c r="Y96" s="35"/>
    </row>
    <row r="97" spans="1:25" s="1" customFormat="1" ht="17.25" customHeight="1">
      <c r="A97" s="91"/>
      <c r="B97" s="149"/>
      <c r="C97" s="218"/>
      <c r="D97" s="88"/>
      <c r="E97" s="598"/>
      <c r="F97" s="598"/>
      <c r="G97" s="157"/>
      <c r="H97" s="224"/>
      <c r="I97" s="217"/>
      <c r="J97" s="217"/>
      <c r="K97" s="217"/>
      <c r="L97" s="123"/>
      <c r="M97" s="224"/>
      <c r="T97" s="35"/>
      <c r="U97" s="35"/>
      <c r="V97" s="35"/>
      <c r="W97" s="110"/>
      <c r="X97" s="35"/>
      <c r="Y97" s="35"/>
    </row>
    <row r="98" spans="1:25" s="1" customFormat="1" ht="17.25" customHeight="1">
      <c r="A98" s="91"/>
      <c r="B98" s="149"/>
      <c r="C98" s="218"/>
      <c r="D98" s="88"/>
      <c r="E98" s="598"/>
      <c r="F98" s="598"/>
      <c r="G98" s="157"/>
      <c r="H98" s="224"/>
      <c r="I98" s="35"/>
      <c r="J98" s="35"/>
      <c r="K98" s="35"/>
      <c r="L98" s="123"/>
      <c r="M98" s="224"/>
      <c r="T98" s="110"/>
      <c r="U98" s="110"/>
      <c r="V98" s="110"/>
      <c r="W98" s="110"/>
      <c r="X98" s="35"/>
      <c r="Y98" s="35"/>
    </row>
    <row r="99" spans="1:25" s="1" customFormat="1" ht="17.25" customHeight="1">
      <c r="A99" s="91"/>
      <c r="B99" s="149"/>
      <c r="C99" s="218"/>
      <c r="D99" s="88"/>
      <c r="E99" s="598"/>
      <c r="F99" s="598"/>
      <c r="G99" s="157"/>
      <c r="H99" s="224"/>
      <c r="I99" s="35"/>
      <c r="J99" s="35"/>
      <c r="K99" s="35"/>
      <c r="L99" s="123"/>
      <c r="M99" s="224"/>
      <c r="T99" s="35"/>
      <c r="U99" s="35"/>
      <c r="V99" s="35"/>
      <c r="W99" s="35"/>
      <c r="X99" s="35"/>
      <c r="Y99" s="35"/>
    </row>
    <row r="100" spans="1:25" s="1" customFormat="1" ht="17.25" customHeight="1">
      <c r="A100" s="91"/>
      <c r="B100" s="149"/>
      <c r="C100" s="218"/>
      <c r="D100" s="88"/>
      <c r="E100" s="598"/>
      <c r="F100" s="598"/>
      <c r="G100" s="157"/>
      <c r="H100" s="224"/>
      <c r="I100" s="35"/>
      <c r="J100" s="35"/>
      <c r="K100" s="35"/>
      <c r="L100" s="123"/>
      <c r="M100" s="224"/>
      <c r="T100" s="35"/>
      <c r="U100" s="35"/>
      <c r="V100" s="35"/>
      <c r="W100" s="35"/>
      <c r="X100" s="35"/>
      <c r="Y100" s="35"/>
    </row>
    <row r="101" spans="1:25" s="1" customFormat="1" ht="17.25" customHeight="1">
      <c r="A101" s="91"/>
      <c r="B101" s="149"/>
      <c r="C101" s="218"/>
      <c r="D101" s="88"/>
      <c r="E101" s="598"/>
      <c r="F101" s="598"/>
      <c r="G101" s="157"/>
      <c r="H101" s="224"/>
      <c r="I101" s="35"/>
      <c r="J101" s="35"/>
      <c r="K101" s="35"/>
      <c r="L101" s="123"/>
      <c r="M101" s="224"/>
      <c r="T101" s="35"/>
      <c r="U101" s="35"/>
      <c r="V101" s="35"/>
      <c r="W101" s="35"/>
      <c r="X101" s="35"/>
      <c r="Y101" s="35"/>
    </row>
    <row r="102" spans="1:25" s="1" customFormat="1" ht="17.25" customHeight="1">
      <c r="A102" s="91"/>
      <c r="B102" s="149"/>
      <c r="C102" s="218"/>
      <c r="D102" s="88"/>
      <c r="E102" s="598"/>
      <c r="F102" s="598"/>
      <c r="G102" s="157"/>
      <c r="H102" s="224"/>
      <c r="I102" s="35"/>
      <c r="J102" s="35"/>
      <c r="K102" s="35"/>
      <c r="L102" s="123"/>
      <c r="M102" s="224"/>
      <c r="T102" s="35"/>
      <c r="U102" s="35"/>
      <c r="V102" s="35"/>
      <c r="W102" s="35"/>
      <c r="X102" s="35"/>
      <c r="Y102" s="35"/>
    </row>
    <row r="103" spans="1:25" s="1" customFormat="1" ht="17.25" customHeight="1">
      <c r="A103" s="91"/>
      <c r="B103" s="149"/>
      <c r="C103" s="218"/>
      <c r="D103" s="88"/>
      <c r="E103" s="598"/>
      <c r="F103" s="598"/>
      <c r="G103" s="157"/>
      <c r="H103" s="224"/>
      <c r="I103" s="35"/>
      <c r="J103" s="35"/>
      <c r="K103" s="35"/>
      <c r="L103" s="123"/>
      <c r="M103" s="224"/>
      <c r="T103" s="35"/>
      <c r="U103" s="35"/>
      <c r="V103" s="35"/>
      <c r="W103" s="35"/>
      <c r="X103" s="35"/>
      <c r="Y103" s="35"/>
    </row>
    <row r="104" spans="1:25" s="1" customFormat="1" ht="17.25" customHeight="1">
      <c r="A104" s="91"/>
      <c r="B104" s="149"/>
      <c r="C104" s="218"/>
      <c r="D104" s="88"/>
      <c r="E104" s="598"/>
      <c r="F104" s="598"/>
      <c r="G104" s="157"/>
      <c r="H104" s="224"/>
      <c r="I104" s="35"/>
      <c r="J104" s="35"/>
      <c r="K104" s="35"/>
      <c r="L104" s="123"/>
      <c r="M104" s="224"/>
      <c r="T104" s="35"/>
      <c r="U104" s="35"/>
      <c r="V104" s="35"/>
      <c r="W104" s="35"/>
      <c r="X104" s="35"/>
      <c r="Y104" s="35"/>
    </row>
    <row r="105" spans="1:25" s="1" customFormat="1" ht="17.25" customHeight="1">
      <c r="A105" s="91"/>
      <c r="B105" s="149"/>
      <c r="C105" s="218"/>
      <c r="D105" s="88"/>
      <c r="E105" s="598"/>
      <c r="F105" s="598"/>
      <c r="G105" s="157"/>
      <c r="H105" s="224"/>
      <c r="I105" s="35"/>
      <c r="J105" s="35"/>
      <c r="K105" s="35"/>
      <c r="L105" s="123"/>
      <c r="M105" s="224"/>
      <c r="T105" s="35"/>
      <c r="U105" s="35"/>
      <c r="V105" s="35"/>
      <c r="W105" s="35"/>
      <c r="X105" s="35"/>
      <c r="Y105" s="35"/>
    </row>
    <row r="106" spans="1:25" s="1" customFormat="1" ht="17.25" customHeight="1">
      <c r="A106" s="91"/>
      <c r="B106" s="149"/>
      <c r="C106" s="218"/>
      <c r="D106" s="88"/>
      <c r="E106" s="598"/>
      <c r="F106" s="598"/>
      <c r="G106" s="157"/>
      <c r="H106" s="224"/>
      <c r="I106" s="35"/>
      <c r="J106" s="35"/>
      <c r="K106" s="35"/>
      <c r="L106" s="123"/>
      <c r="M106" s="224"/>
      <c r="T106" s="35"/>
      <c r="U106" s="35"/>
      <c r="V106" s="35"/>
      <c r="W106" s="35"/>
      <c r="X106" s="35"/>
      <c r="Y106" s="35"/>
    </row>
    <row r="107" spans="1:25" s="1" customFormat="1" ht="17.25" customHeight="1">
      <c r="A107" s="91"/>
      <c r="B107" s="149"/>
      <c r="C107" s="218"/>
      <c r="D107" s="88"/>
      <c r="E107" s="598"/>
      <c r="F107" s="598"/>
      <c r="G107" s="157"/>
      <c r="H107" s="224"/>
      <c r="I107" s="35"/>
      <c r="J107" s="35"/>
      <c r="K107" s="35"/>
      <c r="L107" s="223"/>
      <c r="M107" s="144"/>
      <c r="T107" s="35"/>
      <c r="U107" s="35"/>
      <c r="V107" s="35"/>
      <c r="W107" s="35"/>
      <c r="X107" s="35"/>
      <c r="Y107" s="35"/>
    </row>
    <row r="108" spans="1:25" s="1" customFormat="1" ht="17.25" customHeight="1">
      <c r="A108" s="91"/>
      <c r="B108" s="149"/>
      <c r="C108" s="218"/>
      <c r="D108" s="88"/>
      <c r="E108" s="598"/>
      <c r="F108" s="598"/>
      <c r="G108" s="157"/>
      <c r="H108" s="224"/>
      <c r="I108" s="35"/>
      <c r="J108" s="35"/>
      <c r="K108" s="35"/>
      <c r="L108" s="123"/>
      <c r="M108" s="224"/>
      <c r="T108" s="35"/>
      <c r="U108" s="35"/>
      <c r="V108" s="35"/>
      <c r="W108" s="35"/>
      <c r="X108" s="35"/>
      <c r="Y108" s="35"/>
    </row>
    <row r="109" spans="1:25" s="1" customFormat="1" ht="17.25" customHeight="1">
      <c r="A109" s="91"/>
      <c r="B109" s="149"/>
      <c r="C109" s="218"/>
      <c r="D109" s="88"/>
      <c r="E109" s="598"/>
      <c r="F109" s="598"/>
      <c r="G109" s="157"/>
      <c r="H109" s="224"/>
      <c r="I109" s="35"/>
      <c r="J109" s="35"/>
      <c r="K109" s="35"/>
      <c r="L109" s="123"/>
      <c r="M109" s="224"/>
      <c r="T109" s="35"/>
      <c r="U109" s="35"/>
      <c r="V109" s="35"/>
      <c r="W109" s="35"/>
      <c r="X109" s="35"/>
      <c r="Y109" s="35"/>
    </row>
    <row r="110" spans="1:25" s="1" customFormat="1" ht="17.25" customHeight="1">
      <c r="A110" s="91"/>
      <c r="B110" s="149"/>
      <c r="C110" s="218"/>
      <c r="D110" s="88"/>
      <c r="E110" s="598"/>
      <c r="F110" s="598"/>
      <c r="G110" s="157"/>
      <c r="H110" s="224"/>
      <c r="I110" s="35"/>
      <c r="J110" s="35"/>
      <c r="K110" s="35"/>
      <c r="L110" s="35"/>
      <c r="M110" s="35"/>
      <c r="T110" s="35"/>
      <c r="U110" s="35"/>
      <c r="V110" s="35"/>
      <c r="W110" s="35"/>
      <c r="X110" s="35"/>
      <c r="Y110" s="35"/>
    </row>
    <row r="111" spans="1:25" s="1" customFormat="1" ht="17.25" customHeight="1">
      <c r="A111" s="91"/>
      <c r="B111" s="149"/>
      <c r="C111" s="218"/>
      <c r="D111" s="88"/>
      <c r="E111" s="598"/>
      <c r="F111" s="598"/>
      <c r="G111" s="157"/>
      <c r="H111" s="224"/>
      <c r="I111" s="217"/>
      <c r="J111" s="217"/>
      <c r="K111" s="217"/>
      <c r="L111" s="217"/>
      <c r="M111" s="217"/>
      <c r="T111" s="217"/>
      <c r="U111" s="35"/>
      <c r="V111" s="35"/>
      <c r="W111" s="35"/>
      <c r="X111" s="35"/>
      <c r="Y111" s="35"/>
    </row>
    <row r="112" spans="1:25" s="1" customFormat="1" ht="17.25" customHeight="1">
      <c r="A112" s="91"/>
      <c r="B112" s="149"/>
      <c r="C112" s="218"/>
      <c r="D112" s="88"/>
      <c r="E112" s="598"/>
      <c r="F112" s="598"/>
      <c r="G112" s="157"/>
      <c r="H112" s="224"/>
      <c r="I112" s="35"/>
      <c r="J112" s="35"/>
      <c r="K112" s="35"/>
      <c r="L112" s="35"/>
      <c r="M112" s="35"/>
      <c r="T112" s="35"/>
      <c r="U112" s="35"/>
      <c r="V112" s="35"/>
      <c r="W112" s="35"/>
      <c r="X112" s="35"/>
      <c r="Y112" s="35"/>
    </row>
    <row r="113" spans="1:25" s="1" customFormat="1" ht="17.25" customHeight="1">
      <c r="A113" s="91"/>
      <c r="B113" s="149"/>
      <c r="C113" s="218"/>
      <c r="D113" s="88"/>
      <c r="E113" s="598"/>
      <c r="F113" s="598"/>
      <c r="G113" s="157"/>
      <c r="H113" s="224"/>
      <c r="I113" s="35"/>
      <c r="J113" s="35"/>
      <c r="K113" s="35"/>
      <c r="L113" s="35"/>
      <c r="M113" s="35"/>
      <c r="T113" s="35"/>
      <c r="U113" s="35"/>
      <c r="V113" s="35"/>
      <c r="W113" s="35"/>
      <c r="X113" s="35"/>
      <c r="Y113" s="35"/>
    </row>
    <row r="114" spans="1:25" s="1" customFormat="1" ht="17.25" customHeight="1">
      <c r="A114" s="91"/>
      <c r="B114" s="149"/>
      <c r="C114" s="218"/>
      <c r="D114" s="88"/>
      <c r="E114" s="598"/>
      <c r="F114" s="598"/>
      <c r="G114" s="157"/>
      <c r="H114" s="224"/>
      <c r="I114" s="217"/>
      <c r="J114" s="217"/>
      <c r="K114" s="35"/>
      <c r="L114" s="35"/>
      <c r="M114" s="35"/>
      <c r="T114" s="35"/>
      <c r="U114" s="35"/>
      <c r="V114" s="35"/>
      <c r="W114" s="35"/>
      <c r="X114" s="35"/>
      <c r="Y114" s="35"/>
    </row>
    <row r="115" spans="1:25" s="1" customFormat="1" ht="17.25" customHeight="1">
      <c r="A115" s="30"/>
      <c r="B115" s="149"/>
      <c r="C115" s="218"/>
      <c r="D115" s="88"/>
      <c r="E115" s="598"/>
      <c r="F115" s="598"/>
      <c r="G115" s="157"/>
      <c r="H115" s="224"/>
      <c r="I115" s="217"/>
      <c r="J115" s="217"/>
      <c r="K115" s="35"/>
      <c r="L115" s="217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s="1" customFormat="1" ht="17.25" customHeight="1">
      <c r="A116" s="30"/>
      <c r="B116" s="149"/>
      <c r="C116" s="218"/>
      <c r="D116" s="88"/>
      <c r="E116" s="598"/>
      <c r="F116" s="598"/>
      <c r="G116" s="157"/>
      <c r="H116" s="224"/>
      <c r="I116" s="35"/>
      <c r="J116" s="35"/>
      <c r="K116" s="35"/>
      <c r="L116" s="123"/>
      <c r="M116" s="224"/>
      <c r="N116" s="224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s="1" customFormat="1" ht="17.25" customHeight="1">
      <c r="A117" s="30"/>
      <c r="B117" s="149"/>
      <c r="C117" s="218"/>
      <c r="D117" s="88"/>
      <c r="E117" s="598"/>
      <c r="F117" s="598"/>
      <c r="G117" s="157"/>
      <c r="H117" s="224"/>
      <c r="I117" s="35"/>
      <c r="J117" s="35"/>
      <c r="K117" s="35"/>
      <c r="L117" s="123"/>
      <c r="M117" s="224"/>
      <c r="N117" s="224"/>
      <c r="O117" s="35"/>
      <c r="P117" s="35"/>
      <c r="Q117" s="47"/>
      <c r="R117" s="47"/>
      <c r="S117" s="35"/>
      <c r="T117" s="35"/>
      <c r="U117" s="35"/>
      <c r="V117" s="35"/>
      <c r="W117" s="35"/>
      <c r="X117" s="35"/>
      <c r="Y117" s="35"/>
    </row>
    <row r="118" spans="1:25" s="1" customFormat="1" ht="17.25" customHeight="1">
      <c r="A118" s="30"/>
      <c r="B118" s="149"/>
      <c r="C118" s="218"/>
      <c r="D118" s="88"/>
      <c r="E118" s="598"/>
      <c r="F118" s="598"/>
      <c r="G118" s="157"/>
      <c r="H118" s="224"/>
      <c r="I118" s="35"/>
      <c r="J118" s="35"/>
      <c r="K118" s="35"/>
      <c r="L118" s="123"/>
      <c r="M118" s="224"/>
      <c r="N118" s="224"/>
      <c r="O118" s="35"/>
      <c r="P118" s="35"/>
      <c r="Q118" s="47"/>
      <c r="R118" s="47"/>
      <c r="S118" s="35"/>
      <c r="T118" s="35"/>
      <c r="U118" s="35"/>
      <c r="V118" s="35"/>
      <c r="W118" s="35"/>
      <c r="X118" s="35"/>
      <c r="Y118" s="35"/>
    </row>
    <row r="119" spans="1:25" s="1" customFormat="1" ht="17.25" customHeight="1">
      <c r="A119" s="158"/>
      <c r="B119" s="149"/>
      <c r="C119" s="218"/>
      <c r="D119" s="88"/>
      <c r="E119" s="598"/>
      <c r="F119" s="598"/>
      <c r="G119" s="157"/>
      <c r="H119" s="224"/>
      <c r="I119" s="35"/>
      <c r="J119" s="35"/>
      <c r="K119" s="35"/>
      <c r="L119" s="123"/>
      <c r="M119" s="224"/>
      <c r="N119" s="224"/>
      <c r="O119" s="35"/>
      <c r="P119" s="35"/>
      <c r="Q119" s="47"/>
      <c r="R119" s="47"/>
      <c r="S119" s="35"/>
      <c r="T119" s="35"/>
      <c r="U119" s="35"/>
      <c r="V119" s="35"/>
      <c r="W119" s="35"/>
      <c r="X119" s="35"/>
      <c r="Y119" s="35"/>
    </row>
    <row r="120" spans="1:25" s="1" customFormat="1" ht="17.25" customHeight="1">
      <c r="A120" s="158"/>
      <c r="B120" s="149"/>
      <c r="C120" s="218"/>
      <c r="D120" s="88"/>
      <c r="E120" s="598"/>
      <c r="F120" s="598"/>
      <c r="G120" s="157"/>
      <c r="H120" s="224"/>
      <c r="I120" s="35"/>
      <c r="J120" s="35"/>
      <c r="K120" s="35"/>
      <c r="L120" s="123"/>
      <c r="M120" s="224"/>
      <c r="N120" s="224"/>
      <c r="O120" s="35"/>
      <c r="P120" s="35"/>
      <c r="Q120" s="47"/>
      <c r="R120" s="47"/>
      <c r="S120" s="35"/>
      <c r="T120" s="35"/>
      <c r="U120" s="35"/>
      <c r="V120" s="35"/>
      <c r="W120" s="35"/>
      <c r="X120" s="35"/>
      <c r="Y120" s="35"/>
    </row>
    <row r="121" spans="1:25" s="1" customFormat="1" ht="17.25" customHeight="1">
      <c r="A121" s="158"/>
      <c r="B121" s="149"/>
      <c r="C121" s="218"/>
      <c r="D121" s="88"/>
      <c r="E121" s="598"/>
      <c r="F121" s="598"/>
      <c r="G121" s="157"/>
      <c r="H121" s="224"/>
      <c r="I121" s="35"/>
      <c r="J121" s="35"/>
      <c r="K121" s="35"/>
      <c r="L121" s="123"/>
      <c r="M121" s="224"/>
      <c r="N121" s="224"/>
      <c r="O121" s="35"/>
      <c r="P121" s="35"/>
      <c r="Q121" s="47"/>
      <c r="R121" s="47"/>
      <c r="S121" s="35"/>
      <c r="T121" s="35"/>
      <c r="U121" s="35"/>
      <c r="V121" s="35"/>
      <c r="W121" s="35"/>
      <c r="X121" s="35"/>
      <c r="Y121" s="35"/>
    </row>
    <row r="122" spans="1:25" s="1" customFormat="1" ht="17.25" customHeight="1">
      <c r="A122" s="158"/>
      <c r="B122" s="149"/>
      <c r="C122" s="218"/>
      <c r="D122" s="88"/>
      <c r="E122" s="598"/>
      <c r="F122" s="598"/>
      <c r="G122" s="157"/>
      <c r="H122" s="224"/>
      <c r="I122" s="35"/>
      <c r="J122" s="35"/>
      <c r="K122" s="35"/>
      <c r="L122" s="123"/>
      <c r="M122" s="224"/>
      <c r="N122" s="224"/>
      <c r="O122" s="35"/>
      <c r="P122" s="35"/>
      <c r="Q122" s="10"/>
      <c r="R122" s="47"/>
      <c r="S122" s="35"/>
      <c r="T122" s="35"/>
      <c r="U122" s="35"/>
      <c r="V122" s="35"/>
      <c r="W122" s="35"/>
      <c r="X122" s="35"/>
      <c r="Y122" s="35"/>
    </row>
    <row r="123" spans="1:25" s="1" customFormat="1" ht="17.25" customHeight="1">
      <c r="A123" s="158"/>
      <c r="B123" s="149"/>
      <c r="C123" s="218"/>
      <c r="D123" s="88"/>
      <c r="E123" s="598"/>
      <c r="F123" s="598"/>
      <c r="G123" s="157"/>
      <c r="H123" s="224"/>
      <c r="I123" s="35"/>
      <c r="J123" s="35"/>
      <c r="K123" s="35"/>
      <c r="L123" s="123"/>
      <c r="M123" s="224"/>
      <c r="N123" s="224"/>
      <c r="O123" s="35"/>
      <c r="P123" s="35"/>
      <c r="Q123" s="10"/>
      <c r="R123" s="47"/>
      <c r="S123" s="35"/>
      <c r="T123" s="35"/>
      <c r="U123" s="35"/>
      <c r="V123" s="35"/>
      <c r="W123" s="35"/>
      <c r="X123" s="35"/>
      <c r="Y123" s="35"/>
    </row>
    <row r="124" spans="1:25" s="1" customFormat="1" ht="17.25" customHeight="1">
      <c r="A124" s="215"/>
      <c r="B124" s="149"/>
      <c r="C124" s="218"/>
      <c r="D124" s="88"/>
      <c r="E124" s="598"/>
      <c r="F124" s="598"/>
      <c r="G124" s="157"/>
      <c r="H124" s="224"/>
      <c r="I124" s="47"/>
      <c r="J124" s="47"/>
      <c r="K124" s="47"/>
      <c r="L124" s="123"/>
      <c r="M124" s="224"/>
      <c r="N124" s="224"/>
      <c r="O124" s="35"/>
      <c r="P124" s="35"/>
      <c r="Q124" s="10"/>
      <c r="R124" s="10"/>
      <c r="S124" s="35"/>
      <c r="T124" s="35"/>
      <c r="U124" s="35"/>
      <c r="V124" s="35"/>
      <c r="W124" s="35"/>
      <c r="X124" s="35"/>
      <c r="Y124" s="35"/>
    </row>
    <row r="125" spans="1:25" s="5" customFormat="1" ht="17.25" customHeight="1">
      <c r="A125" s="215"/>
      <c r="B125" s="149"/>
      <c r="C125" s="218"/>
      <c r="D125" s="88"/>
      <c r="E125" s="598"/>
      <c r="F125" s="598"/>
      <c r="G125" s="157"/>
      <c r="H125" s="224"/>
      <c r="I125" s="47"/>
      <c r="J125" s="47"/>
      <c r="K125" s="47"/>
      <c r="L125" s="123"/>
      <c r="M125" s="224"/>
      <c r="N125" s="224"/>
      <c r="O125" s="35"/>
      <c r="P125" s="35"/>
      <c r="Q125" s="10"/>
      <c r="R125" s="10"/>
      <c r="S125" s="47"/>
      <c r="T125" s="47"/>
      <c r="U125" s="47"/>
      <c r="V125" s="47"/>
      <c r="W125" s="47"/>
      <c r="X125" s="47"/>
      <c r="Y125" s="47"/>
    </row>
    <row r="126" spans="1:25" s="5" customFormat="1" ht="17.25" customHeight="1">
      <c r="A126" s="215"/>
      <c r="B126" s="149"/>
      <c r="C126" s="218"/>
      <c r="D126" s="88"/>
      <c r="E126" s="598"/>
      <c r="F126" s="598"/>
      <c r="G126" s="157"/>
      <c r="H126" s="224"/>
      <c r="I126" s="47"/>
      <c r="J126" s="47"/>
      <c r="K126" s="47"/>
      <c r="L126" s="123"/>
      <c r="M126" s="224"/>
      <c r="N126" s="224"/>
      <c r="O126" s="35"/>
      <c r="P126" s="35"/>
      <c r="Q126" s="10"/>
      <c r="R126" s="10"/>
      <c r="S126" s="47"/>
      <c r="T126" s="47"/>
      <c r="U126" s="47"/>
      <c r="V126" s="47"/>
      <c r="W126" s="47"/>
      <c r="X126" s="47"/>
      <c r="Y126" s="47"/>
    </row>
    <row r="127" spans="1:25" s="5" customFormat="1" ht="17.25" customHeight="1">
      <c r="A127" s="215"/>
      <c r="B127" s="149"/>
      <c r="C127" s="218"/>
      <c r="D127" s="88"/>
      <c r="E127" s="598"/>
      <c r="F127" s="598"/>
      <c r="G127" s="157"/>
      <c r="H127" s="224"/>
      <c r="I127" s="10"/>
      <c r="J127" s="10"/>
      <c r="K127" s="47"/>
      <c r="L127" s="123"/>
      <c r="M127" s="224"/>
      <c r="N127" s="224"/>
      <c r="O127" s="35"/>
      <c r="P127" s="35"/>
      <c r="Q127" s="10"/>
      <c r="R127" s="10"/>
      <c r="S127" s="47"/>
      <c r="T127" s="47"/>
      <c r="U127" s="47"/>
      <c r="V127" s="47"/>
      <c r="W127" s="47"/>
      <c r="X127" s="47"/>
      <c r="Y127" s="47"/>
    </row>
    <row r="128" spans="1:25" s="5" customFormat="1" ht="17.25" customHeight="1">
      <c r="A128" s="215"/>
      <c r="B128" s="149"/>
      <c r="C128" s="218"/>
      <c r="D128" s="88"/>
      <c r="E128" s="598"/>
      <c r="F128" s="598"/>
      <c r="G128" s="157"/>
      <c r="H128" s="224"/>
      <c r="I128" s="10"/>
      <c r="J128" s="10"/>
      <c r="K128" s="47"/>
      <c r="L128" s="123"/>
      <c r="M128" s="224"/>
      <c r="N128" s="224"/>
      <c r="O128" s="35"/>
      <c r="P128" s="47"/>
      <c r="Q128" s="47"/>
      <c r="R128" s="10"/>
      <c r="S128" s="47"/>
      <c r="T128" s="47"/>
      <c r="U128" s="47"/>
      <c r="V128" s="47"/>
      <c r="W128" s="47"/>
      <c r="X128" s="47"/>
      <c r="Y128" s="47"/>
    </row>
    <row r="129" spans="1:25" s="5" customFormat="1" ht="17.25" customHeight="1">
      <c r="A129" s="215"/>
      <c r="B129" s="149"/>
      <c r="C129" s="218"/>
      <c r="D129" s="88"/>
      <c r="E129" s="598"/>
      <c r="F129" s="598"/>
      <c r="G129" s="108"/>
      <c r="H129" s="144"/>
      <c r="I129" s="10"/>
      <c r="J129" s="10"/>
      <c r="K129" s="10"/>
      <c r="L129" s="123"/>
      <c r="M129" s="224"/>
      <c r="N129" s="224"/>
      <c r="O129" s="10"/>
      <c r="P129" s="47"/>
      <c r="Q129" s="47"/>
      <c r="R129" s="47"/>
      <c r="S129" s="47"/>
      <c r="T129" s="47"/>
      <c r="U129" s="47"/>
      <c r="V129" s="47"/>
      <c r="W129" s="47"/>
      <c r="X129" s="47"/>
      <c r="Y129" s="47"/>
    </row>
    <row r="130" spans="1:25" s="5" customFormat="1" ht="17.25" customHeight="1">
      <c r="A130" s="215"/>
      <c r="B130" s="149"/>
      <c r="C130" s="218"/>
      <c r="D130" s="88"/>
      <c r="E130" s="598"/>
      <c r="F130" s="598"/>
      <c r="G130" s="108"/>
      <c r="H130" s="144"/>
      <c r="I130" s="10"/>
      <c r="J130" s="10"/>
      <c r="K130" s="10"/>
      <c r="L130" s="123"/>
      <c r="M130" s="224"/>
      <c r="N130" s="224"/>
      <c r="O130" s="10"/>
      <c r="P130" s="47"/>
      <c r="Q130" s="47"/>
      <c r="R130" s="47"/>
      <c r="S130" s="47"/>
      <c r="T130" s="47"/>
      <c r="U130" s="47"/>
      <c r="V130" s="47"/>
      <c r="W130" s="47"/>
      <c r="X130" s="47"/>
      <c r="Y130" s="47"/>
    </row>
    <row r="131" spans="1:25" s="5" customFormat="1" ht="17.25" customHeight="1">
      <c r="A131" s="158"/>
      <c r="B131" s="268">
        <f>SUM(B54:B130)</f>
        <v>153</v>
      </c>
      <c r="C131" s="9">
        <f>B131</f>
        <v>153</v>
      </c>
      <c r="D131" s="68"/>
      <c r="E131" s="69"/>
      <c r="F131" s="69"/>
      <c r="G131" s="108"/>
      <c r="H131" s="144"/>
      <c r="I131" s="10"/>
      <c r="J131" s="10"/>
      <c r="K131" s="10"/>
      <c r="L131" s="123"/>
      <c r="M131" s="224"/>
      <c r="N131" s="224"/>
      <c r="O131" s="10"/>
      <c r="P131" s="47"/>
      <c r="Q131" s="47"/>
      <c r="R131" s="47"/>
      <c r="S131" s="47"/>
      <c r="T131" s="47"/>
      <c r="U131" s="47"/>
      <c r="V131" s="47"/>
      <c r="W131" s="47"/>
      <c r="X131" s="47"/>
      <c r="Y131" s="47"/>
    </row>
    <row r="132" spans="1:25" ht="17.25" customHeight="1">
      <c r="C132" s="69"/>
      <c r="D132" s="68"/>
      <c r="E132" s="69"/>
      <c r="F132" s="69"/>
      <c r="G132" s="108"/>
      <c r="H132" s="144"/>
      <c r="I132" s="10"/>
      <c r="J132" s="10"/>
      <c r="K132" s="10"/>
      <c r="L132" s="123"/>
      <c r="N132" s="224"/>
      <c r="O132" s="10"/>
      <c r="P132" s="47"/>
      <c r="Q132" s="47"/>
      <c r="R132" s="47"/>
      <c r="S132" s="10"/>
      <c r="T132" s="10"/>
      <c r="U132" s="10"/>
      <c r="V132" s="10"/>
      <c r="W132" s="10"/>
      <c r="X132" s="10"/>
      <c r="Y132" s="10"/>
    </row>
    <row r="133" spans="1:25" ht="17.25" customHeight="1">
      <c r="C133" s="69"/>
      <c r="D133" s="68"/>
      <c r="E133" s="69"/>
      <c r="F133" s="69"/>
      <c r="G133" s="108"/>
      <c r="H133" s="144"/>
      <c r="I133" s="10"/>
      <c r="J133" s="10"/>
      <c r="K133" s="10"/>
      <c r="L133" s="123"/>
      <c r="N133" s="224"/>
      <c r="O133" s="10"/>
      <c r="P133" s="47"/>
      <c r="Q133" s="47"/>
      <c r="R133" s="47"/>
      <c r="S133" s="10"/>
      <c r="T133" s="10"/>
      <c r="U133" s="10"/>
      <c r="V133" s="10"/>
      <c r="W133" s="10"/>
      <c r="X133" s="10"/>
      <c r="Y133" s="10"/>
    </row>
    <row r="134" spans="1:25" ht="17.25" customHeight="1">
      <c r="C134" s="69"/>
      <c r="D134" s="68"/>
      <c r="E134" s="69"/>
      <c r="F134" s="69"/>
      <c r="G134" s="108"/>
      <c r="H134" s="144"/>
      <c r="I134" s="10"/>
      <c r="J134" s="10"/>
      <c r="K134" s="10"/>
      <c r="L134" s="123"/>
      <c r="N134" s="224"/>
      <c r="O134" s="10"/>
      <c r="P134" s="47"/>
      <c r="Q134" s="47"/>
      <c r="R134" s="47"/>
      <c r="S134" s="10"/>
      <c r="T134" s="10"/>
      <c r="U134" s="10"/>
      <c r="V134" s="10"/>
      <c r="W134" s="10"/>
      <c r="X134" s="10"/>
      <c r="Y134" s="10"/>
    </row>
    <row r="135" spans="1:25">
      <c r="C135" s="69"/>
      <c r="D135" s="68"/>
      <c r="E135" s="69"/>
      <c r="F135" s="69"/>
      <c r="G135" s="108"/>
      <c r="H135" s="144"/>
      <c r="I135" s="10"/>
      <c r="J135" s="10"/>
      <c r="K135" s="10"/>
      <c r="L135" s="123"/>
      <c r="N135" s="224"/>
      <c r="O135" s="10"/>
      <c r="P135" s="47"/>
      <c r="Q135" s="47"/>
      <c r="R135" s="47"/>
      <c r="S135" s="10"/>
      <c r="T135" s="10"/>
      <c r="U135" s="10"/>
      <c r="V135" s="10"/>
      <c r="W135" s="10"/>
      <c r="X135" s="10"/>
      <c r="Y135" s="10"/>
    </row>
    <row r="136" spans="1:25">
      <c r="C136" s="69"/>
      <c r="D136" s="68"/>
      <c r="E136" s="69"/>
      <c r="F136" s="69"/>
      <c r="G136" s="108"/>
      <c r="H136" s="144"/>
      <c r="I136" s="10"/>
      <c r="J136" s="10"/>
      <c r="K136" s="10"/>
      <c r="L136" s="123"/>
      <c r="N136" s="224"/>
      <c r="O136" s="10"/>
      <c r="P136" s="47"/>
      <c r="Q136" s="47"/>
      <c r="R136" s="47"/>
      <c r="S136" s="10"/>
      <c r="T136" s="10"/>
      <c r="U136" s="10"/>
      <c r="V136" s="10"/>
      <c r="W136" s="10"/>
      <c r="X136" s="10"/>
      <c r="Y136" s="10"/>
    </row>
    <row r="137" spans="1:25">
      <c r="C137" s="69"/>
      <c r="D137" s="68"/>
      <c r="E137" s="69"/>
      <c r="F137" s="69"/>
      <c r="G137" s="108"/>
      <c r="H137" s="144"/>
      <c r="I137" s="10"/>
      <c r="J137" s="10"/>
      <c r="K137" s="10"/>
      <c r="L137" s="123"/>
      <c r="N137" s="224"/>
      <c r="O137" s="10"/>
      <c r="P137" s="47"/>
      <c r="Q137" s="47"/>
      <c r="R137" s="47"/>
      <c r="S137" s="10"/>
      <c r="V137" s="35"/>
      <c r="W137" s="10"/>
      <c r="X137" s="10"/>
      <c r="Y137" s="10"/>
    </row>
    <row r="138" spans="1:25">
      <c r="C138" s="69"/>
      <c r="D138" s="68"/>
      <c r="E138" s="69"/>
      <c r="F138" s="69"/>
      <c r="G138" s="108"/>
      <c r="H138" s="144"/>
      <c r="I138" s="10"/>
      <c r="J138" s="10"/>
      <c r="K138" s="10"/>
      <c r="L138" s="123"/>
      <c r="N138" s="224"/>
      <c r="O138" s="10"/>
      <c r="P138" s="47"/>
      <c r="Q138" s="47"/>
      <c r="R138" s="47"/>
      <c r="S138" s="10"/>
      <c r="V138" s="35"/>
      <c r="W138" s="10"/>
      <c r="X138" s="10"/>
      <c r="Y138" s="10"/>
    </row>
    <row r="139" spans="1:25">
      <c r="C139" s="69"/>
      <c r="D139" s="68"/>
      <c r="E139" s="69"/>
      <c r="F139" s="69"/>
      <c r="G139" s="108"/>
      <c r="H139" s="144"/>
      <c r="I139" s="10"/>
      <c r="J139" s="10"/>
      <c r="K139" s="10"/>
      <c r="L139" s="123"/>
      <c r="N139" s="224"/>
      <c r="O139" s="10"/>
      <c r="P139" s="47"/>
      <c r="Q139" s="47"/>
      <c r="R139" s="47"/>
      <c r="S139" s="10"/>
      <c r="V139" s="35"/>
      <c r="W139" s="10"/>
      <c r="X139" s="10"/>
      <c r="Y139" s="10"/>
    </row>
    <row r="140" spans="1:25">
      <c r="C140" s="69"/>
      <c r="D140" s="68"/>
      <c r="E140" s="69"/>
      <c r="F140" s="69"/>
      <c r="G140" s="108"/>
      <c r="H140" s="144"/>
      <c r="I140" s="10"/>
      <c r="J140" s="10"/>
      <c r="K140" s="10"/>
      <c r="L140" s="123"/>
      <c r="N140" s="224"/>
      <c r="O140" s="10"/>
      <c r="P140" s="47"/>
      <c r="Q140" s="47"/>
      <c r="R140" s="47"/>
      <c r="S140" s="10"/>
      <c r="V140" s="35"/>
      <c r="W140" s="10"/>
      <c r="X140" s="10"/>
      <c r="Y140" s="10"/>
    </row>
    <row r="141" spans="1:25">
      <c r="C141" s="69"/>
      <c r="D141" s="68"/>
      <c r="E141" s="69"/>
      <c r="F141" s="69"/>
      <c r="G141" s="108"/>
      <c r="H141" s="144"/>
      <c r="I141" s="10"/>
      <c r="J141" s="10"/>
      <c r="K141" s="10"/>
      <c r="L141" s="123"/>
      <c r="N141" s="224"/>
      <c r="O141" s="10"/>
      <c r="P141" s="47"/>
      <c r="Q141" s="47"/>
      <c r="R141" s="47"/>
      <c r="S141" s="10"/>
      <c r="V141" s="35"/>
      <c r="W141" s="10"/>
      <c r="X141" s="10"/>
      <c r="Y141" s="10"/>
    </row>
    <row r="142" spans="1:25">
      <c r="C142" s="69"/>
      <c r="D142" s="68"/>
      <c r="E142" s="69"/>
      <c r="F142" s="69"/>
      <c r="G142" s="108"/>
      <c r="H142" s="144"/>
      <c r="I142" s="10"/>
      <c r="J142" s="10"/>
      <c r="K142" s="10"/>
      <c r="L142" s="123"/>
      <c r="N142" s="224"/>
      <c r="O142" s="10"/>
      <c r="P142" s="47"/>
      <c r="Q142" s="47"/>
      <c r="R142" s="47"/>
      <c r="S142" s="10"/>
      <c r="V142" s="35"/>
      <c r="W142" s="10"/>
      <c r="X142" s="10"/>
      <c r="Y142" s="10"/>
    </row>
    <row r="143" spans="1:25">
      <c r="C143" s="69"/>
      <c r="D143" s="68"/>
      <c r="E143" s="69"/>
      <c r="F143" s="69"/>
      <c r="G143" s="108"/>
      <c r="H143" s="144"/>
      <c r="I143" s="10"/>
      <c r="J143" s="10"/>
      <c r="K143" s="10"/>
      <c r="L143" s="123"/>
      <c r="N143" s="224"/>
      <c r="O143" s="10"/>
      <c r="P143" s="47"/>
      <c r="Q143" s="47"/>
      <c r="R143" s="47"/>
      <c r="S143" s="10"/>
      <c r="V143" s="35"/>
      <c r="W143" s="10"/>
      <c r="X143" s="10"/>
      <c r="Y143" s="10"/>
    </row>
    <row r="144" spans="1:25">
      <c r="C144" s="69"/>
      <c r="D144" s="68"/>
      <c r="E144" s="69"/>
      <c r="F144" s="69"/>
      <c r="G144" s="108"/>
      <c r="H144" s="108"/>
      <c r="S144" s="10"/>
      <c r="V144" s="35"/>
      <c r="W144" s="10"/>
      <c r="X144" s="10"/>
      <c r="Y144" s="10"/>
    </row>
    <row r="145" spans="1:29">
      <c r="C145" s="69"/>
      <c r="D145" s="68"/>
      <c r="E145" s="69"/>
      <c r="F145" s="69"/>
      <c r="G145" s="108"/>
      <c r="H145" s="108"/>
    </row>
    <row r="146" spans="1:29">
      <c r="C146" s="69"/>
      <c r="D146" s="68"/>
      <c r="E146" s="69"/>
      <c r="F146" s="69"/>
      <c r="G146" s="108"/>
      <c r="H146" s="108"/>
    </row>
    <row r="147" spans="1:29">
      <c r="C147" s="69"/>
      <c r="D147" s="68"/>
      <c r="E147" s="69"/>
      <c r="F147" s="69"/>
      <c r="G147" s="108"/>
      <c r="H147" s="108"/>
    </row>
    <row r="148" spans="1:29">
      <c r="C148" s="69"/>
      <c r="D148" s="68"/>
      <c r="E148" s="69"/>
      <c r="F148" s="69"/>
      <c r="G148" s="108"/>
      <c r="H148" s="108"/>
    </row>
    <row r="149" spans="1:29">
      <c r="C149" s="69"/>
      <c r="D149" s="68"/>
      <c r="E149" s="69"/>
      <c r="F149" s="69"/>
      <c r="G149" s="108"/>
      <c r="H149" s="108"/>
    </row>
    <row r="150" spans="1:29">
      <c r="C150" s="69"/>
      <c r="D150" s="68"/>
      <c r="E150" s="69"/>
      <c r="F150" s="69"/>
      <c r="G150" s="108"/>
      <c r="H150" s="108"/>
    </row>
    <row r="151" spans="1:29">
      <c r="C151" s="69"/>
      <c r="D151" s="68"/>
      <c r="E151" s="69"/>
      <c r="F151" s="69"/>
      <c r="G151" s="108"/>
      <c r="H151" s="108"/>
    </row>
    <row r="152" spans="1:29">
      <c r="C152" s="69"/>
      <c r="D152" s="68"/>
      <c r="E152" s="69"/>
      <c r="F152" s="69"/>
      <c r="G152" s="108"/>
      <c r="H152" s="108"/>
    </row>
    <row r="153" spans="1:29">
      <c r="C153" s="69"/>
      <c r="D153" s="68"/>
      <c r="E153" s="69"/>
      <c r="F153" s="69"/>
      <c r="G153" s="108"/>
      <c r="H153" s="108"/>
    </row>
    <row r="154" spans="1:29">
      <c r="C154" s="69"/>
      <c r="D154" s="68"/>
      <c r="E154" s="69"/>
      <c r="F154" s="69"/>
      <c r="G154" s="108"/>
      <c r="H154" s="108"/>
    </row>
    <row r="155" spans="1:29" s="108" customFormat="1">
      <c r="A155" s="158"/>
      <c r="B155" s="26"/>
      <c r="C155" s="69"/>
      <c r="D155" s="68"/>
      <c r="E155" s="69"/>
      <c r="F155" s="69"/>
      <c r="I155" s="11"/>
      <c r="J155" s="11"/>
      <c r="K155" s="11"/>
      <c r="L155" s="30"/>
      <c r="M155" s="224"/>
      <c r="N155" s="157"/>
      <c r="O155" s="11"/>
      <c r="P155" s="5"/>
      <c r="Q155" s="5"/>
      <c r="R155" s="5"/>
      <c r="S155" s="11"/>
      <c r="T155" s="35"/>
      <c r="U155" s="35"/>
      <c r="V155" s="1"/>
      <c r="W155" s="11"/>
      <c r="X155" s="11"/>
      <c r="Y155" s="11"/>
      <c r="Z155" s="11"/>
      <c r="AA155" s="11"/>
      <c r="AB155" s="11"/>
      <c r="AC155" s="11"/>
    </row>
  </sheetData>
  <mergeCells count="160">
    <mergeCell ref="K23:M23"/>
    <mergeCell ref="A25:A26"/>
    <mergeCell ref="B25:B26"/>
    <mergeCell ref="C25:C26"/>
    <mergeCell ref="D25:D26"/>
    <mergeCell ref="A27:A28"/>
    <mergeCell ref="B27:B28"/>
    <mergeCell ref="C27:C28"/>
    <mergeCell ref="D27:D28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C20:C21"/>
    <mergeCell ref="D20:D21"/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4:Q15"/>
    <mergeCell ref="R14:R15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O20:O21"/>
    <mergeCell ref="P20:P21"/>
    <mergeCell ref="Q20:Q21"/>
    <mergeCell ref="R20:R21"/>
    <mergeCell ref="O16:O17"/>
    <mergeCell ref="P16:P17"/>
    <mergeCell ref="Q16:Q17"/>
    <mergeCell ref="R16:R17"/>
    <mergeCell ref="O18:O19"/>
    <mergeCell ref="P18:P19"/>
    <mergeCell ref="Q18:Q19"/>
    <mergeCell ref="R18:R19"/>
    <mergeCell ref="E57:F57"/>
    <mergeCell ref="E58:F58"/>
    <mergeCell ref="E59:F59"/>
    <mergeCell ref="E60:F60"/>
    <mergeCell ref="E61:F61"/>
    <mergeCell ref="E62:F62"/>
    <mergeCell ref="E54:F54"/>
    <mergeCell ref="E56:F56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0:F80"/>
    <mergeCell ref="E81:F81"/>
    <mergeCell ref="E82:F82"/>
    <mergeCell ref="E83:F83"/>
    <mergeCell ref="E84:F84"/>
    <mergeCell ref="E85:F85"/>
    <mergeCell ref="E75:F75"/>
    <mergeCell ref="E76:F76"/>
    <mergeCell ref="G76:G77"/>
    <mergeCell ref="E77:F77"/>
    <mergeCell ref="E78:F78"/>
    <mergeCell ref="G78:G79"/>
    <mergeCell ref="E79:F79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110:F110"/>
    <mergeCell ref="E111:F111"/>
    <mergeCell ref="E128:F128"/>
    <mergeCell ref="E129:F129"/>
    <mergeCell ref="E130:F130"/>
    <mergeCell ref="E122:F122"/>
    <mergeCell ref="E123:F123"/>
    <mergeCell ref="E124:F124"/>
    <mergeCell ref="E125:F125"/>
    <mergeCell ref="E126:F126"/>
    <mergeCell ref="E127:F127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</mergeCells>
  <phoneticPr fontId="2"/>
  <conditionalFormatting sqref="E6 E9 F13 F10 F8 G5 G12 H9">
    <cfRule type="expression" dxfId="385" priority="157">
      <formula>COUNTBLANK(E5)=1</formula>
    </cfRule>
  </conditionalFormatting>
  <conditionalFormatting sqref="E7">
    <cfRule type="expression" dxfId="384" priority="155">
      <formula>E6&lt;E9</formula>
    </cfRule>
    <cfRule type="expression" dxfId="383" priority="156">
      <formula>COUNTBLANK(E6)=1</formula>
    </cfRule>
  </conditionalFormatting>
  <conditionalFormatting sqref="E8">
    <cfRule type="expression" dxfId="382" priority="153">
      <formula>E6&gt;E9</formula>
    </cfRule>
    <cfRule type="expression" dxfId="381" priority="158">
      <formula>COUNTBLANK(E9)=1</formula>
    </cfRule>
  </conditionalFormatting>
  <conditionalFormatting sqref="F7">
    <cfRule type="expression" dxfId="380" priority="151">
      <formula>F8&lt;F4</formula>
    </cfRule>
    <cfRule type="expression" dxfId="379" priority="152">
      <formula>COUNTBLANK(F8)=1</formula>
    </cfRule>
  </conditionalFormatting>
  <conditionalFormatting sqref="G11">
    <cfRule type="expression" dxfId="378" priority="149">
      <formula>COUNTBLANK(G5)=1</formula>
    </cfRule>
    <cfRule type="expression" dxfId="377" priority="149">
      <formula>G12&lt;G5</formula>
    </cfRule>
  </conditionalFormatting>
  <conditionalFormatting sqref="F11">
    <cfRule type="expression" dxfId="376" priority="159">
      <formula>F10&lt;F13</formula>
    </cfRule>
    <cfRule type="expression" dxfId="375" priority="159">
      <formula>COUNTBLANK(F10)=1</formula>
    </cfRule>
  </conditionalFormatting>
  <conditionalFormatting sqref="F12">
    <cfRule type="expression" dxfId="374" priority="148">
      <formula>F10&gt;F13</formula>
    </cfRule>
    <cfRule type="expression" dxfId="373" priority="150">
      <formula>COUNTBLANK(F13)=1</formula>
    </cfRule>
  </conditionalFormatting>
  <conditionalFormatting sqref="E11">
    <cfRule type="expression" dxfId="372" priority="145">
      <formula>F10&lt;F13</formula>
    </cfRule>
    <cfRule type="expression" dxfId="371" priority="147">
      <formula>COUNTBLANK(F10)=1</formula>
    </cfRule>
  </conditionalFormatting>
  <conditionalFormatting sqref="E12">
    <cfRule type="expression" dxfId="370" priority="144">
      <formula>F13&lt;F10</formula>
    </cfRule>
    <cfRule type="expression" dxfId="369" priority="146">
      <formula>COUNTBLANK(F13)=1</formula>
    </cfRule>
  </conditionalFormatting>
  <conditionalFormatting sqref="F4">
    <cfRule type="expression" dxfId="368" priority="143">
      <formula>COUNTBLANK(F4)=1</formula>
    </cfRule>
  </conditionalFormatting>
  <conditionalFormatting sqref="F5">
    <cfRule type="expression" dxfId="367" priority="138">
      <formula>F4&lt;F8</formula>
    </cfRule>
    <cfRule type="expression" dxfId="366" priority="142">
      <formula>COUNTBLANK(F4)=1</formula>
    </cfRule>
  </conditionalFormatting>
  <conditionalFormatting sqref="E5">
    <cfRule type="expression" dxfId="365" priority="136">
      <formula>F4&lt;F8</formula>
    </cfRule>
    <cfRule type="expression" dxfId="364" priority="141">
      <formula>COUNTBLANK(F4)=1</formula>
    </cfRule>
  </conditionalFormatting>
  <conditionalFormatting sqref="F6">
    <cfRule type="expression" dxfId="363" priority="139">
      <formula>F8&lt;F4</formula>
    </cfRule>
    <cfRule type="expression" dxfId="362" priority="160">
      <formula>COUNTBLANK(F8)=1</formula>
    </cfRule>
  </conditionalFormatting>
  <conditionalFormatting sqref="G5">
    <cfRule type="expression" dxfId="361" priority="133">
      <formula>COUNTBLANK(F4)=1</formula>
    </cfRule>
  </conditionalFormatting>
  <conditionalFormatting sqref="H9">
    <cfRule type="expression" dxfId="360" priority="135">
      <formula>COUNTBLANK(G5)=1</formula>
    </cfRule>
  </conditionalFormatting>
  <conditionalFormatting sqref="G6">
    <cfRule type="expression" dxfId="359" priority="134">
      <formula>COUNTBLANK(G5)=1</formula>
    </cfRule>
    <cfRule type="expression" dxfId="358" priority="161">
      <formula>G5&lt;G12</formula>
    </cfRule>
  </conditionalFormatting>
  <conditionalFormatting sqref="G7">
    <cfRule type="expression" dxfId="357" priority="128">
      <formula>COUNTBLANK(G5)=1</formula>
    </cfRule>
    <cfRule type="expression" dxfId="356" priority="132">
      <formula>G5&lt;G12</formula>
    </cfRule>
  </conditionalFormatting>
  <conditionalFormatting sqref="G8">
    <cfRule type="expression" dxfId="355" priority="126">
      <formula>COUNTBLANK(G5)=1</formula>
    </cfRule>
    <cfRule type="expression" dxfId="354" priority="131">
      <formula>G5&lt;G12</formula>
    </cfRule>
  </conditionalFormatting>
  <conditionalFormatting sqref="G9">
    <cfRule type="expression" dxfId="353" priority="125">
      <formula>COUNTBLANK(G5)=1</formula>
    </cfRule>
    <cfRule type="expression" dxfId="352" priority="130">
      <formula>G5&lt;G12</formula>
    </cfRule>
  </conditionalFormatting>
  <conditionalFormatting sqref="G10">
    <cfRule type="expression" dxfId="351" priority="124">
      <formula>COUNTBLANK(G5)=1</formula>
    </cfRule>
    <cfRule type="expression" dxfId="350" priority="129">
      <formula>G12&lt;G5</formula>
    </cfRule>
  </conditionalFormatting>
  <conditionalFormatting sqref="F21 F18">
    <cfRule type="expression" dxfId="349" priority="122">
      <formula>COUNTBLANK(F18)=1</formula>
    </cfRule>
  </conditionalFormatting>
  <conditionalFormatting sqref="G19">
    <cfRule type="expression" dxfId="348" priority="120">
      <formula>G20&lt;G15</formula>
    </cfRule>
  </conditionalFormatting>
  <conditionalFormatting sqref="F19">
    <cfRule type="expression" dxfId="347" priority="119">
      <formula>F18&lt;F21</formula>
    </cfRule>
    <cfRule type="expression" dxfId="346" priority="121">
      <formula>COUNTBLANK(F18)=1</formula>
    </cfRule>
  </conditionalFormatting>
  <conditionalFormatting sqref="F20">
    <cfRule type="expression" dxfId="345" priority="118">
      <formula>F18&gt;F21</formula>
    </cfRule>
    <cfRule type="expression" dxfId="344" priority="162">
      <formula>COUNTBLANK(F21)=1</formula>
    </cfRule>
  </conditionalFormatting>
  <conditionalFormatting sqref="E19">
    <cfRule type="expression" dxfId="343" priority="115">
      <formula>F18&lt;F21</formula>
    </cfRule>
    <cfRule type="expression" dxfId="342" priority="117">
      <formula>COUNTBLANK(F18)=1</formula>
    </cfRule>
  </conditionalFormatting>
  <conditionalFormatting sqref="E20">
    <cfRule type="expression" dxfId="341" priority="114">
      <formula>F21&lt;F18</formula>
    </cfRule>
    <cfRule type="expression" dxfId="340" priority="116">
      <formula>COUNTBLANK(F21)=1</formula>
    </cfRule>
  </conditionalFormatting>
  <conditionalFormatting sqref="G18">
    <cfRule type="expression" dxfId="339" priority="113">
      <formula>G20&lt;G15</formula>
    </cfRule>
  </conditionalFormatting>
  <conditionalFormatting sqref="F8">
    <cfRule type="expression" dxfId="338" priority="111">
      <formula>COUNTBLANK(E9)=1</formula>
    </cfRule>
  </conditionalFormatting>
  <conditionalFormatting sqref="G12">
    <cfRule type="expression" dxfId="337" priority="109">
      <formula>COUNTBLANK(F13)=1</formula>
    </cfRule>
  </conditionalFormatting>
  <conditionalFormatting sqref="F17 F14">
    <cfRule type="expression" dxfId="336" priority="108">
      <formula>COUNTBLANK(F14)=1</formula>
    </cfRule>
  </conditionalFormatting>
  <conditionalFormatting sqref="F15">
    <cfRule type="expression" dxfId="335" priority="106">
      <formula>F14&lt;F17</formula>
    </cfRule>
    <cfRule type="expression" dxfId="334" priority="107">
      <formula>COUNTBLANK(F14)=1</formula>
    </cfRule>
  </conditionalFormatting>
  <conditionalFormatting sqref="F16">
    <cfRule type="expression" dxfId="333" priority="104">
      <formula>F14&gt;F17</formula>
    </cfRule>
    <cfRule type="expression" dxfId="332" priority="163">
      <formula>COUNTBLANK(F17)=1</formula>
    </cfRule>
  </conditionalFormatting>
  <conditionalFormatting sqref="E15">
    <cfRule type="expression" dxfId="331" priority="102">
      <formula>F14&lt;F17</formula>
    </cfRule>
    <cfRule type="expression" dxfId="330" priority="103">
      <formula>COUNTBLANK(F14)=1</formula>
    </cfRule>
  </conditionalFormatting>
  <conditionalFormatting sqref="E16">
    <cfRule type="expression" dxfId="329" priority="100">
      <formula>F17&lt;F14</formula>
    </cfRule>
    <cfRule type="expression" dxfId="328" priority="164">
      <formula>COUNTBLANK(F17)=1</formula>
    </cfRule>
  </conditionalFormatting>
  <conditionalFormatting sqref="G16">
    <cfRule type="expression" dxfId="327" priority="99">
      <formula>G15&lt;G20</formula>
    </cfRule>
  </conditionalFormatting>
  <conditionalFormatting sqref="G17">
    <cfRule type="expression" dxfId="326" priority="97">
      <formula>COUNTBLANK(G15)=1</formula>
    </cfRule>
    <cfRule type="expression" dxfId="325" priority="98">
      <formula>G15&lt;G20</formula>
    </cfRule>
  </conditionalFormatting>
  <conditionalFormatting sqref="G20">
    <cfRule type="expression" dxfId="324" priority="96">
      <formula>COUNTBLANK(G20)=1</formula>
    </cfRule>
  </conditionalFormatting>
  <conditionalFormatting sqref="G20">
    <cfRule type="expression" dxfId="323" priority="95">
      <formula>COUNTBLANK(F21)=1</formula>
    </cfRule>
  </conditionalFormatting>
  <conditionalFormatting sqref="G15">
    <cfRule type="expression" dxfId="322" priority="94">
      <formula>COUNTBLANK(G15)=1</formula>
    </cfRule>
  </conditionalFormatting>
  <conditionalFormatting sqref="G15">
    <cfRule type="expression" dxfId="321" priority="93">
      <formula>COUNTBLANK(F14)=1</formula>
    </cfRule>
  </conditionalFormatting>
  <conditionalFormatting sqref="G16:G19">
    <cfRule type="expression" dxfId="320" priority="92">
      <formula>COUNTBLANK($G$15)=1</formula>
    </cfRule>
  </conditionalFormatting>
  <conditionalFormatting sqref="H18">
    <cfRule type="expression" dxfId="319" priority="90">
      <formula>COUNTBLANK(G20)=1</formula>
    </cfRule>
    <cfRule type="expression" dxfId="318" priority="91">
      <formula>COUNTBLANK(H18)=1</formula>
    </cfRule>
  </conditionalFormatting>
  <conditionalFormatting sqref="H10:H17">
    <cfRule type="expression" dxfId="317" priority="89">
      <formula>COUNTBLANK($H$9)=1</formula>
    </cfRule>
  </conditionalFormatting>
  <conditionalFormatting sqref="H10:H12">
    <cfRule type="expression" dxfId="316" priority="88">
      <formula>$H$9&lt;$H$18</formula>
    </cfRule>
  </conditionalFormatting>
  <conditionalFormatting sqref="H13:H17">
    <cfRule type="expression" dxfId="315" priority="87">
      <formula>$H$18&lt;$H$9</formula>
    </cfRule>
  </conditionalFormatting>
  <conditionalFormatting sqref="L10 L5">
    <cfRule type="expression" dxfId="314" priority="86">
      <formula>COUNTBLANK(L5)=1</formula>
    </cfRule>
  </conditionalFormatting>
  <conditionalFormatting sqref="L5">
    <cfRule type="expression" dxfId="313" priority="85">
      <formula>COUNTBLANK(M4)=1</formula>
    </cfRule>
  </conditionalFormatting>
  <conditionalFormatting sqref="L6">
    <cfRule type="expression" dxfId="312" priority="83">
      <formula>L5&lt;L10</formula>
    </cfRule>
    <cfRule type="expression" dxfId="311" priority="84">
      <formula>COUNTBLANK(L5)=1</formula>
    </cfRule>
  </conditionalFormatting>
  <conditionalFormatting sqref="L7">
    <cfRule type="expression" dxfId="310" priority="81">
      <formula>L5&lt;L10</formula>
    </cfRule>
    <cfRule type="expression" dxfId="309" priority="165">
      <formula>COUNTBLANK(L5)=1</formula>
    </cfRule>
  </conditionalFormatting>
  <conditionalFormatting sqref="L8">
    <cfRule type="expression" dxfId="308" priority="79">
      <formula>L5&gt;L10</formula>
    </cfRule>
    <cfRule type="expression" dxfId="307" priority="82">
      <formula>COUNTBLANK(L5)=1</formula>
    </cfRule>
  </conditionalFormatting>
  <conditionalFormatting sqref="L9">
    <cfRule type="expression" dxfId="306" priority="77">
      <formula>L5&gt;L10</formula>
    </cfRule>
    <cfRule type="expression" dxfId="305" priority="166">
      <formula>COUNTBLANK(L5)=1</formula>
    </cfRule>
  </conditionalFormatting>
  <conditionalFormatting sqref="M4 M7">
    <cfRule type="expression" dxfId="304" priority="76">
      <formula>COUNTBLANK(M4)=1</formula>
    </cfRule>
  </conditionalFormatting>
  <conditionalFormatting sqref="M5">
    <cfRule type="expression" dxfId="303" priority="74">
      <formula>M4&lt;M7</formula>
    </cfRule>
    <cfRule type="expression" dxfId="302" priority="75">
      <formula>COUNTBLANK(M4)=1</formula>
    </cfRule>
  </conditionalFormatting>
  <conditionalFormatting sqref="M6">
    <cfRule type="expression" dxfId="301" priority="72">
      <formula>M7&lt;M4</formula>
    </cfRule>
    <cfRule type="expression" dxfId="300" priority="167">
      <formula>COUNTBLANK(M4)=1</formula>
    </cfRule>
  </conditionalFormatting>
  <conditionalFormatting sqref="N5">
    <cfRule type="expression" dxfId="299" priority="71">
      <formula>COUNTBLANK(M4)=1</formula>
    </cfRule>
  </conditionalFormatting>
  <conditionalFormatting sqref="N6">
    <cfRule type="expression" dxfId="298" priority="69">
      <formula>M7&lt;M4</formula>
    </cfRule>
    <cfRule type="expression" dxfId="297" priority="70">
      <formula>COUNTBLANK(M7)=1</formula>
    </cfRule>
  </conditionalFormatting>
  <conditionalFormatting sqref="N4">
    <cfRule type="expression" dxfId="296" priority="168">
      <formula>M4&lt;M7</formula>
    </cfRule>
  </conditionalFormatting>
  <conditionalFormatting sqref="M8 M11">
    <cfRule type="expression" dxfId="295" priority="67">
      <formula>COUNTBLANK(M8)=1</formula>
    </cfRule>
  </conditionalFormatting>
  <conditionalFormatting sqref="M9">
    <cfRule type="expression" dxfId="294" priority="65">
      <formula>M8&lt;M11</formula>
    </cfRule>
    <cfRule type="expression" dxfId="293" priority="66">
      <formula>COUNTBLANK(M8)=1</formula>
    </cfRule>
  </conditionalFormatting>
  <conditionalFormatting sqref="M10">
    <cfRule type="expression" dxfId="292" priority="63">
      <formula>M11&lt;M8</formula>
    </cfRule>
    <cfRule type="expression" dxfId="291" priority="169">
      <formula>COUNTBLANK(M8)=1</formula>
    </cfRule>
  </conditionalFormatting>
  <conditionalFormatting sqref="N9">
    <cfRule type="expression" dxfId="290" priority="62">
      <formula>COUNTBLANK(M8)=1</formula>
    </cfRule>
  </conditionalFormatting>
  <conditionalFormatting sqref="N10">
    <cfRule type="expression" dxfId="289" priority="60">
      <formula>M11&lt;M8</formula>
    </cfRule>
    <cfRule type="expression" dxfId="288" priority="61">
      <formula>COUNTBLANK(M11)=1</formula>
    </cfRule>
  </conditionalFormatting>
  <conditionalFormatting sqref="N8">
    <cfRule type="expression" dxfId="287" priority="170">
      <formula>M8&lt;M11</formula>
    </cfRule>
  </conditionalFormatting>
  <conditionalFormatting sqref="M12 M15">
    <cfRule type="expression" dxfId="286" priority="58">
      <formula>COUNTBLANK(M12)=1</formula>
    </cfRule>
  </conditionalFormatting>
  <conditionalFormatting sqref="M13">
    <cfRule type="expression" dxfId="285" priority="56">
      <formula>M12&lt;M15</formula>
    </cfRule>
    <cfRule type="expression" dxfId="284" priority="57">
      <formula>COUNTBLANK(M12)=1</formula>
    </cfRule>
  </conditionalFormatting>
  <conditionalFormatting sqref="M14">
    <cfRule type="expression" dxfId="283" priority="54">
      <formula>M15&lt;M12</formula>
    </cfRule>
    <cfRule type="expression" dxfId="282" priority="171">
      <formula>COUNTBLANK(M12)=1</formula>
    </cfRule>
  </conditionalFormatting>
  <conditionalFormatting sqref="N13">
    <cfRule type="expression" dxfId="281" priority="53">
      <formula>COUNTBLANK(M12)=1</formula>
    </cfRule>
  </conditionalFormatting>
  <conditionalFormatting sqref="N14">
    <cfRule type="expression" dxfId="280" priority="51">
      <formula>M15&lt;M12</formula>
    </cfRule>
    <cfRule type="expression" dxfId="279" priority="52">
      <formula>COUNTBLANK(M15)=1</formula>
    </cfRule>
  </conditionalFormatting>
  <conditionalFormatting sqref="N12">
    <cfRule type="expression" dxfId="278" priority="172">
      <formula>M12&lt;M15</formula>
    </cfRule>
  </conditionalFormatting>
  <conditionalFormatting sqref="M16 M19">
    <cfRule type="expression" dxfId="277" priority="49">
      <formula>COUNTBLANK(M16)=1</formula>
    </cfRule>
  </conditionalFormatting>
  <conditionalFormatting sqref="M17">
    <cfRule type="expression" dxfId="276" priority="47">
      <formula>M16&lt;M19</formula>
    </cfRule>
    <cfRule type="expression" dxfId="275" priority="48">
      <formula>COUNTBLANK(M16)=1</formula>
    </cfRule>
  </conditionalFormatting>
  <conditionalFormatting sqref="M18">
    <cfRule type="expression" dxfId="274" priority="45">
      <formula>M19&lt;M16</formula>
    </cfRule>
    <cfRule type="expression" dxfId="273" priority="173">
      <formula>COUNTBLANK(M16)=1</formula>
    </cfRule>
  </conditionalFormatting>
  <conditionalFormatting sqref="N17">
    <cfRule type="expression" dxfId="272" priority="44">
      <formula>COUNTBLANK(M16)=1</formula>
    </cfRule>
  </conditionalFormatting>
  <conditionalFormatting sqref="N18">
    <cfRule type="expression" dxfId="271" priority="42">
      <formula>M19&lt;M16</formula>
    </cfRule>
    <cfRule type="expression" dxfId="270" priority="43">
      <formula>COUNTBLANK(M19)=1</formula>
    </cfRule>
  </conditionalFormatting>
  <conditionalFormatting sqref="N16">
    <cfRule type="expression" dxfId="269" priority="174">
      <formula>M16&lt;M19</formula>
    </cfRule>
  </conditionalFormatting>
  <conditionalFormatting sqref="L10">
    <cfRule type="expression" dxfId="268" priority="37">
      <formula>COUNTBLANK(M11)=1</formula>
    </cfRule>
  </conditionalFormatting>
  <conditionalFormatting sqref="L18 L13">
    <cfRule type="expression" dxfId="267" priority="36">
      <formula>COUNTBLANK(L13)=1</formula>
    </cfRule>
  </conditionalFormatting>
  <conditionalFormatting sqref="L13">
    <cfRule type="expression" dxfId="266" priority="35">
      <formula>COUNTBLANK(M12)=1</formula>
    </cfRule>
  </conditionalFormatting>
  <conditionalFormatting sqref="L14">
    <cfRule type="expression" dxfId="265" priority="32">
      <formula>L13&lt;L18</formula>
    </cfRule>
    <cfRule type="expression" dxfId="264" priority="34">
      <formula>COUNTBLANK(L13)=1</formula>
    </cfRule>
  </conditionalFormatting>
  <conditionalFormatting sqref="L15">
    <cfRule type="expression" dxfId="263" priority="30">
      <formula>L13&lt;L18</formula>
    </cfRule>
    <cfRule type="expression" dxfId="262" priority="33">
      <formula>COUNTBLANK(L13)=1</formula>
    </cfRule>
  </conditionalFormatting>
  <conditionalFormatting sqref="L16">
    <cfRule type="expression" dxfId="261" priority="28">
      <formula>L13&gt;L18</formula>
    </cfRule>
    <cfRule type="expression" dxfId="260" priority="175">
      <formula>COUNTBLANK(L13)=1</formula>
    </cfRule>
  </conditionalFormatting>
  <conditionalFormatting sqref="L17">
    <cfRule type="expression" dxfId="259" priority="27">
      <formula>L13&gt;L18</formula>
    </cfRule>
    <cfRule type="expression" dxfId="258" priority="31">
      <formula>COUNTBLANK(L13)=1</formula>
    </cfRule>
  </conditionalFormatting>
  <conditionalFormatting sqref="L18">
    <cfRule type="expression" dxfId="257" priority="26">
      <formula>COUNTBLANK(M19)=1</formula>
    </cfRule>
  </conditionalFormatting>
  <conditionalFormatting sqref="K7">
    <cfRule type="expression" dxfId="256" priority="21">
      <formula>COUNTBLANK(K7)=1</formula>
    </cfRule>
  </conditionalFormatting>
  <conditionalFormatting sqref="K7">
    <cfRule type="expression" dxfId="255" priority="20">
      <formula>COUNTBLANK(L5)=1</formula>
    </cfRule>
  </conditionalFormatting>
  <conditionalFormatting sqref="K16">
    <cfRule type="expression" dxfId="254" priority="18">
      <formula>COUNTBLANK(L18)=1</formula>
    </cfRule>
    <cfRule type="expression" dxfId="253" priority="19">
      <formula>COUNTBLANK(K16)=1</formula>
    </cfRule>
  </conditionalFormatting>
  <conditionalFormatting sqref="K8:K15">
    <cfRule type="expression" dxfId="252" priority="17">
      <formula>COUNTBLANK($K$7)=1</formula>
    </cfRule>
  </conditionalFormatting>
  <conditionalFormatting sqref="K8:K12">
    <cfRule type="expression" dxfId="251" priority="16">
      <formula>$K$7&lt;$K$16</formula>
    </cfRule>
  </conditionalFormatting>
  <conditionalFormatting sqref="K13:K15">
    <cfRule type="expression" dxfId="250" priority="15">
      <formula>$K$16&lt;$K$7</formula>
    </cfRule>
  </conditionalFormatting>
  <conditionalFormatting sqref="I12">
    <cfRule type="expression" dxfId="249" priority="14">
      <formula>I12&lt;J12</formula>
    </cfRule>
  </conditionalFormatting>
  <conditionalFormatting sqref="J12">
    <cfRule type="expression" dxfId="248" priority="11">
      <formula>COUNTBLANK(J12)=1</formula>
    </cfRule>
    <cfRule type="expression" dxfId="247" priority="13">
      <formula>J12&lt;I12</formula>
    </cfRule>
  </conditionalFormatting>
  <conditionalFormatting sqref="I12:J12">
    <cfRule type="expression" dxfId="246" priority="12">
      <formula>COUNTBLANK(I12)=1</formula>
    </cfRule>
  </conditionalFormatting>
  <printOptions horizontalCentered="1"/>
  <pageMargins left="0.23622047244094491" right="0.19685039370078741" top="0.94488188976377963" bottom="0.23622047244094491" header="0.23622047244094491" footer="0.19685039370078741"/>
  <pageSetup paperSize="9" fitToWidth="0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workbookViewId="0">
      <selection activeCell="J82" sqref="J82"/>
    </sheetView>
  </sheetViews>
  <sheetFormatPr defaultColWidth="9" defaultRowHeight="20.100000000000001" customHeight="1"/>
  <cols>
    <col min="1" max="1" width="3.625" style="12" customWidth="1"/>
    <col min="2" max="2" width="0.5" style="12" hidden="1" customWidth="1"/>
    <col min="3" max="3" width="14.5" style="9" bestFit="1" customWidth="1"/>
    <col min="4" max="4" width="4.125" style="11" customWidth="1"/>
    <col min="5" max="7" width="4.125" style="48" customWidth="1"/>
    <col min="8" max="8" width="3.125" style="48" customWidth="1"/>
    <col min="9" max="10" width="3.125" style="11" customWidth="1"/>
    <col min="11" max="11" width="3.125" style="156" customWidth="1"/>
    <col min="12" max="14" width="4.125" style="101" customWidth="1"/>
    <col min="15" max="15" width="4.125" style="11" customWidth="1"/>
    <col min="16" max="16" width="0.375" style="9" hidden="1" customWidth="1"/>
    <col min="17" max="17" width="14.5" style="9" bestFit="1" customWidth="1"/>
    <col min="18" max="18" width="3.75" style="9" customWidth="1"/>
    <col min="19" max="20" width="3.5" style="9" customWidth="1"/>
    <col min="21" max="21" width="3.25" style="8" customWidth="1"/>
    <col min="22" max="23" width="2.875" style="8" customWidth="1"/>
    <col min="24" max="24" width="9.5" style="36" bestFit="1" customWidth="1"/>
    <col min="25" max="16384" width="9" style="9"/>
  </cols>
  <sheetData>
    <row r="1" spans="1:24" ht="21" customHeight="1">
      <c r="A1" s="617" t="s">
        <v>2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</row>
    <row r="2" spans="1:24" ht="15.75" customHeight="1">
      <c r="A2" s="13"/>
      <c r="B2" s="13" t="s">
        <v>138</v>
      </c>
      <c r="C2" s="215" t="s">
        <v>1</v>
      </c>
      <c r="D2" s="13"/>
      <c r="E2" s="329"/>
      <c r="I2" s="13"/>
      <c r="J2" s="13"/>
      <c r="K2" s="101"/>
      <c r="N2" s="329"/>
      <c r="O2" s="347"/>
      <c r="P2" s="11" t="s">
        <v>138</v>
      </c>
      <c r="Q2" s="215" t="s">
        <v>1</v>
      </c>
      <c r="R2" s="11"/>
      <c r="S2" s="11"/>
      <c r="X2" s="28"/>
    </row>
    <row r="3" spans="1:24" ht="13.5" customHeight="1" thickBot="1">
      <c r="A3" s="605">
        <v>1</v>
      </c>
      <c r="B3" s="585">
        <v>1</v>
      </c>
      <c r="C3" s="609" t="str">
        <f>IF(B3="","",VLOOKUP(B3,$B$64:$C$87,2))</f>
        <v>拓大紅陵</v>
      </c>
      <c r="D3" s="416"/>
      <c r="E3" s="417"/>
      <c r="F3" s="405"/>
      <c r="G3" s="405"/>
      <c r="H3"/>
      <c r="I3"/>
      <c r="J3"/>
      <c r="K3"/>
      <c r="L3" s="35"/>
      <c r="M3" s="405"/>
      <c r="N3" s="417"/>
      <c r="O3" s="449"/>
      <c r="P3" s="585">
        <v>13</v>
      </c>
      <c r="Q3" s="609" t="str">
        <f>IF(P3="","",VLOOKUP(P3,$B$64:$C$87,2))</f>
        <v>敬愛学園</v>
      </c>
      <c r="R3" s="613">
        <v>10</v>
      </c>
      <c r="S3" s="11"/>
      <c r="X3" s="7"/>
    </row>
    <row r="4" spans="1:24" ht="13.5" customHeight="1" thickTop="1" thickBot="1">
      <c r="A4" s="605"/>
      <c r="B4" s="585"/>
      <c r="C4" s="609"/>
      <c r="D4" s="418"/>
      <c r="E4" s="419"/>
      <c r="F4" s="420"/>
      <c r="G4" s="405"/>
      <c r="H4" s="1"/>
      <c r="I4" s="1"/>
      <c r="J4" s="1"/>
      <c r="K4" s="61"/>
      <c r="L4" s="35"/>
      <c r="M4" s="450"/>
      <c r="N4" s="442"/>
      <c r="O4" s="403"/>
      <c r="P4" s="585"/>
      <c r="Q4" s="609"/>
      <c r="R4" s="613"/>
      <c r="S4" s="11"/>
      <c r="X4" s="7"/>
    </row>
    <row r="5" spans="1:24" ht="13.5" customHeight="1" thickTop="1" thickBot="1">
      <c r="A5" s="605">
        <v>2</v>
      </c>
      <c r="B5" s="585">
        <v>5</v>
      </c>
      <c r="C5" s="609" t="str">
        <f>IF(B5="","",VLOOKUP(B5,$B$64:$C$87,2))</f>
        <v>東金</v>
      </c>
      <c r="D5" s="416"/>
      <c r="E5" s="421" t="s">
        <v>487</v>
      </c>
      <c r="F5" s="422"/>
      <c r="G5" s="405"/>
      <c r="H5" s="1"/>
      <c r="I5" s="1"/>
      <c r="J5" s="1"/>
      <c r="K5" s="61"/>
      <c r="L5" s="434"/>
      <c r="M5" s="419"/>
      <c r="N5" s="444" t="s">
        <v>490</v>
      </c>
      <c r="O5" s="451"/>
      <c r="P5" s="585">
        <v>14</v>
      </c>
      <c r="Q5" s="609" t="str">
        <f>IF(P5="","",VLOOKUP(P5,$B$64:$C$87,2))</f>
        <v>船橋東</v>
      </c>
      <c r="R5" s="613">
        <v>11</v>
      </c>
      <c r="S5" s="11"/>
      <c r="X5" s="212"/>
    </row>
    <row r="6" spans="1:24" ht="13.5" customHeight="1" thickTop="1" thickBot="1">
      <c r="A6" s="605"/>
      <c r="B6" s="585"/>
      <c r="C6" s="609"/>
      <c r="D6" s="423"/>
      <c r="E6" s="424"/>
      <c r="F6" s="421"/>
      <c r="G6" s="405"/>
      <c r="H6" s="1"/>
      <c r="I6" s="1"/>
      <c r="J6" s="1"/>
      <c r="K6" s="61"/>
      <c r="L6" s="434"/>
      <c r="M6" s="421"/>
      <c r="N6" s="426"/>
      <c r="O6" s="404" t="s">
        <v>141</v>
      </c>
      <c r="P6" s="585"/>
      <c r="Q6" s="609"/>
      <c r="R6" s="613"/>
      <c r="S6" s="11"/>
      <c r="X6" s="7"/>
    </row>
    <row r="7" spans="1:24" ht="13.5" customHeight="1" thickTop="1" thickBot="1">
      <c r="A7" s="605">
        <v>3</v>
      </c>
      <c r="B7" s="585">
        <v>2</v>
      </c>
      <c r="C7" s="609" t="str">
        <f>IF(B7="","",VLOOKUP(B7,$B$64:$C$87,2))</f>
        <v>木更津総合</v>
      </c>
      <c r="D7" s="425" t="s">
        <v>135</v>
      </c>
      <c r="E7" s="415"/>
      <c r="F7" s="421"/>
      <c r="G7" s="405"/>
      <c r="H7" s="1"/>
      <c r="I7" s="608" t="s">
        <v>136</v>
      </c>
      <c r="J7" s="608"/>
      <c r="K7" s="61"/>
      <c r="L7" s="434"/>
      <c r="M7" s="406"/>
      <c r="N7" s="452"/>
      <c r="O7" s="453"/>
      <c r="P7" s="585">
        <v>9</v>
      </c>
      <c r="Q7" s="609" t="str">
        <f>IF(P7="","",VLOOKUP(P7,$B$64:$C$87,2))</f>
        <v>佐原</v>
      </c>
      <c r="R7" s="613">
        <v>12</v>
      </c>
      <c r="S7" s="11"/>
      <c r="X7" s="7"/>
    </row>
    <row r="8" spans="1:24" ht="13.5" customHeight="1" thickTop="1" thickBot="1">
      <c r="A8" s="605"/>
      <c r="B8" s="585"/>
      <c r="C8" s="609"/>
      <c r="D8" s="405"/>
      <c r="E8" s="405"/>
      <c r="F8" s="421" t="s">
        <v>488</v>
      </c>
      <c r="G8" s="420"/>
      <c r="H8" s="596"/>
      <c r="I8" s="596"/>
      <c r="J8" s="596"/>
      <c r="K8" s="596"/>
      <c r="L8" s="441"/>
      <c r="M8" s="406" t="s">
        <v>491</v>
      </c>
      <c r="N8" s="403"/>
      <c r="O8" s="403"/>
      <c r="P8" s="585"/>
      <c r="Q8" s="609"/>
      <c r="R8" s="613"/>
      <c r="S8" s="11"/>
      <c r="X8" s="7"/>
    </row>
    <row r="9" spans="1:24" ht="13.5" customHeight="1" thickTop="1" thickBot="1">
      <c r="A9" s="605">
        <v>4</v>
      </c>
      <c r="B9" s="585">
        <v>4</v>
      </c>
      <c r="C9" s="609" t="str">
        <f>IF(B9="","",VLOOKUP(B9,$B$64:$C$87,2))</f>
        <v>清水</v>
      </c>
      <c r="D9" s="416"/>
      <c r="E9" s="406"/>
      <c r="F9" s="421"/>
      <c r="G9" s="422"/>
      <c r="H9" s="607"/>
      <c r="I9" s="596"/>
      <c r="J9" s="596"/>
      <c r="K9" s="596"/>
      <c r="L9" s="472"/>
      <c r="M9" s="35"/>
      <c r="N9" s="471"/>
      <c r="O9" s="445"/>
      <c r="P9" s="585">
        <v>6</v>
      </c>
      <c r="Q9" s="609" t="str">
        <f>IF(P9="","",VLOOKUP(P9,$B$64:$C$87,2))</f>
        <v>成東</v>
      </c>
      <c r="R9" s="613">
        <v>13</v>
      </c>
      <c r="S9" s="11"/>
    </row>
    <row r="10" spans="1:24" ht="13.5" customHeight="1" thickTop="1" thickBot="1">
      <c r="A10" s="605"/>
      <c r="B10" s="585"/>
      <c r="C10" s="609"/>
      <c r="D10" s="418"/>
      <c r="E10" s="524" t="s">
        <v>485</v>
      </c>
      <c r="F10" s="424"/>
      <c r="G10" s="421"/>
      <c r="H10" s="1"/>
      <c r="I10" s="421"/>
      <c r="J10" s="408"/>
      <c r="K10" s="61"/>
      <c r="L10" s="473"/>
      <c r="M10" s="434"/>
      <c r="N10" s="35" t="s">
        <v>134</v>
      </c>
      <c r="O10" s="1"/>
      <c r="P10" s="585"/>
      <c r="Q10" s="609"/>
      <c r="R10" s="613"/>
      <c r="S10" s="11"/>
    </row>
    <row r="11" spans="1:24" ht="13.5" customHeight="1" thickTop="1" thickBot="1">
      <c r="A11" s="605">
        <v>5</v>
      </c>
      <c r="B11" s="585">
        <v>19</v>
      </c>
      <c r="C11" s="609" t="str">
        <f>IF(B11="","",VLOOKUP(B11,$B$64:$C$87,2))</f>
        <v>昭和学院</v>
      </c>
      <c r="D11" s="416"/>
      <c r="E11" s="426"/>
      <c r="F11" s="415"/>
      <c r="G11" s="421"/>
      <c r="H11" s="1"/>
      <c r="I11" s="434"/>
      <c r="J11" s="1"/>
      <c r="K11" s="61"/>
      <c r="L11" s="474"/>
      <c r="M11" s="446"/>
      <c r="N11" s="448"/>
      <c r="O11" s="445"/>
      <c r="P11" s="585">
        <v>15</v>
      </c>
      <c r="Q11" s="609" t="str">
        <f>IF(P11="","",VLOOKUP(P11,$B$64:$C$87,2))</f>
        <v>千葉南</v>
      </c>
      <c r="R11" s="613">
        <v>14</v>
      </c>
      <c r="S11" s="11"/>
    </row>
    <row r="12" spans="1:24" ht="13.5" customHeight="1" thickTop="1" thickBot="1">
      <c r="A12" s="605"/>
      <c r="B12" s="585"/>
      <c r="C12" s="609"/>
      <c r="D12" s="409"/>
      <c r="E12" s="405"/>
      <c r="F12" s="405"/>
      <c r="G12" s="421" t="s">
        <v>611</v>
      </c>
      <c r="H12" s="420"/>
      <c r="I12" s="441"/>
      <c r="J12" s="448"/>
      <c r="K12" s="475"/>
      <c r="L12" s="474" t="s">
        <v>513</v>
      </c>
      <c r="M12" s="35"/>
      <c r="N12" s="1"/>
      <c r="O12" s="1"/>
      <c r="P12" s="585"/>
      <c r="Q12" s="609"/>
      <c r="R12" s="613"/>
      <c r="S12" s="11"/>
    </row>
    <row r="13" spans="1:24" ht="13.5" customHeight="1" thickTop="1" thickBot="1">
      <c r="A13" s="605">
        <v>6</v>
      </c>
      <c r="B13" s="585">
        <v>10</v>
      </c>
      <c r="C13" s="609" t="str">
        <f>IF(B13="","",VLOOKUP(B13,$B$64:$C$87,2))</f>
        <v>市立銚子</v>
      </c>
      <c r="D13" s="416"/>
      <c r="E13" s="417"/>
      <c r="F13" s="405"/>
      <c r="G13" s="431"/>
      <c r="H13" s="415"/>
      <c r="I13" s="35"/>
      <c r="J13" s="35"/>
      <c r="K13" s="162"/>
      <c r="L13" s="474"/>
      <c r="M13" s="1"/>
      <c r="N13" s="471"/>
      <c r="O13" s="445"/>
      <c r="P13" s="585">
        <v>18</v>
      </c>
      <c r="Q13" s="609" t="str">
        <f>IF(P13="","",VLOOKUP(P13,$B$64:$C$87,2))</f>
        <v>麗澤</v>
      </c>
      <c r="R13" s="613">
        <v>15</v>
      </c>
      <c r="S13" s="11"/>
    </row>
    <row r="14" spans="1:24" ht="13.5" customHeight="1" thickTop="1" thickBot="1">
      <c r="A14" s="605"/>
      <c r="B14" s="585"/>
      <c r="C14" s="609"/>
      <c r="D14" s="418"/>
      <c r="E14" s="419" t="s">
        <v>486</v>
      </c>
      <c r="F14" s="420"/>
      <c r="G14" s="431"/>
      <c r="H14" s="1"/>
      <c r="I14" s="1"/>
      <c r="J14" s="1"/>
      <c r="K14" s="162"/>
      <c r="L14" s="474"/>
      <c r="M14" s="441"/>
      <c r="N14" s="35" t="s">
        <v>474</v>
      </c>
      <c r="O14" s="1"/>
      <c r="P14" s="585"/>
      <c r="Q14" s="609"/>
      <c r="R14" s="613"/>
      <c r="S14" s="11"/>
    </row>
    <row r="15" spans="1:24" ht="13.5" customHeight="1" thickTop="1" thickBot="1">
      <c r="A15" s="605">
        <v>7</v>
      </c>
      <c r="B15" s="585">
        <v>7</v>
      </c>
      <c r="C15" s="609" t="str">
        <f>IF(B15="","",VLOOKUP(B15,$B$64:$C$87,2))</f>
        <v>成田</v>
      </c>
      <c r="D15" s="416"/>
      <c r="E15" s="426"/>
      <c r="F15" s="422"/>
      <c r="G15" s="431"/>
      <c r="H15" s="1"/>
      <c r="I15" s="1"/>
      <c r="J15" s="1"/>
      <c r="K15" s="162"/>
      <c r="L15" s="473"/>
      <c r="M15" s="434"/>
      <c r="N15" s="448"/>
      <c r="O15" s="445"/>
      <c r="P15" s="585">
        <v>17</v>
      </c>
      <c r="Q15" s="609" t="str">
        <f>IF(P15="","",VLOOKUP(P15,$B$64:$C$87,2))</f>
        <v>西武台</v>
      </c>
      <c r="R15" s="613">
        <v>16</v>
      </c>
      <c r="S15" s="11"/>
    </row>
    <row r="16" spans="1:24" ht="13.5" customHeight="1" thickTop="1" thickBot="1">
      <c r="A16" s="605"/>
      <c r="B16" s="585"/>
      <c r="C16" s="609"/>
      <c r="D16" s="409"/>
      <c r="E16" s="405"/>
      <c r="F16" s="421" t="s">
        <v>489</v>
      </c>
      <c r="G16" s="432"/>
      <c r="H16" s="1"/>
      <c r="I16" s="1"/>
      <c r="J16" s="1"/>
      <c r="K16" s="162"/>
      <c r="L16" s="436"/>
      <c r="M16" s="35"/>
      <c r="N16" s="1"/>
      <c r="O16" s="1"/>
      <c r="P16" s="585"/>
      <c r="Q16" s="609"/>
      <c r="R16" s="613"/>
      <c r="S16" s="11"/>
    </row>
    <row r="17" spans="1:19" ht="13.5" customHeight="1" thickTop="1" thickBot="1">
      <c r="A17" s="605">
        <v>8</v>
      </c>
      <c r="B17" s="585">
        <v>3</v>
      </c>
      <c r="C17" s="609" t="str">
        <f>IF(B17="","",VLOOKUP(B17,$B$64:$C$87,2))</f>
        <v>長生</v>
      </c>
      <c r="D17" s="416"/>
      <c r="E17" s="417"/>
      <c r="F17" s="421"/>
      <c r="G17" s="435"/>
      <c r="H17" s="1"/>
      <c r="I17" s="1"/>
      <c r="J17" s="1"/>
      <c r="K17" s="61"/>
      <c r="L17" s="446"/>
      <c r="M17" s="406" t="s">
        <v>492</v>
      </c>
      <c r="N17" s="403"/>
      <c r="O17" s="451"/>
      <c r="P17" s="585">
        <v>8</v>
      </c>
      <c r="Q17" s="609" t="str">
        <f>IF(P17="","",VLOOKUP(P17,$B$64:$C$87,2))</f>
        <v>成田北</v>
      </c>
      <c r="R17" s="613">
        <v>17</v>
      </c>
      <c r="S17" s="11"/>
    </row>
    <row r="18" spans="1:19" ht="13.5" customHeight="1" thickTop="1" thickBot="1">
      <c r="A18" s="605"/>
      <c r="B18" s="585"/>
      <c r="C18" s="609"/>
      <c r="D18" s="418"/>
      <c r="E18" s="419" t="s">
        <v>140</v>
      </c>
      <c r="F18" s="424"/>
      <c r="G18"/>
      <c r="H18" s="1"/>
      <c r="I18" s="1"/>
      <c r="J18" s="1"/>
      <c r="K18" s="61"/>
      <c r="L18" s="434"/>
      <c r="M18" s="406"/>
      <c r="N18" s="450"/>
      <c r="O18" s="404" t="s">
        <v>493</v>
      </c>
      <c r="P18" s="585"/>
      <c r="Q18" s="609"/>
      <c r="R18" s="613"/>
      <c r="S18" s="11"/>
    </row>
    <row r="19" spans="1:19" ht="13.5" customHeight="1" thickTop="1" thickBot="1">
      <c r="A19" s="605">
        <v>9</v>
      </c>
      <c r="B19" s="585">
        <v>16</v>
      </c>
      <c r="C19" s="609" t="str">
        <f>IF(B19="","",VLOOKUP(B19,$B$64:$C$87,2))</f>
        <v>日体大柏</v>
      </c>
      <c r="D19" s="416"/>
      <c r="E19" s="426"/>
      <c r="F19" s="415"/>
      <c r="G19"/>
      <c r="H19" s="1"/>
      <c r="I19" s="1"/>
      <c r="J19" s="1"/>
      <c r="K19" s="61"/>
      <c r="L19" s="434"/>
      <c r="M19" s="421"/>
      <c r="N19" s="419"/>
      <c r="O19" s="453"/>
      <c r="P19" s="585">
        <v>12</v>
      </c>
      <c r="Q19" s="609" t="str">
        <f>IF(P19="","",VLOOKUP(P19,$B$64:$C$87,2))</f>
        <v>渋谷幕張</v>
      </c>
      <c r="R19" s="613">
        <v>18</v>
      </c>
      <c r="S19" s="11"/>
    </row>
    <row r="20" spans="1:19" ht="13.5" customHeight="1" thickTop="1" thickBot="1">
      <c r="A20" s="605"/>
      <c r="B20" s="585"/>
      <c r="C20" s="609"/>
      <c r="D20" s="409"/>
      <c r="E20" s="405"/>
      <c r="F20" s="405"/>
      <c r="G20"/>
      <c r="H20" s="1"/>
      <c r="I20" s="1"/>
      <c r="J20" s="1"/>
      <c r="K20" s="61"/>
      <c r="L20" s="434"/>
      <c r="M20" s="426"/>
      <c r="N20" s="444" t="s">
        <v>480</v>
      </c>
      <c r="O20" s="403"/>
      <c r="P20" s="585"/>
      <c r="Q20" s="609"/>
      <c r="R20" s="613"/>
      <c r="S20" s="11"/>
    </row>
    <row r="21" spans="1:19" ht="13.5" customHeight="1" thickTop="1" thickBot="1">
      <c r="A21" s="605"/>
      <c r="B21" s="620"/>
      <c r="C21" s="610" t="str">
        <f>IF(B21="","",VLOOKUP(B21,$B$64:$C$87,2))</f>
        <v/>
      </c>
      <c r="D21" s="406"/>
      <c r="E21" s="406"/>
      <c r="F21" s="405"/>
      <c r="G21" s="1"/>
      <c r="H21" s="1"/>
      <c r="I21" s="1"/>
      <c r="J21" s="1"/>
      <c r="K21" s="61"/>
      <c r="L21" s="1"/>
      <c r="M21" s="455"/>
      <c r="N21" s="457"/>
      <c r="O21" s="451"/>
      <c r="P21" s="585">
        <v>11</v>
      </c>
      <c r="Q21" s="609" t="str">
        <f>IF(P21="","",VLOOKUP(P21,$B$64:$C$87,2))</f>
        <v>秀明八千代</v>
      </c>
      <c r="R21" s="613">
        <v>19</v>
      </c>
      <c r="S21" s="11"/>
    </row>
    <row r="22" spans="1:19" ht="13.5" customHeight="1" thickTop="1">
      <c r="A22" s="605"/>
      <c r="B22" s="621"/>
      <c r="C22" s="611"/>
      <c r="D22" s="2"/>
      <c r="E22" s="2"/>
      <c r="F22"/>
      <c r="G22"/>
      <c r="H22"/>
      <c r="I22"/>
      <c r="J22"/>
      <c r="K22"/>
      <c r="L22" s="1"/>
      <c r="M22" s="403"/>
      <c r="N22" s="403"/>
      <c r="O22" s="403"/>
      <c r="P22" s="585"/>
      <c r="Q22" s="609"/>
      <c r="R22" s="613"/>
      <c r="S22" s="11"/>
    </row>
    <row r="23" spans="1:19" ht="15.75" customHeight="1">
      <c r="A23" s="328"/>
      <c r="B23" s="328"/>
      <c r="C23" s="618" t="s">
        <v>26</v>
      </c>
      <c r="D23"/>
      <c r="E23"/>
      <c r="F23"/>
      <c r="G23"/>
      <c r="H23"/>
      <c r="I23"/>
      <c r="J23"/>
      <c r="L23" s="346"/>
      <c r="M23" s="346"/>
      <c r="N23" s="346"/>
      <c r="O23" s="346"/>
      <c r="P23" s="327"/>
      <c r="Q23" s="330"/>
      <c r="R23" s="329"/>
      <c r="S23" s="11"/>
    </row>
    <row r="24" spans="1:19" ht="15.75" customHeight="1">
      <c r="A24" s="328"/>
      <c r="B24" s="328"/>
      <c r="C24" s="619"/>
      <c r="D24"/>
      <c r="E24"/>
      <c r="F24"/>
      <c r="G24"/>
      <c r="H24"/>
      <c r="I24"/>
      <c r="J24"/>
      <c r="L24" s="346"/>
      <c r="M24" s="346"/>
      <c r="N24" s="346"/>
      <c r="O24" s="346"/>
      <c r="P24" s="327"/>
      <c r="Q24" s="330"/>
      <c r="R24" s="329"/>
      <c r="S24" s="11"/>
    </row>
    <row r="25" spans="1:19" ht="15.95" customHeight="1">
      <c r="A25" s="605"/>
      <c r="B25" s="605"/>
      <c r="C25" s="609"/>
      <c r="D25" s="276"/>
      <c r="E25" s="51"/>
      <c r="F25" s="51"/>
      <c r="G25" s="95"/>
      <c r="H25" s="95"/>
      <c r="I25" s="328"/>
      <c r="J25" s="95"/>
      <c r="K25" s="94"/>
      <c r="L25" s="328"/>
      <c r="M25" s="345"/>
      <c r="N25" s="345"/>
      <c r="O25" s="53"/>
      <c r="P25" s="605"/>
      <c r="Q25" s="613" t="str">
        <f>IF(P25="","",VLOOKUP(P25,$B$64:$C$87,2))</f>
        <v/>
      </c>
      <c r="R25" s="613"/>
      <c r="S25" s="11"/>
    </row>
    <row r="26" spans="1:19" ht="15.95" customHeight="1">
      <c r="A26" s="605"/>
      <c r="B26" s="605"/>
      <c r="C26" s="609"/>
      <c r="D26" s="344"/>
      <c r="E26" s="340"/>
      <c r="F26" s="51"/>
      <c r="G26" s="95"/>
      <c r="H26" s="95"/>
      <c r="I26" s="328"/>
      <c r="J26" s="95"/>
      <c r="K26" s="94"/>
      <c r="L26" s="328"/>
      <c r="M26" s="328"/>
      <c r="N26" s="328"/>
      <c r="O26" s="343"/>
      <c r="P26" s="605"/>
      <c r="Q26" s="613"/>
      <c r="R26" s="613"/>
      <c r="S26" s="11"/>
    </row>
    <row r="27" spans="1:19" ht="15.95" customHeight="1">
      <c r="A27" s="605"/>
      <c r="B27" s="605"/>
      <c r="C27" s="609"/>
      <c r="D27" s="334"/>
      <c r="E27" s="269"/>
      <c r="I27" s="332"/>
      <c r="J27" s="332"/>
      <c r="K27" s="332"/>
      <c r="O27" s="332"/>
      <c r="P27" s="605"/>
      <c r="Q27" s="613"/>
      <c r="R27" s="613"/>
      <c r="S27" s="11"/>
    </row>
    <row r="28" spans="1:19" ht="15.95" customHeight="1">
      <c r="A28" s="605"/>
      <c r="B28" s="605"/>
      <c r="C28" s="609"/>
      <c r="D28" s="342"/>
      <c r="I28" s="332"/>
      <c r="J28" s="332"/>
      <c r="K28" s="332"/>
      <c r="O28" s="332"/>
      <c r="P28" s="605"/>
      <c r="Q28" s="613"/>
      <c r="R28" s="613"/>
      <c r="S28" s="11"/>
    </row>
    <row r="29" spans="1:19" ht="9" customHeight="1">
      <c r="A29" s="328"/>
      <c r="B29" s="328"/>
      <c r="C29" s="329"/>
      <c r="D29" s="46"/>
      <c r="I29" s="332"/>
      <c r="J29" s="332"/>
      <c r="K29" s="332"/>
      <c r="O29" s="332"/>
      <c r="P29" s="328"/>
      <c r="Q29" s="329"/>
      <c r="R29" s="329"/>
      <c r="S29" s="11"/>
    </row>
    <row r="30" spans="1:19" ht="15.95" customHeight="1">
      <c r="A30" s="328"/>
      <c r="B30" s="328"/>
      <c r="C30" s="329"/>
      <c r="I30" s="332"/>
      <c r="J30" s="332"/>
      <c r="K30" s="332"/>
      <c r="M30" s="616" t="s">
        <v>139</v>
      </c>
      <c r="N30" s="616"/>
      <c r="O30" s="616"/>
      <c r="P30" s="616"/>
      <c r="Q30" s="616"/>
      <c r="R30" s="616"/>
      <c r="S30" s="616"/>
    </row>
    <row r="31" spans="1:19" ht="12" customHeight="1">
      <c r="A31" s="328"/>
      <c r="B31" s="328"/>
      <c r="C31" s="329"/>
      <c r="D31" s="10"/>
      <c r="E31" s="95"/>
      <c r="F31" s="95"/>
      <c r="G31" s="95"/>
      <c r="H31" s="95"/>
      <c r="I31" s="46"/>
      <c r="J31" s="46"/>
      <c r="K31" s="94"/>
      <c r="L31" s="328"/>
      <c r="M31" s="616"/>
      <c r="N31" s="616"/>
      <c r="O31" s="616"/>
      <c r="P31" s="616"/>
      <c r="Q31" s="616"/>
      <c r="R31" s="616"/>
      <c r="S31" s="616"/>
    </row>
    <row r="32" spans="1:19" ht="12" customHeight="1">
      <c r="A32" s="328"/>
      <c r="B32" s="328"/>
      <c r="C32" s="329"/>
      <c r="D32" s="10"/>
      <c r="E32" s="95"/>
      <c r="F32" s="95"/>
      <c r="G32" s="95"/>
      <c r="H32" s="95"/>
      <c r="I32" s="46"/>
      <c r="J32" s="46"/>
      <c r="K32" s="94"/>
      <c r="L32" s="328"/>
      <c r="M32" s="341"/>
      <c r="N32" s="341"/>
      <c r="O32" s="341"/>
      <c r="P32" s="341"/>
      <c r="Q32" s="341"/>
      <c r="R32" s="341"/>
      <c r="S32" s="341"/>
    </row>
    <row r="33" spans="1:24" ht="15.95" customHeight="1">
      <c r="A33" s="617" t="s">
        <v>24</v>
      </c>
      <c r="B33" s="617"/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215"/>
      <c r="T33" s="215"/>
      <c r="U33" s="215"/>
      <c r="V33" s="215"/>
      <c r="W33" s="38"/>
    </row>
    <row r="34" spans="1:24" ht="9.75" customHeight="1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38"/>
    </row>
    <row r="35" spans="1:24" ht="15.95" customHeight="1">
      <c r="B35" s="12" t="s">
        <v>138</v>
      </c>
      <c r="C35" s="215" t="s">
        <v>1</v>
      </c>
      <c r="I35" s="615"/>
      <c r="J35" s="615"/>
      <c r="O35" s="151"/>
      <c r="P35" s="12" t="s">
        <v>137</v>
      </c>
      <c r="Q35" s="215" t="s">
        <v>1</v>
      </c>
      <c r="U35" s="9"/>
      <c r="V35" s="38"/>
      <c r="W35" s="36"/>
      <c r="X35" s="15"/>
    </row>
    <row r="36" spans="1:24" ht="13.5" customHeight="1" thickBot="1">
      <c r="A36" s="605">
        <v>1</v>
      </c>
      <c r="B36" s="585">
        <v>8</v>
      </c>
      <c r="C36" s="609" t="str">
        <f>IF(B36="","",VLOOKUP(B36,$P$64:$Q$78,2))</f>
        <v>秀明八千代</v>
      </c>
      <c r="D36" s="416"/>
      <c r="E36" s="416"/>
      <c r="F36" s="417"/>
      <c r="G36" s="405"/>
      <c r="I36"/>
      <c r="J36"/>
      <c r="L36"/>
      <c r="M36"/>
      <c r="N36" s="466"/>
      <c r="O36" s="476"/>
      <c r="P36" s="612">
        <v>1</v>
      </c>
      <c r="Q36" s="609" t="str">
        <f>IF(P36="","",VLOOKUP(P36,$P$64:$Q$78,2))</f>
        <v>拓大紅陵</v>
      </c>
      <c r="R36" s="613">
        <v>8</v>
      </c>
      <c r="S36" s="624"/>
      <c r="T36" s="45"/>
      <c r="U36" s="330"/>
      <c r="V36" s="329"/>
      <c r="W36" s="38"/>
    </row>
    <row r="37" spans="1:24" ht="13.5" customHeight="1" thickTop="1" thickBot="1">
      <c r="A37" s="605"/>
      <c r="B37" s="585"/>
      <c r="C37" s="609"/>
      <c r="D37" s="406"/>
      <c r="E37" s="418"/>
      <c r="F37" s="419"/>
      <c r="G37" s="420"/>
      <c r="H37" s="408"/>
      <c r="I37" s="1"/>
      <c r="J37" s="1"/>
      <c r="K37" s="61"/>
      <c r="L37" s="1"/>
      <c r="M37" s="426"/>
      <c r="N37" s="415" t="s">
        <v>495</v>
      </c>
      <c r="O37" s="407"/>
      <c r="P37" s="612"/>
      <c r="Q37" s="609"/>
      <c r="R37" s="614"/>
      <c r="S37" s="625"/>
      <c r="T37" s="38"/>
      <c r="U37" s="36"/>
      <c r="V37" s="15"/>
      <c r="W37" s="9"/>
      <c r="X37" s="9"/>
    </row>
    <row r="38" spans="1:24" ht="13.5" customHeight="1" thickTop="1" thickBot="1">
      <c r="A38" s="605">
        <v>2</v>
      </c>
      <c r="B38" s="585">
        <v>4</v>
      </c>
      <c r="C38" s="609" t="str">
        <f>IF(B38="","",VLOOKUP(B38,$P$64:$Q$78,2))</f>
        <v>成田</v>
      </c>
      <c r="D38" s="416"/>
      <c r="E38" s="416"/>
      <c r="F38" s="421" t="s">
        <v>140</v>
      </c>
      <c r="G38" s="422"/>
      <c r="H38" s="408"/>
      <c r="I38" s="608"/>
      <c r="J38" s="608"/>
      <c r="K38" s="61"/>
      <c r="L38" s="434"/>
      <c r="M38" s="421"/>
      <c r="N38" s="420"/>
      <c r="O38" s="477"/>
      <c r="P38" s="612">
        <v>6</v>
      </c>
      <c r="Q38" s="609" t="str">
        <f>IF(P38="","",VLOOKUP(P38,$P$64:$Q$78,2))</f>
        <v>市立銚子</v>
      </c>
      <c r="R38" s="613">
        <v>9</v>
      </c>
      <c r="S38" s="613"/>
      <c r="T38" s="38"/>
      <c r="U38" s="36"/>
      <c r="V38" s="15"/>
      <c r="W38" s="9"/>
      <c r="X38" s="9"/>
    </row>
    <row r="39" spans="1:24" ht="13.5" customHeight="1" thickTop="1" thickBot="1">
      <c r="A39" s="605"/>
      <c r="B39" s="585"/>
      <c r="C39" s="609"/>
      <c r="D39" s="418"/>
      <c r="E39" s="423" t="s">
        <v>494</v>
      </c>
      <c r="F39" s="424"/>
      <c r="G39" s="421"/>
      <c r="H39" s="596"/>
      <c r="I39" s="606"/>
      <c r="J39" s="606"/>
      <c r="K39" s="606"/>
      <c r="L39" s="441"/>
      <c r="M39" s="415" t="s">
        <v>496</v>
      </c>
      <c r="N39" s="400"/>
      <c r="O39" s="407"/>
      <c r="P39" s="612"/>
      <c r="Q39" s="609"/>
      <c r="R39" s="614"/>
      <c r="S39" s="613"/>
      <c r="T39" s="8"/>
      <c r="U39" s="36"/>
      <c r="V39" s="9"/>
      <c r="W39" s="9"/>
      <c r="X39" s="9"/>
    </row>
    <row r="40" spans="1:24" ht="13.5" customHeight="1" thickTop="1" thickBot="1">
      <c r="A40" s="605">
        <v>3</v>
      </c>
      <c r="B40" s="585">
        <v>14</v>
      </c>
      <c r="C40" s="609" t="str">
        <f>IF(B40="","",VLOOKUP(B40,$P$64:$Q$78,2))</f>
        <v>千葉南</v>
      </c>
      <c r="D40" s="416"/>
      <c r="E40" s="425"/>
      <c r="F40" s="415"/>
      <c r="G40" s="421"/>
      <c r="H40" s="596"/>
      <c r="I40" s="606"/>
      <c r="J40" s="606"/>
      <c r="K40" s="606"/>
      <c r="L40" s="473"/>
      <c r="M40" s="400"/>
      <c r="N40" s="440"/>
      <c r="O40" s="477"/>
      <c r="P40" s="612">
        <v>9</v>
      </c>
      <c r="Q40" s="609" t="str">
        <f>IF(P40="","",VLOOKUP(P40,$P$64:$Q$78,2))</f>
        <v>習志野</v>
      </c>
      <c r="R40" s="613">
        <v>10</v>
      </c>
      <c r="S40" s="613"/>
      <c r="T40" s="8"/>
      <c r="U40" s="36"/>
      <c r="V40" s="9"/>
      <c r="W40" s="9"/>
      <c r="X40" s="9"/>
    </row>
    <row r="41" spans="1:24" ht="13.5" customHeight="1" thickTop="1" thickBot="1">
      <c r="A41" s="605"/>
      <c r="B41" s="585"/>
      <c r="C41" s="609"/>
      <c r="D41" s="409"/>
      <c r="E41" s="405"/>
      <c r="F41" s="405"/>
      <c r="G41" s="421"/>
      <c r="H41" s="1"/>
      <c r="I41" s="434"/>
      <c r="J41" s="1"/>
      <c r="K41" s="61"/>
      <c r="L41" s="473"/>
      <c r="M41" s="460"/>
      <c r="N41" s="415" t="s">
        <v>497</v>
      </c>
      <c r="O41" s="407"/>
      <c r="P41" s="612"/>
      <c r="Q41" s="609"/>
      <c r="R41" s="614"/>
      <c r="S41" s="613"/>
      <c r="T41" s="8"/>
      <c r="U41" s="36"/>
      <c r="V41" s="9"/>
      <c r="W41" s="9"/>
      <c r="X41" s="9"/>
    </row>
    <row r="42" spans="1:24" ht="13.5" customHeight="1" thickTop="1" thickBot="1">
      <c r="A42" s="605">
        <v>4</v>
      </c>
      <c r="B42" s="585">
        <v>3</v>
      </c>
      <c r="C42" s="609" t="str">
        <f>IF(B42="","",VLOOKUP(B42,$P$64:$Q$78,2))</f>
        <v>成東</v>
      </c>
      <c r="D42" s="416"/>
      <c r="E42" s="417"/>
      <c r="F42" s="405"/>
      <c r="G42" s="421" t="s">
        <v>612</v>
      </c>
      <c r="H42" s="420"/>
      <c r="I42" s="441"/>
      <c r="J42" s="448"/>
      <c r="K42" s="475"/>
      <c r="L42" s="474" t="s">
        <v>605</v>
      </c>
      <c r="M42" s="421"/>
      <c r="N42" s="420"/>
      <c r="O42" s="477"/>
      <c r="P42" s="612">
        <v>7</v>
      </c>
      <c r="Q42" s="609" t="str">
        <f>IF(P42="","",VLOOKUP(P42,$P$64:$Q$78,2))</f>
        <v>船橋東</v>
      </c>
      <c r="R42" s="613">
        <v>11</v>
      </c>
      <c r="S42" s="613"/>
      <c r="T42" s="8"/>
      <c r="U42" s="36"/>
      <c r="V42" s="9"/>
      <c r="W42" s="9"/>
      <c r="X42" s="9"/>
    </row>
    <row r="43" spans="1:24" ht="13.5" customHeight="1" thickTop="1" thickBot="1">
      <c r="A43" s="605"/>
      <c r="B43" s="585"/>
      <c r="C43" s="609"/>
      <c r="D43" s="418"/>
      <c r="E43" s="419" t="s">
        <v>485</v>
      </c>
      <c r="F43" s="420"/>
      <c r="G43" s="431"/>
      <c r="H43" s="399"/>
      <c r="I43" s="35"/>
      <c r="J43" s="35"/>
      <c r="K43" s="406"/>
      <c r="L43" s="474"/>
      <c r="M43" s="408"/>
      <c r="N43" s="408"/>
      <c r="O43" s="407"/>
      <c r="P43" s="612"/>
      <c r="Q43" s="609"/>
      <c r="R43" s="614"/>
      <c r="S43" s="613"/>
      <c r="T43" s="8"/>
      <c r="U43" s="36"/>
      <c r="V43" s="9"/>
      <c r="W43" s="9"/>
      <c r="X43" s="9"/>
    </row>
    <row r="44" spans="1:24" ht="13.5" customHeight="1" thickTop="1" thickBot="1">
      <c r="A44" s="605">
        <v>5</v>
      </c>
      <c r="B44" s="585">
        <v>2</v>
      </c>
      <c r="C44" s="609" t="str">
        <f>IF(B44="","",VLOOKUP(B44,$P$64:$Q$78,2))</f>
        <v>長生　</v>
      </c>
      <c r="D44" s="416"/>
      <c r="E44" s="426"/>
      <c r="F44" s="422"/>
      <c r="G44" s="431"/>
      <c r="H44" s="408"/>
      <c r="I44" s="1"/>
      <c r="J44" s="1"/>
      <c r="K44" s="162"/>
      <c r="L44" s="444"/>
      <c r="M44"/>
      <c r="N44" s="466"/>
      <c r="O44" s="476"/>
      <c r="P44" s="612">
        <v>5</v>
      </c>
      <c r="Q44" s="609" t="str">
        <f>IF(P44="","",VLOOKUP(P44,$P$64:$Q$78,2))</f>
        <v>佐原</v>
      </c>
      <c r="R44" s="613">
        <v>12</v>
      </c>
      <c r="S44" s="329"/>
      <c r="T44" s="8"/>
      <c r="U44" s="36"/>
      <c r="V44" s="9"/>
      <c r="W44" s="9"/>
      <c r="X44" s="9"/>
    </row>
    <row r="45" spans="1:24" ht="13.5" customHeight="1" thickTop="1" thickBot="1">
      <c r="A45" s="605"/>
      <c r="B45" s="585"/>
      <c r="C45" s="609"/>
      <c r="D45" s="409"/>
      <c r="E45" s="405"/>
      <c r="F45" s="421" t="s">
        <v>487</v>
      </c>
      <c r="G45" s="470"/>
      <c r="H45" s="408"/>
      <c r="I45" s="1"/>
      <c r="J45" s="1"/>
      <c r="K45" s="162"/>
      <c r="L45" s="444"/>
      <c r="M45" s="426"/>
      <c r="N45" s="415" t="s">
        <v>134</v>
      </c>
      <c r="O45" s="407"/>
      <c r="P45" s="612"/>
      <c r="Q45" s="609"/>
      <c r="R45" s="614"/>
      <c r="S45" s="45"/>
      <c r="T45" s="330"/>
      <c r="U45" s="329"/>
      <c r="W45" s="36"/>
      <c r="X45" s="9"/>
    </row>
    <row r="46" spans="1:24" ht="13.5" customHeight="1" thickTop="1" thickBot="1">
      <c r="A46" s="605">
        <v>6</v>
      </c>
      <c r="B46" s="585">
        <v>10</v>
      </c>
      <c r="C46" s="609" t="str">
        <f>IF(B46="","",VLOOKUP(B46,$P$64:$Q$78,2))</f>
        <v>敬愛学園</v>
      </c>
      <c r="D46" s="416"/>
      <c r="E46" s="417"/>
      <c r="F46" s="421"/>
      <c r="G46" s="435"/>
      <c r="H46" s="408"/>
      <c r="I46" s="1"/>
      <c r="J46" s="1"/>
      <c r="K46" s="162"/>
      <c r="L46" s="454"/>
      <c r="M46" s="421"/>
      <c r="N46" s="420"/>
      <c r="O46" s="477"/>
      <c r="P46" s="612">
        <v>12</v>
      </c>
      <c r="Q46" s="609" t="str">
        <f>IF(P46="","",VLOOKUP(P46,$P$64:$Q$78,2))</f>
        <v>昭和学院</v>
      </c>
      <c r="R46" s="613">
        <v>13</v>
      </c>
      <c r="S46" s="329"/>
      <c r="T46" s="8"/>
      <c r="U46" s="36"/>
      <c r="V46" s="9"/>
      <c r="W46" s="9"/>
      <c r="X46" s="9"/>
    </row>
    <row r="47" spans="1:24" ht="13.5" customHeight="1" thickTop="1" thickBot="1">
      <c r="A47" s="605"/>
      <c r="B47" s="585"/>
      <c r="C47" s="609"/>
      <c r="D47" s="418"/>
      <c r="E47" s="419" t="s">
        <v>486</v>
      </c>
      <c r="F47" s="424"/>
      <c r="G47"/>
      <c r="H47" s="408"/>
      <c r="I47" s="1"/>
      <c r="J47" s="1"/>
      <c r="K47" s="162"/>
      <c r="L47" s="460"/>
      <c r="M47" s="415" t="s">
        <v>484</v>
      </c>
      <c r="N47" s="415"/>
      <c r="O47" s="407"/>
      <c r="P47" s="612"/>
      <c r="Q47" s="609"/>
      <c r="R47" s="614"/>
      <c r="S47" s="58"/>
      <c r="T47" s="45"/>
      <c r="U47" s="330"/>
      <c r="V47" s="329"/>
    </row>
    <row r="48" spans="1:24" ht="13.5" customHeight="1" thickTop="1" thickBot="1">
      <c r="A48" s="605">
        <v>7</v>
      </c>
      <c r="B48" s="585">
        <v>13</v>
      </c>
      <c r="C48" s="609" t="str">
        <f>IF(B48="","",VLOOKUP(B48,$P$64:$Q$78,2))</f>
        <v>麗澤</v>
      </c>
      <c r="D48" s="416"/>
      <c r="E48" s="426"/>
      <c r="F48" s="415"/>
      <c r="G48"/>
      <c r="H48" s="408"/>
      <c r="I48" s="1"/>
      <c r="J48" s="1"/>
      <c r="K48" s="61"/>
      <c r="L48" s="455"/>
      <c r="M48" s="457"/>
      <c r="N48" s="451"/>
      <c r="O48" s="477"/>
      <c r="P48" s="612">
        <v>11</v>
      </c>
      <c r="Q48" s="609" t="str">
        <f>IF(P48="","",VLOOKUP(P48,$P$64:$Q$78,2))</f>
        <v>日体大柏</v>
      </c>
      <c r="R48" s="613">
        <v>14</v>
      </c>
    </row>
    <row r="49" spans="1:25" ht="13.5" customHeight="1" thickTop="1">
      <c r="A49" s="605"/>
      <c r="B49" s="585"/>
      <c r="C49" s="609"/>
      <c r="D49" s="409"/>
      <c r="E49" s="405"/>
      <c r="F49" s="405"/>
      <c r="G49"/>
      <c r="H49" s="9"/>
      <c r="I49"/>
      <c r="J49"/>
      <c r="K49" s="9"/>
      <c r="L49" s="403"/>
      <c r="M49" s="403"/>
      <c r="N49" s="403"/>
      <c r="O49" s="478"/>
      <c r="P49" s="612"/>
      <c r="Q49" s="609"/>
      <c r="R49" s="614"/>
    </row>
    <row r="50" spans="1:25" ht="13.5" customHeight="1">
      <c r="A50" s="328"/>
      <c r="B50" s="327"/>
      <c r="C50" s="330"/>
      <c r="D50" s="2"/>
      <c r="E50" s="9"/>
      <c r="F50"/>
      <c r="G50"/>
      <c r="H50"/>
      <c r="I50"/>
      <c r="J50"/>
      <c r="K50" s="9"/>
      <c r="L50"/>
      <c r="M50" s="65"/>
      <c r="N50" s="64"/>
      <c r="O50" s="64"/>
      <c r="P50" s="595"/>
      <c r="Q50" s="626"/>
      <c r="R50" s="613"/>
    </row>
    <row r="51" spans="1:25" ht="13.5" customHeight="1">
      <c r="A51" s="328"/>
      <c r="B51" s="327"/>
      <c r="C51" s="330"/>
      <c r="D51" s="2"/>
      <c r="E51" s="9"/>
      <c r="F51"/>
      <c r="G51"/>
      <c r="H51"/>
      <c r="I51"/>
      <c r="J51"/>
      <c r="K51" s="9"/>
      <c r="L51"/>
      <c r="M51"/>
      <c r="N51" s="2"/>
      <c r="O51" s="362"/>
      <c r="P51" s="595"/>
      <c r="Q51" s="626"/>
      <c r="R51" s="614"/>
    </row>
    <row r="52" spans="1:25" ht="25.5" customHeight="1">
      <c r="A52" s="328"/>
      <c r="C52" s="212" t="s">
        <v>26</v>
      </c>
      <c r="F52" s="95"/>
      <c r="G52" s="95"/>
      <c r="H52" s="95"/>
      <c r="I52" s="329"/>
      <c r="J52" s="151"/>
      <c r="L52" s="328"/>
      <c r="M52" s="328"/>
      <c r="N52" s="328"/>
      <c r="O52" s="46"/>
      <c r="P52" s="40"/>
      <c r="Q52" s="626"/>
      <c r="R52" s="613"/>
    </row>
    <row r="53" spans="1:25" ht="15.75" customHeight="1">
      <c r="A53" s="328"/>
      <c r="C53" s="609"/>
      <c r="F53" s="95"/>
      <c r="G53" s="95"/>
      <c r="H53" s="95"/>
      <c r="I53" s="329"/>
      <c r="J53" s="151"/>
      <c r="L53" s="328"/>
      <c r="M53" s="328"/>
      <c r="N53" s="328"/>
      <c r="O53" s="46"/>
      <c r="P53" s="40"/>
      <c r="Q53" s="626"/>
      <c r="R53" s="613"/>
    </row>
    <row r="54" spans="1:25" ht="15.75" customHeight="1">
      <c r="A54" s="328"/>
      <c r="C54" s="609"/>
      <c r="D54" s="155"/>
      <c r="E54" s="340"/>
      <c r="F54" s="95"/>
      <c r="G54" s="95"/>
      <c r="H54" s="95"/>
      <c r="I54" s="329"/>
      <c r="J54" s="151"/>
      <c r="L54" s="328"/>
      <c r="M54" s="328"/>
      <c r="N54" s="328"/>
      <c r="O54" s="46"/>
      <c r="P54" s="40"/>
      <c r="Q54" s="626"/>
      <c r="R54" s="613"/>
    </row>
    <row r="55" spans="1:25" ht="15.75" customHeight="1">
      <c r="A55" s="328"/>
      <c r="C55" s="609"/>
      <c r="D55" s="339"/>
      <c r="E55" s="118"/>
      <c r="F55" s="95"/>
      <c r="G55" s="95"/>
      <c r="H55" s="95"/>
      <c r="I55" s="329"/>
      <c r="J55" s="151"/>
      <c r="L55" s="328"/>
      <c r="M55" s="328"/>
      <c r="N55" s="328"/>
      <c r="O55" s="46"/>
      <c r="P55" s="40"/>
      <c r="Q55" s="626"/>
      <c r="R55" s="613"/>
    </row>
    <row r="56" spans="1:25" ht="15.75" customHeight="1">
      <c r="A56" s="328"/>
      <c r="C56" s="609"/>
      <c r="D56" s="338"/>
      <c r="F56" s="95"/>
      <c r="G56" s="95"/>
      <c r="H56" s="95"/>
      <c r="I56" s="329"/>
      <c r="J56" s="151"/>
      <c r="L56" s="328"/>
      <c r="M56" s="328"/>
      <c r="N56" s="328"/>
      <c r="O56" s="46"/>
      <c r="P56" s="40"/>
      <c r="Q56" s="626"/>
      <c r="R56" s="613"/>
    </row>
    <row r="57" spans="1:25" ht="9.75" customHeight="1">
      <c r="A57" s="328"/>
      <c r="C57" s="330"/>
      <c r="F57" s="95"/>
      <c r="G57" s="95"/>
      <c r="H57" s="95"/>
      <c r="I57" s="95"/>
      <c r="J57" s="151"/>
      <c r="M57" s="328"/>
      <c r="N57" s="328"/>
      <c r="O57" s="46"/>
      <c r="P57" s="40"/>
      <c r="Q57" s="626"/>
      <c r="R57" s="613"/>
    </row>
    <row r="58" spans="1:25" ht="19.5" customHeight="1">
      <c r="A58" s="328"/>
      <c r="C58" s="330"/>
      <c r="F58" s="95"/>
      <c r="G58" s="95"/>
      <c r="H58" s="95"/>
      <c r="I58" s="95"/>
      <c r="J58" s="151"/>
      <c r="O58" s="151"/>
      <c r="P58" s="331"/>
      <c r="Q58" s="331"/>
      <c r="R58" s="330"/>
    </row>
    <row r="59" spans="1:25" ht="19.5" customHeight="1">
      <c r="A59" s="328"/>
      <c r="C59" s="330"/>
      <c r="F59" s="95"/>
      <c r="G59" s="95"/>
      <c r="H59" s="95"/>
      <c r="I59" s="95"/>
      <c r="J59" s="151"/>
      <c r="O59" s="151"/>
      <c r="P59" s="331"/>
      <c r="Q59" s="331"/>
      <c r="R59" s="330"/>
    </row>
    <row r="60" spans="1:25" ht="19.5" customHeight="1">
      <c r="A60" s="328"/>
      <c r="C60" s="330"/>
      <c r="F60" s="95"/>
      <c r="G60" s="95"/>
      <c r="H60" s="95"/>
      <c r="I60" s="95"/>
      <c r="J60" s="151"/>
      <c r="O60" s="151"/>
      <c r="P60" s="331"/>
      <c r="Q60" s="331"/>
      <c r="R60" s="330"/>
    </row>
    <row r="61" spans="1:25" ht="19.5" customHeight="1">
      <c r="A61" s="328"/>
      <c r="C61" s="330"/>
      <c r="F61" s="95"/>
      <c r="G61" s="95"/>
      <c r="J61" s="151"/>
      <c r="O61" s="151"/>
      <c r="P61" s="331"/>
      <c r="Q61" s="331"/>
      <c r="R61" s="330"/>
    </row>
    <row r="62" spans="1:25" ht="20.100000000000001" customHeight="1">
      <c r="C62" s="8" t="s">
        <v>2</v>
      </c>
      <c r="D62" s="10"/>
      <c r="E62" s="95"/>
      <c r="F62" s="95"/>
      <c r="G62" s="95"/>
      <c r="H62" s="95"/>
      <c r="I62" s="329"/>
      <c r="J62" s="10"/>
      <c r="K62" s="94"/>
      <c r="L62" s="328"/>
      <c r="M62" s="328"/>
      <c r="N62" s="328"/>
      <c r="O62" s="10"/>
      <c r="P62" s="627" t="s">
        <v>3</v>
      </c>
      <c r="Q62" s="628"/>
      <c r="R62" s="8"/>
      <c r="S62" s="7"/>
      <c r="X62" s="28"/>
      <c r="Y62" s="8"/>
    </row>
    <row r="63" spans="1:25" ht="20.100000000000001" customHeight="1">
      <c r="B63" s="114"/>
      <c r="C63" s="114" t="s">
        <v>1</v>
      </c>
      <c r="D63" s="599"/>
      <c r="E63" s="599"/>
      <c r="F63" s="95"/>
      <c r="G63" s="95"/>
      <c r="H63" s="95"/>
      <c r="I63" s="329"/>
      <c r="J63" s="10"/>
      <c r="K63" s="94"/>
      <c r="L63" s="328"/>
      <c r="M63" s="328"/>
      <c r="N63" s="328"/>
      <c r="O63" s="10"/>
      <c r="P63" s="114"/>
      <c r="Q63" s="114" t="s">
        <v>1</v>
      </c>
      <c r="R63" s="622"/>
      <c r="S63" s="623"/>
      <c r="X63" s="109"/>
      <c r="Y63" s="110"/>
    </row>
    <row r="64" spans="1:25" ht="20.100000000000001" customHeight="1">
      <c r="B64" s="114">
        <v>1</v>
      </c>
      <c r="C64" s="337" t="s">
        <v>56</v>
      </c>
      <c r="D64" s="599"/>
      <c r="E64" s="599"/>
      <c r="F64" s="95"/>
      <c r="G64" s="95"/>
      <c r="H64" s="95"/>
      <c r="I64" s="329"/>
      <c r="J64" s="10"/>
      <c r="K64" s="94"/>
      <c r="L64" s="328"/>
      <c r="M64" s="328"/>
      <c r="N64" s="328"/>
      <c r="O64" s="10"/>
      <c r="P64" s="114">
        <v>1</v>
      </c>
      <c r="Q64" s="336" t="s">
        <v>56</v>
      </c>
      <c r="R64" s="622"/>
      <c r="S64" s="623"/>
      <c r="X64" s="109"/>
      <c r="Y64" s="110"/>
    </row>
    <row r="65" spans="2:25" ht="20.100000000000001" customHeight="1">
      <c r="B65" s="114">
        <v>2</v>
      </c>
      <c r="C65" s="337" t="s">
        <v>59</v>
      </c>
      <c r="D65" s="599"/>
      <c r="E65" s="599"/>
      <c r="F65" s="95"/>
      <c r="G65" s="95"/>
      <c r="H65" s="95"/>
      <c r="I65" s="329"/>
      <c r="J65" s="10"/>
      <c r="K65" s="94"/>
      <c r="L65" s="328"/>
      <c r="M65" s="328"/>
      <c r="N65" s="328"/>
      <c r="O65" s="10"/>
      <c r="P65" s="114">
        <v>2</v>
      </c>
      <c r="Q65" s="336" t="s">
        <v>133</v>
      </c>
      <c r="R65" s="622"/>
      <c r="S65" s="623"/>
      <c r="X65" s="109"/>
      <c r="Y65" s="110"/>
    </row>
    <row r="66" spans="2:25" ht="20.100000000000001" customHeight="1">
      <c r="B66" s="114">
        <v>3</v>
      </c>
      <c r="C66" s="337" t="s">
        <v>66</v>
      </c>
      <c r="D66" s="599"/>
      <c r="E66" s="599"/>
      <c r="F66" s="95"/>
      <c r="G66" s="95"/>
      <c r="H66" s="95"/>
      <c r="I66" s="329"/>
      <c r="J66" s="10"/>
      <c r="K66" s="94"/>
      <c r="L66" s="328"/>
      <c r="M66" s="328"/>
      <c r="N66" s="328"/>
      <c r="O66" s="10"/>
      <c r="P66" s="114">
        <v>3</v>
      </c>
      <c r="Q66" s="336" t="s">
        <v>132</v>
      </c>
      <c r="R66" s="622"/>
      <c r="S66" s="623"/>
      <c r="X66" s="109"/>
      <c r="Y66" s="110"/>
    </row>
    <row r="67" spans="2:25" ht="20.100000000000001" customHeight="1">
      <c r="B67" s="114">
        <v>4</v>
      </c>
      <c r="C67" s="337" t="s">
        <v>383</v>
      </c>
      <c r="D67" s="599"/>
      <c r="E67" s="599"/>
      <c r="F67" s="95"/>
      <c r="G67" s="95"/>
      <c r="H67" s="95"/>
      <c r="I67" s="329"/>
      <c r="J67" s="10"/>
      <c r="K67" s="94"/>
      <c r="L67" s="328"/>
      <c r="M67" s="328"/>
      <c r="N67" s="328"/>
      <c r="O67" s="10"/>
      <c r="P67" s="114">
        <v>4</v>
      </c>
      <c r="Q67" s="336" t="s">
        <v>103</v>
      </c>
      <c r="R67" s="622"/>
      <c r="S67" s="623"/>
      <c r="X67" s="109"/>
      <c r="Y67" s="110"/>
    </row>
    <row r="68" spans="2:25" ht="20.100000000000001" customHeight="1">
      <c r="B68" s="114">
        <v>5</v>
      </c>
      <c r="C68" s="337" t="s">
        <v>69</v>
      </c>
      <c r="D68" s="599"/>
      <c r="E68" s="599"/>
      <c r="F68" s="95"/>
      <c r="G68" s="95"/>
      <c r="H68" s="95"/>
      <c r="I68" s="329"/>
      <c r="J68" s="10"/>
      <c r="K68" s="94"/>
      <c r="L68" s="328"/>
      <c r="M68" s="328"/>
      <c r="N68" s="328"/>
      <c r="O68" s="10"/>
      <c r="P68" s="114">
        <v>5</v>
      </c>
      <c r="Q68" s="336" t="s">
        <v>104</v>
      </c>
      <c r="R68" s="622"/>
      <c r="S68" s="623"/>
      <c r="X68" s="109"/>
      <c r="Y68" s="110"/>
    </row>
    <row r="69" spans="2:25" ht="20.100000000000001" customHeight="1">
      <c r="B69" s="114">
        <v>6</v>
      </c>
      <c r="C69" s="337" t="s">
        <v>72</v>
      </c>
      <c r="D69" s="599"/>
      <c r="E69" s="599"/>
      <c r="F69" s="95"/>
      <c r="G69" s="95"/>
      <c r="H69" s="95"/>
      <c r="I69" s="329"/>
      <c r="J69" s="10"/>
      <c r="K69" s="94"/>
      <c r="L69" s="328"/>
      <c r="M69" s="328"/>
      <c r="N69" s="328"/>
      <c r="O69" s="10"/>
      <c r="P69" s="114">
        <v>6</v>
      </c>
      <c r="Q69" s="336" t="s">
        <v>131</v>
      </c>
      <c r="R69" s="622"/>
      <c r="S69" s="623"/>
      <c r="X69" s="109"/>
      <c r="Y69" s="110"/>
    </row>
    <row r="70" spans="2:25" ht="20.100000000000001" customHeight="1">
      <c r="B70" s="114">
        <v>7</v>
      </c>
      <c r="C70" s="337" t="s">
        <v>103</v>
      </c>
      <c r="D70" s="599"/>
      <c r="E70" s="599"/>
      <c r="F70" s="95"/>
      <c r="G70" s="95"/>
      <c r="H70" s="95"/>
      <c r="I70" s="329"/>
      <c r="J70" s="10"/>
      <c r="K70" s="94"/>
      <c r="L70" s="328"/>
      <c r="M70" s="328"/>
      <c r="N70" s="328"/>
      <c r="O70" s="10"/>
      <c r="P70" s="114">
        <v>7</v>
      </c>
      <c r="Q70" s="336" t="s">
        <v>75</v>
      </c>
      <c r="R70" s="622"/>
      <c r="S70" s="623"/>
      <c r="X70" s="109"/>
      <c r="Y70" s="110"/>
    </row>
    <row r="71" spans="2:25" ht="20.100000000000001" customHeight="1">
      <c r="B71" s="114">
        <v>8</v>
      </c>
      <c r="C71" s="337" t="s">
        <v>108</v>
      </c>
      <c r="D71" s="599"/>
      <c r="E71" s="599"/>
      <c r="F71" s="95"/>
      <c r="G71" s="95"/>
      <c r="H71" s="95"/>
      <c r="I71" s="329"/>
      <c r="J71" s="10"/>
      <c r="K71" s="94"/>
      <c r="L71" s="328"/>
      <c r="M71" s="328"/>
      <c r="N71" s="328"/>
      <c r="O71" s="10"/>
      <c r="P71" s="114">
        <v>8</v>
      </c>
      <c r="Q71" s="114" t="s">
        <v>80</v>
      </c>
      <c r="R71" s="622"/>
      <c r="S71" s="623"/>
      <c r="X71" s="109"/>
      <c r="Y71" s="110"/>
    </row>
    <row r="72" spans="2:25" ht="20.100000000000001" customHeight="1">
      <c r="B72" s="114">
        <v>9</v>
      </c>
      <c r="C72" s="337" t="s">
        <v>104</v>
      </c>
      <c r="D72" s="599"/>
      <c r="E72" s="599"/>
      <c r="F72" s="95"/>
      <c r="G72" s="95"/>
      <c r="H72" s="95"/>
      <c r="I72" s="329"/>
      <c r="J72" s="10"/>
      <c r="K72" s="94"/>
      <c r="L72" s="328"/>
      <c r="M72" s="328"/>
      <c r="N72" s="328"/>
      <c r="O72" s="10"/>
      <c r="P72" s="114">
        <v>9</v>
      </c>
      <c r="Q72" s="336" t="s">
        <v>84</v>
      </c>
      <c r="R72" s="622"/>
      <c r="S72" s="623"/>
      <c r="X72" s="109"/>
      <c r="Y72" s="110"/>
    </row>
    <row r="73" spans="2:25" ht="20.100000000000001" customHeight="1">
      <c r="B73" s="114">
        <v>10</v>
      </c>
      <c r="C73" s="337" t="s">
        <v>131</v>
      </c>
      <c r="D73" s="599"/>
      <c r="E73" s="599"/>
      <c r="F73" s="95"/>
      <c r="G73" s="95"/>
      <c r="H73" s="95"/>
      <c r="I73" s="329"/>
      <c r="J73" s="10"/>
      <c r="K73" s="94"/>
      <c r="L73" s="328"/>
      <c r="M73" s="328"/>
      <c r="N73" s="328"/>
      <c r="O73" s="10"/>
      <c r="P73" s="114">
        <v>10</v>
      </c>
      <c r="Q73" s="336" t="s">
        <v>88</v>
      </c>
      <c r="R73" s="622"/>
      <c r="S73" s="623"/>
      <c r="X73" s="109"/>
      <c r="Y73" s="110"/>
    </row>
    <row r="74" spans="2:25" ht="20.100000000000001" customHeight="1">
      <c r="B74" s="114">
        <v>11</v>
      </c>
      <c r="C74" s="337" t="s">
        <v>80</v>
      </c>
      <c r="D74" s="599"/>
      <c r="E74" s="599"/>
      <c r="F74" s="95"/>
      <c r="G74" s="95"/>
      <c r="H74" s="95"/>
      <c r="I74" s="329"/>
      <c r="J74" s="10"/>
      <c r="K74" s="94"/>
      <c r="L74" s="328"/>
      <c r="M74" s="328"/>
      <c r="N74" s="328"/>
      <c r="O74" s="10"/>
      <c r="P74" s="114">
        <v>11</v>
      </c>
      <c r="Q74" s="336" t="s">
        <v>129</v>
      </c>
      <c r="R74" s="622"/>
      <c r="S74" s="623"/>
      <c r="X74" s="109"/>
      <c r="Y74" s="110"/>
    </row>
    <row r="75" spans="2:25" ht="20.100000000000001" customHeight="1">
      <c r="B75" s="114">
        <v>12</v>
      </c>
      <c r="C75" s="337" t="s">
        <v>112</v>
      </c>
      <c r="D75" s="599"/>
      <c r="E75" s="599"/>
      <c r="F75" s="95"/>
      <c r="G75" s="95"/>
      <c r="H75" s="95"/>
      <c r="I75" s="329"/>
      <c r="J75" s="10"/>
      <c r="K75" s="94"/>
      <c r="L75" s="328"/>
      <c r="M75" s="328"/>
      <c r="N75" s="328"/>
      <c r="O75" s="10"/>
      <c r="P75" s="114">
        <v>12</v>
      </c>
      <c r="Q75" s="336" t="s">
        <v>384</v>
      </c>
      <c r="R75" s="622"/>
      <c r="S75" s="623"/>
      <c r="X75" s="109"/>
      <c r="Y75" s="110"/>
    </row>
    <row r="76" spans="2:25" ht="20.100000000000001" customHeight="1">
      <c r="B76" s="114">
        <v>13</v>
      </c>
      <c r="C76" s="337" t="s">
        <v>88</v>
      </c>
      <c r="D76" s="599"/>
      <c r="E76" s="599"/>
      <c r="F76" s="95"/>
      <c r="G76" s="95"/>
      <c r="H76" s="95"/>
      <c r="I76" s="329"/>
      <c r="J76" s="10"/>
      <c r="K76" s="94"/>
      <c r="L76" s="328"/>
      <c r="M76" s="328"/>
      <c r="N76" s="328"/>
      <c r="O76" s="10"/>
      <c r="P76" s="114">
        <v>13</v>
      </c>
      <c r="Q76" s="336" t="s">
        <v>100</v>
      </c>
      <c r="R76" s="622"/>
      <c r="S76" s="623"/>
      <c r="X76" s="109"/>
      <c r="Y76" s="110"/>
    </row>
    <row r="77" spans="2:25" ht="20.100000000000001" customHeight="1">
      <c r="B77" s="114">
        <v>14</v>
      </c>
      <c r="C77" s="337" t="s">
        <v>459</v>
      </c>
      <c r="D77" s="599"/>
      <c r="E77" s="599"/>
      <c r="F77" s="95"/>
      <c r="G77" s="95"/>
      <c r="H77" s="95"/>
      <c r="I77" s="329"/>
      <c r="J77" s="329"/>
      <c r="K77" s="329"/>
      <c r="L77" s="328"/>
      <c r="M77" s="328"/>
      <c r="N77" s="328"/>
      <c r="O77" s="10"/>
      <c r="P77" s="114">
        <v>14</v>
      </c>
      <c r="Q77" s="336" t="s">
        <v>92</v>
      </c>
      <c r="R77" s="622"/>
      <c r="S77" s="623"/>
      <c r="X77" s="109"/>
      <c r="Y77" s="110"/>
    </row>
    <row r="78" spans="2:25" ht="20.100000000000001" customHeight="1">
      <c r="B78" s="114">
        <v>15</v>
      </c>
      <c r="C78" s="337" t="s">
        <v>92</v>
      </c>
      <c r="D78" s="599"/>
      <c r="E78" s="599"/>
      <c r="F78" s="95"/>
      <c r="G78" s="95"/>
      <c r="H78" s="95"/>
      <c r="I78" s="329"/>
      <c r="J78" s="329"/>
      <c r="K78" s="329"/>
      <c r="L78" s="328"/>
      <c r="M78" s="328"/>
      <c r="N78" s="328"/>
      <c r="O78" s="10"/>
      <c r="P78" s="114">
        <v>15</v>
      </c>
      <c r="Q78" s="336"/>
      <c r="R78" s="622"/>
      <c r="S78" s="623"/>
      <c r="X78" s="109"/>
      <c r="Y78" s="110"/>
    </row>
    <row r="79" spans="2:25" ht="20.100000000000001" customHeight="1">
      <c r="B79" s="114">
        <v>16</v>
      </c>
      <c r="C79" s="337" t="s">
        <v>129</v>
      </c>
      <c r="D79" s="599"/>
      <c r="E79" s="599"/>
      <c r="F79" s="95"/>
      <c r="G79" s="95"/>
      <c r="H79" s="95"/>
      <c r="I79" s="329"/>
      <c r="J79" s="329"/>
      <c r="K79" s="329"/>
      <c r="L79" s="328"/>
      <c r="M79" s="328"/>
      <c r="N79" s="328"/>
      <c r="O79" s="10"/>
      <c r="P79" s="8">
        <f>SUM(P64:P78)</f>
        <v>120</v>
      </c>
      <c r="Q79" s="8"/>
      <c r="R79" s="8"/>
      <c r="X79" s="109"/>
      <c r="Y79" s="110"/>
    </row>
    <row r="80" spans="2:25" ht="20.100000000000001" customHeight="1">
      <c r="B80" s="114">
        <v>17</v>
      </c>
      <c r="C80" s="337" t="s">
        <v>96</v>
      </c>
      <c r="D80" s="599"/>
      <c r="E80" s="599"/>
      <c r="F80" s="95"/>
      <c r="G80" s="95"/>
      <c r="H80" s="95"/>
      <c r="I80" s="10"/>
      <c r="J80" s="10"/>
      <c r="K80" s="94"/>
      <c r="L80" s="328"/>
      <c r="M80" s="328"/>
      <c r="N80" s="328"/>
      <c r="O80" s="10"/>
      <c r="P80" s="8"/>
      <c r="Q80" s="8"/>
      <c r="R80" s="8"/>
      <c r="X80" s="109"/>
      <c r="Y80" s="110"/>
    </row>
    <row r="81" spans="2:25" ht="20.100000000000001" customHeight="1">
      <c r="B81" s="114">
        <v>18</v>
      </c>
      <c r="C81" s="337" t="s">
        <v>100</v>
      </c>
      <c r="D81" s="599"/>
      <c r="E81" s="599"/>
      <c r="F81" s="95"/>
      <c r="G81" s="95"/>
      <c r="H81" s="95"/>
      <c r="I81" s="10"/>
      <c r="J81" s="10"/>
      <c r="K81" s="94"/>
      <c r="L81" s="328"/>
      <c r="M81" s="328"/>
      <c r="N81" s="328"/>
      <c r="O81" s="10"/>
      <c r="P81" s="8"/>
      <c r="Q81" s="8"/>
      <c r="R81" s="8"/>
      <c r="X81" s="109"/>
      <c r="Y81" s="110"/>
    </row>
    <row r="82" spans="2:25" ht="20.100000000000001" customHeight="1">
      <c r="B82" s="114">
        <v>19</v>
      </c>
      <c r="C82" s="337" t="s">
        <v>94</v>
      </c>
      <c r="D82" s="599"/>
      <c r="E82" s="599"/>
      <c r="F82" s="95"/>
      <c r="G82" s="95"/>
      <c r="H82" s="95"/>
      <c r="I82" s="10"/>
      <c r="J82" s="10"/>
      <c r="K82" s="94"/>
      <c r="L82" s="328"/>
      <c r="M82" s="328"/>
      <c r="N82" s="328"/>
      <c r="O82" s="10"/>
      <c r="P82" s="8"/>
      <c r="Q82" s="8"/>
      <c r="R82" s="8"/>
      <c r="X82" s="109"/>
      <c r="Y82" s="110"/>
    </row>
    <row r="83" spans="2:25" ht="20.100000000000001" customHeight="1">
      <c r="B83" s="114"/>
      <c r="C83" s="337"/>
      <c r="D83" s="599"/>
      <c r="E83" s="599"/>
      <c r="F83" s="95"/>
      <c r="G83" s="95"/>
      <c r="H83" s="95"/>
      <c r="I83" s="10"/>
      <c r="J83" s="10"/>
      <c r="K83" s="94"/>
      <c r="L83" s="328"/>
      <c r="M83" s="328"/>
      <c r="N83" s="328"/>
      <c r="O83" s="10"/>
      <c r="R83" s="8"/>
      <c r="X83" s="109"/>
      <c r="Y83" s="110"/>
    </row>
    <row r="84" spans="2:25" ht="20.100000000000001" customHeight="1">
      <c r="B84" s="114"/>
      <c r="C84" s="336"/>
      <c r="D84" s="599"/>
      <c r="E84" s="599"/>
      <c r="F84" s="95"/>
      <c r="G84" s="95"/>
      <c r="H84" s="95"/>
      <c r="I84" s="10"/>
      <c r="J84" s="10"/>
      <c r="K84" s="94"/>
      <c r="L84" s="328"/>
      <c r="M84" s="328"/>
      <c r="N84" s="328"/>
      <c r="O84" s="10"/>
      <c r="R84" s="8"/>
      <c r="X84" s="109"/>
      <c r="Y84" s="110"/>
    </row>
    <row r="85" spans="2:25" ht="20.100000000000001" customHeight="1">
      <c r="B85" s="114"/>
      <c r="C85" s="336"/>
      <c r="D85" s="599"/>
      <c r="E85" s="599"/>
      <c r="F85" s="95"/>
      <c r="G85" s="95"/>
      <c r="H85" s="95"/>
      <c r="I85" s="10"/>
      <c r="J85" s="10"/>
      <c r="K85" s="94"/>
      <c r="L85" s="328"/>
      <c r="M85" s="328"/>
      <c r="N85" s="328"/>
      <c r="O85" s="10"/>
      <c r="R85" s="8"/>
      <c r="X85" s="109"/>
      <c r="Y85" s="110"/>
    </row>
    <row r="86" spans="2:25" ht="20.100000000000001" customHeight="1">
      <c r="B86" s="114"/>
      <c r="C86" s="336"/>
      <c r="D86" s="599"/>
      <c r="E86" s="599"/>
      <c r="F86" s="95"/>
      <c r="G86" s="95"/>
      <c r="H86" s="95"/>
      <c r="I86" s="10"/>
      <c r="J86" s="10"/>
      <c r="K86" s="94"/>
      <c r="L86" s="328"/>
      <c r="M86" s="328"/>
      <c r="N86" s="328"/>
      <c r="O86" s="10"/>
      <c r="R86" s="8"/>
      <c r="X86" s="109"/>
      <c r="Y86" s="110"/>
    </row>
    <row r="87" spans="2:25" ht="20.100000000000001" customHeight="1">
      <c r="B87" s="114"/>
      <c r="C87" s="335"/>
      <c r="D87" s="599"/>
      <c r="E87" s="599"/>
      <c r="R87" s="109"/>
      <c r="Y87" s="110"/>
    </row>
    <row r="88" spans="2:25" ht="20.100000000000001" customHeight="1">
      <c r="B88" s="12">
        <f>SUM(B64:B87)</f>
        <v>190</v>
      </c>
      <c r="E88" s="95"/>
      <c r="R88" s="109"/>
      <c r="Y88" s="110"/>
    </row>
    <row r="89" spans="2:25" ht="20.100000000000001" customHeight="1">
      <c r="R89" s="109"/>
      <c r="Y89" s="110"/>
    </row>
    <row r="90" spans="2:25" ht="20.100000000000001" customHeight="1">
      <c r="R90" s="109"/>
      <c r="Y90" s="110"/>
    </row>
    <row r="91" spans="2:25" ht="20.100000000000001" customHeight="1">
      <c r="R91" s="36"/>
      <c r="Y91" s="110"/>
    </row>
    <row r="92" spans="2:25" ht="20.100000000000001" customHeight="1">
      <c r="R92" s="36"/>
      <c r="Y92" s="8"/>
    </row>
    <row r="93" spans="2:25" ht="20.100000000000001" customHeight="1">
      <c r="C93" s="156"/>
      <c r="R93" s="36"/>
      <c r="X93" s="9"/>
    </row>
    <row r="94" spans="2:25" ht="20.100000000000001" customHeight="1">
      <c r="C94" s="156"/>
      <c r="P94" s="8" t="s">
        <v>56</v>
      </c>
      <c r="Q94" s="8" t="s">
        <v>77</v>
      </c>
      <c r="R94" s="36"/>
      <c r="X94" s="9"/>
    </row>
    <row r="95" spans="2:25" ht="20.100000000000001" customHeight="1">
      <c r="C95" s="156"/>
      <c r="P95" s="8" t="s">
        <v>59</v>
      </c>
      <c r="Q95" s="8" t="s">
        <v>77</v>
      </c>
      <c r="R95" s="36"/>
      <c r="X95" s="9"/>
    </row>
    <row r="96" spans="2:25" ht="20.100000000000001" customHeight="1">
      <c r="C96" s="156"/>
      <c r="P96" s="8" t="s">
        <v>133</v>
      </c>
      <c r="Q96" s="8" t="s">
        <v>77</v>
      </c>
      <c r="R96" s="36"/>
      <c r="X96" s="9"/>
    </row>
    <row r="97" spans="2:24" ht="20.100000000000001" customHeight="1">
      <c r="C97" s="156"/>
      <c r="P97" s="9" t="s">
        <v>69</v>
      </c>
      <c r="Q97" s="8" t="s">
        <v>77</v>
      </c>
      <c r="R97" s="36"/>
      <c r="X97" s="9"/>
    </row>
    <row r="98" spans="2:24" ht="20.100000000000001" customHeight="1">
      <c r="C98" s="156"/>
      <c r="P98" s="9" t="s">
        <v>132</v>
      </c>
      <c r="Q98" s="8" t="s">
        <v>77</v>
      </c>
      <c r="R98" s="36"/>
      <c r="X98" s="9"/>
    </row>
    <row r="99" spans="2:24" ht="20.100000000000001" customHeight="1">
      <c r="C99" s="156"/>
      <c r="P99" s="9" t="s">
        <v>103</v>
      </c>
      <c r="Q99" s="8" t="s">
        <v>130</v>
      </c>
      <c r="X99" s="9"/>
    </row>
    <row r="100" spans="2:24" ht="20.100000000000001" customHeight="1">
      <c r="C100" s="156"/>
      <c r="P100" s="9" t="s">
        <v>104</v>
      </c>
      <c r="Q100" s="8" t="s">
        <v>130</v>
      </c>
    </row>
    <row r="101" spans="2:24" ht="20.100000000000001" customHeight="1">
      <c r="B101" s="9"/>
      <c r="C101" s="156"/>
      <c r="P101" s="9" t="s">
        <v>131</v>
      </c>
      <c r="Q101" s="8" t="s">
        <v>130</v>
      </c>
      <c r="W101" s="9"/>
    </row>
    <row r="102" spans="2:24" ht="20.100000000000001" customHeight="1">
      <c r="B102" s="9"/>
      <c r="C102" s="156"/>
      <c r="P102" s="9" t="s">
        <v>75</v>
      </c>
      <c r="Q102" s="8" t="s">
        <v>77</v>
      </c>
      <c r="W102" s="9"/>
    </row>
    <row r="103" spans="2:24" ht="20.100000000000001" customHeight="1">
      <c r="B103" s="9"/>
      <c r="C103" s="156"/>
      <c r="P103" s="9" t="s">
        <v>80</v>
      </c>
      <c r="Q103" s="8" t="s">
        <v>77</v>
      </c>
    </row>
    <row r="104" spans="2:24" ht="20.100000000000001" customHeight="1">
      <c r="B104" s="9"/>
      <c r="C104" s="156"/>
      <c r="P104" s="9" t="s">
        <v>84</v>
      </c>
      <c r="Q104" s="8" t="s">
        <v>77</v>
      </c>
    </row>
    <row r="105" spans="2:24" ht="20.100000000000001" customHeight="1">
      <c r="B105" s="9"/>
      <c r="C105" s="156"/>
      <c r="P105" s="9" t="s">
        <v>88</v>
      </c>
      <c r="Q105" s="8" t="s">
        <v>77</v>
      </c>
    </row>
    <row r="106" spans="2:24" ht="20.100000000000001" customHeight="1">
      <c r="P106" s="9" t="s">
        <v>129</v>
      </c>
      <c r="Q106" s="8" t="s">
        <v>77</v>
      </c>
    </row>
    <row r="107" spans="2:24" ht="20.100000000000001" customHeight="1">
      <c r="P107" s="9" t="s">
        <v>96</v>
      </c>
      <c r="Q107" s="8" t="s">
        <v>77</v>
      </c>
    </row>
    <row r="108" spans="2:24" ht="20.100000000000001" customHeight="1">
      <c r="P108" s="9" t="s">
        <v>100</v>
      </c>
      <c r="Q108" s="8" t="s">
        <v>128</v>
      </c>
    </row>
  </sheetData>
  <mergeCells count="176">
    <mergeCell ref="D71:E71"/>
    <mergeCell ref="Q52:Q57"/>
    <mergeCell ref="D82:E82"/>
    <mergeCell ref="D83:E83"/>
    <mergeCell ref="D84:E84"/>
    <mergeCell ref="D78:E78"/>
    <mergeCell ref="D79:E79"/>
    <mergeCell ref="D80:E80"/>
    <mergeCell ref="R48:R49"/>
    <mergeCell ref="P62:Q62"/>
    <mergeCell ref="D72:E72"/>
    <mergeCell ref="D73:E73"/>
    <mergeCell ref="D74:E74"/>
    <mergeCell ref="D75:E75"/>
    <mergeCell ref="D76:E76"/>
    <mergeCell ref="D77:E77"/>
    <mergeCell ref="S42:S43"/>
    <mergeCell ref="C55:C56"/>
    <mergeCell ref="S36:S37"/>
    <mergeCell ref="S38:S39"/>
    <mergeCell ref="D67:E67"/>
    <mergeCell ref="D68:E68"/>
    <mergeCell ref="D69:E69"/>
    <mergeCell ref="D70:E70"/>
    <mergeCell ref="A44:A45"/>
    <mergeCell ref="A48:A49"/>
    <mergeCell ref="B48:B49"/>
    <mergeCell ref="P50:P51"/>
    <mergeCell ref="Q50:Q51"/>
    <mergeCell ref="R50:R51"/>
    <mergeCell ref="R52:R57"/>
    <mergeCell ref="R46:R47"/>
    <mergeCell ref="B44:B45"/>
    <mergeCell ref="C44:C45"/>
    <mergeCell ref="P44:P45"/>
    <mergeCell ref="Q44:Q45"/>
    <mergeCell ref="R44:R45"/>
    <mergeCell ref="Q48:Q49"/>
    <mergeCell ref="Q46:Q47"/>
    <mergeCell ref="P48:P49"/>
    <mergeCell ref="D87:E87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8:S78"/>
    <mergeCell ref="D81:E81"/>
    <mergeCell ref="D63:E63"/>
    <mergeCell ref="D64:E64"/>
    <mergeCell ref="D65:E65"/>
    <mergeCell ref="D66:E66"/>
    <mergeCell ref="R76:S76"/>
    <mergeCell ref="R77:S77"/>
    <mergeCell ref="D85:E85"/>
    <mergeCell ref="D86:E86"/>
    <mergeCell ref="R72:S72"/>
    <mergeCell ref="R73:S73"/>
    <mergeCell ref="R74:S74"/>
    <mergeCell ref="R75:S75"/>
    <mergeCell ref="C48:C49"/>
    <mergeCell ref="A46:A47"/>
    <mergeCell ref="B46:B47"/>
    <mergeCell ref="C46:C47"/>
    <mergeCell ref="P46:P47"/>
    <mergeCell ref="B21:B22"/>
    <mergeCell ref="B13:B14"/>
    <mergeCell ref="C13:C14"/>
    <mergeCell ref="R9:R10"/>
    <mergeCell ref="Q42:Q43"/>
    <mergeCell ref="R42:R43"/>
    <mergeCell ref="Q38:Q39"/>
    <mergeCell ref="R38:R39"/>
    <mergeCell ref="R17:R18"/>
    <mergeCell ref="Q25:Q26"/>
    <mergeCell ref="R40:R41"/>
    <mergeCell ref="P40:P41"/>
    <mergeCell ref="P15:P16"/>
    <mergeCell ref="C19:C20"/>
    <mergeCell ref="Q19:Q20"/>
    <mergeCell ref="R19:R20"/>
    <mergeCell ref="P19:P20"/>
    <mergeCell ref="Q15:Q16"/>
    <mergeCell ref="A33:R33"/>
    <mergeCell ref="R7:R8"/>
    <mergeCell ref="A25:A26"/>
    <mergeCell ref="A27:A28"/>
    <mergeCell ref="C23:C24"/>
    <mergeCell ref="B40:B41"/>
    <mergeCell ref="C25:C26"/>
    <mergeCell ref="C27:C28"/>
    <mergeCell ref="A38:A39"/>
    <mergeCell ref="B38:B39"/>
    <mergeCell ref="C38:C39"/>
    <mergeCell ref="A9:A10"/>
    <mergeCell ref="C9:C10"/>
    <mergeCell ref="A7:A8"/>
    <mergeCell ref="C7:C8"/>
    <mergeCell ref="A15:A16"/>
    <mergeCell ref="B15:B16"/>
    <mergeCell ref="R13:R14"/>
    <mergeCell ref="R11:R12"/>
    <mergeCell ref="R15:R16"/>
    <mergeCell ref="P9:P10"/>
    <mergeCell ref="Q9:Q10"/>
    <mergeCell ref="P13:P14"/>
    <mergeCell ref="Q40:Q41"/>
    <mergeCell ref="P38:P39"/>
    <mergeCell ref="S40:S41"/>
    <mergeCell ref="P5:P6"/>
    <mergeCell ref="Q5:Q6"/>
    <mergeCell ref="A17:A18"/>
    <mergeCell ref="B17:B18"/>
    <mergeCell ref="A21:A22"/>
    <mergeCell ref="C53:C54"/>
    <mergeCell ref="A42:A43"/>
    <mergeCell ref="B42:B43"/>
    <mergeCell ref="C42:C43"/>
    <mergeCell ref="P42:P43"/>
    <mergeCell ref="B5:B6"/>
    <mergeCell ref="Q13:Q14"/>
    <mergeCell ref="Q11:Q12"/>
    <mergeCell ref="Q17:Q18"/>
    <mergeCell ref="P17:P18"/>
    <mergeCell ref="C17:C18"/>
    <mergeCell ref="A13:A14"/>
    <mergeCell ref="P7:P8"/>
    <mergeCell ref="Q7:Q8"/>
    <mergeCell ref="A11:A12"/>
    <mergeCell ref="B11:B12"/>
    <mergeCell ref="C11:C12"/>
    <mergeCell ref="P11:P12"/>
    <mergeCell ref="A1:R1"/>
    <mergeCell ref="P3:P4"/>
    <mergeCell ref="Q3:Q4"/>
    <mergeCell ref="R3:R4"/>
    <mergeCell ref="A3:A4"/>
    <mergeCell ref="C3:C4"/>
    <mergeCell ref="B3:B4"/>
    <mergeCell ref="A5:A6"/>
    <mergeCell ref="C5:C6"/>
    <mergeCell ref="R5:R6"/>
    <mergeCell ref="P36:P37"/>
    <mergeCell ref="Q36:Q37"/>
    <mergeCell ref="R36:R37"/>
    <mergeCell ref="I35:J35"/>
    <mergeCell ref="M30:S31"/>
    <mergeCell ref="R21:R22"/>
    <mergeCell ref="R25:R26"/>
    <mergeCell ref="Q27:Q28"/>
    <mergeCell ref="R27:R28"/>
    <mergeCell ref="Q21:Q22"/>
    <mergeCell ref="P21:P22"/>
    <mergeCell ref="P25:P26"/>
    <mergeCell ref="P27:P28"/>
    <mergeCell ref="A19:A20"/>
    <mergeCell ref="B19:B20"/>
    <mergeCell ref="H39:K40"/>
    <mergeCell ref="H8:K9"/>
    <mergeCell ref="I7:J7"/>
    <mergeCell ref="I38:J38"/>
    <mergeCell ref="B7:B8"/>
    <mergeCell ref="B9:B10"/>
    <mergeCell ref="B25:B26"/>
    <mergeCell ref="B27:B28"/>
    <mergeCell ref="C15:C16"/>
    <mergeCell ref="A40:A41"/>
    <mergeCell ref="C40:C41"/>
    <mergeCell ref="A36:A37"/>
    <mergeCell ref="B36:B37"/>
    <mergeCell ref="C36:C37"/>
    <mergeCell ref="C21:C22"/>
  </mergeCells>
  <phoneticPr fontId="2"/>
  <conditionalFormatting sqref="M11">
    <cfRule type="expression" dxfId="245" priority="415">
      <formula>COUNTBLANK(M11)=1</formula>
    </cfRule>
  </conditionalFormatting>
  <conditionalFormatting sqref="M11">
    <cfRule type="expression" dxfId="244" priority="403">
      <formula>COUNTBLANK(N12)=1</formula>
    </cfRule>
  </conditionalFormatting>
  <conditionalFormatting sqref="M42 M37">
    <cfRule type="expression" dxfId="243" priority="340">
      <formula>COUNTBLANK(M37)=1</formula>
    </cfRule>
  </conditionalFormatting>
  <conditionalFormatting sqref="M37">
    <cfRule type="expression" dxfId="242" priority="339">
      <formula>COUNTBLANK(N36)=1</formula>
    </cfRule>
  </conditionalFormatting>
  <conditionalFormatting sqref="M38">
    <cfRule type="expression" dxfId="241" priority="337">
      <formula>M37&lt;M42</formula>
    </cfRule>
  </conditionalFormatting>
  <conditionalFormatting sqref="M39">
    <cfRule type="expression" dxfId="240" priority="335">
      <formula>M37&lt;M42</formula>
    </cfRule>
  </conditionalFormatting>
  <conditionalFormatting sqref="M40">
    <cfRule type="expression" dxfId="239" priority="334">
      <formula>M37&gt;M42</formula>
    </cfRule>
    <cfRule type="expression" dxfId="238" priority="336">
      <formula>COUNTBLANK(M37)=1</formula>
    </cfRule>
  </conditionalFormatting>
  <conditionalFormatting sqref="M41">
    <cfRule type="expression" dxfId="237" priority="333">
      <formula>M37&gt;M42</formula>
    </cfRule>
  </conditionalFormatting>
  <conditionalFormatting sqref="N36 N39">
    <cfRule type="expression" dxfId="236" priority="332">
      <formula>COUNTBLANK(N36)=1</formula>
    </cfRule>
  </conditionalFormatting>
  <conditionalFormatting sqref="N37">
    <cfRule type="expression" dxfId="235" priority="330">
      <formula>N36&lt;N39</formula>
    </cfRule>
    <cfRule type="expression" dxfId="234" priority="331">
      <formula>COUNTBLANK(N36)=1</formula>
    </cfRule>
  </conditionalFormatting>
  <conditionalFormatting sqref="N38">
    <cfRule type="expression" dxfId="233" priority="37">
      <formula>COUNTBLANK($N$39)=1</formula>
    </cfRule>
    <cfRule type="expression" dxfId="232" priority="329">
      <formula>N39&lt;N36</formula>
    </cfRule>
  </conditionalFormatting>
  <conditionalFormatting sqref="O37">
    <cfRule type="expression" dxfId="231" priority="36">
      <formula>$N$36&lt;$N$39</formula>
    </cfRule>
    <cfRule type="expression" dxfId="230" priority="328">
      <formula>COUNTBLANK(N36)=1</formula>
    </cfRule>
  </conditionalFormatting>
  <conditionalFormatting sqref="O38">
    <cfRule type="expression" dxfId="229" priority="326">
      <formula>N39&lt;N36</formula>
    </cfRule>
    <cfRule type="expression" dxfId="228" priority="327">
      <formula>COUNTBLANK(N39)=1</formula>
    </cfRule>
  </conditionalFormatting>
  <conditionalFormatting sqref="N40 N43">
    <cfRule type="expression" dxfId="227" priority="325">
      <formula>COUNTBLANK(N40)=1</formula>
    </cfRule>
  </conditionalFormatting>
  <conditionalFormatting sqref="N41">
    <cfRule type="expression" dxfId="226" priority="323">
      <formula>N40&lt;N43</formula>
    </cfRule>
    <cfRule type="expression" dxfId="225" priority="324">
      <formula>COUNTBLANK(N40)=1</formula>
    </cfRule>
  </conditionalFormatting>
  <conditionalFormatting sqref="N42">
    <cfRule type="expression" dxfId="224" priority="21">
      <formula>COUNTBLANK($N$43)=1</formula>
    </cfRule>
    <cfRule type="expression" dxfId="223" priority="322">
      <formula>N43&lt;N40</formula>
    </cfRule>
  </conditionalFormatting>
  <conditionalFormatting sqref="O41">
    <cfRule type="expression" dxfId="222" priority="5">
      <formula>$N$40&lt;$N$43</formula>
    </cfRule>
    <cfRule type="expression" dxfId="221" priority="321">
      <formula>COUNTBLANK(N40)=1</formula>
    </cfRule>
  </conditionalFormatting>
  <conditionalFormatting sqref="O42">
    <cfRule type="expression" dxfId="220" priority="319">
      <formula>N43&lt;N40</formula>
    </cfRule>
    <cfRule type="expression" dxfId="219" priority="320">
      <formula>COUNTBLANK(N43)=1</formula>
    </cfRule>
  </conditionalFormatting>
  <conditionalFormatting sqref="M42">
    <cfRule type="expression" dxfId="218" priority="318">
      <formula>COUNTBLANK(N43)=1</formula>
    </cfRule>
  </conditionalFormatting>
  <conditionalFormatting sqref="L39">
    <cfRule type="expression" dxfId="217" priority="317">
      <formula>COUNTBLANK(L39)=1</formula>
    </cfRule>
  </conditionalFormatting>
  <conditionalFormatting sqref="L39">
    <cfRule type="expression" dxfId="216" priority="316">
      <formula>COUNTBLANK(M37)=1</formula>
    </cfRule>
  </conditionalFormatting>
  <conditionalFormatting sqref="L48">
    <cfRule type="expression" dxfId="215" priority="302">
      <formula>COUNTBLANK(L48)=1</formula>
    </cfRule>
  </conditionalFormatting>
  <conditionalFormatting sqref="L48">
    <cfRule type="expression" dxfId="214" priority="301">
      <formula>COUNTBLANK(M49)=1</formula>
    </cfRule>
  </conditionalFormatting>
  <conditionalFormatting sqref="M49">
    <cfRule type="expression" dxfId="213" priority="300">
      <formula>COUNTBLANK(M49)=1</formula>
    </cfRule>
  </conditionalFormatting>
  <conditionalFormatting sqref="M48:O48">
    <cfRule type="expression" dxfId="212" priority="296">
      <formula>COUNTBLANK($L$49)=1</formula>
    </cfRule>
  </conditionalFormatting>
  <conditionalFormatting sqref="D39">
    <cfRule type="expression" dxfId="211" priority="290">
      <formula>E38&lt;E41</formula>
    </cfRule>
    <cfRule type="expression" dxfId="210" priority="292">
      <formula>COUNTBLANK(E38)=1</formula>
    </cfRule>
  </conditionalFormatting>
  <conditionalFormatting sqref="D40">
    <cfRule type="expression" dxfId="209" priority="289">
      <formula>E41&lt;E38</formula>
    </cfRule>
    <cfRule type="expression" dxfId="208" priority="291">
      <formula>COUNTBLANK(E41)=1</formula>
    </cfRule>
  </conditionalFormatting>
  <conditionalFormatting sqref="D5 D8 E12 E9 E7 F4 F11 G8">
    <cfRule type="expression" dxfId="207" priority="288">
      <formula>COUNTBLANK(D4)=1</formula>
    </cfRule>
  </conditionalFormatting>
  <conditionalFormatting sqref="D6">
    <cfRule type="expression" dxfId="206" priority="286">
      <formula>D5&lt;D8</formula>
    </cfRule>
    <cfRule type="expression" dxfId="205" priority="286">
      <formula>COUNTBLANK(D5)=1</formula>
    </cfRule>
  </conditionalFormatting>
  <conditionalFormatting sqref="D7">
    <cfRule type="expression" dxfId="204" priority="284">
      <formula>D5&gt;D8</formula>
    </cfRule>
    <cfRule type="expression" dxfId="203" priority="284">
      <formula>COUNTBLANK(D8)=1</formula>
    </cfRule>
  </conditionalFormatting>
  <conditionalFormatting sqref="E6">
    <cfRule type="expression" dxfId="202" priority="282">
      <formula>E7&lt;E3</formula>
    </cfRule>
    <cfRule type="expression" dxfId="201" priority="282">
      <formula>COUNTBLANK(E7)=1</formula>
    </cfRule>
  </conditionalFormatting>
  <conditionalFormatting sqref="F10">
    <cfRule type="expression" dxfId="200" priority="280">
      <formula>COUNTBLANK(F4)=1</formula>
    </cfRule>
  </conditionalFormatting>
  <conditionalFormatting sqref="E10">
    <cfRule type="expression" dxfId="199" priority="281">
      <formula>E9&lt;E12</formula>
    </cfRule>
  </conditionalFormatting>
  <conditionalFormatting sqref="E11">
    <cfRule type="expression" dxfId="198" priority="276">
      <formula>E9&gt;E12</formula>
    </cfRule>
    <cfRule type="expression" dxfId="197" priority="276">
      <formula>COUNTBLANK(E12)=1</formula>
    </cfRule>
  </conditionalFormatting>
  <conditionalFormatting sqref="D10">
    <cfRule type="expression" dxfId="196" priority="274">
      <formula>E9&lt;E12</formula>
    </cfRule>
    <cfRule type="expression" dxfId="195" priority="274">
      <formula>COUNTBLANK(E9)=1</formula>
    </cfRule>
  </conditionalFormatting>
  <conditionalFormatting sqref="D11">
    <cfRule type="expression" dxfId="194" priority="272">
      <formula>E12&lt;E9</formula>
    </cfRule>
    <cfRule type="expression" dxfId="193" priority="272">
      <formula>COUNTBLANK(E12)=1</formula>
    </cfRule>
  </conditionalFormatting>
  <conditionalFormatting sqref="E3">
    <cfRule type="expression" dxfId="192" priority="271">
      <formula>COUNTBLANK(E3)=1</formula>
    </cfRule>
  </conditionalFormatting>
  <conditionalFormatting sqref="E4">
    <cfRule type="expression" dxfId="191" priority="269">
      <formula>E3&lt;E7</formula>
    </cfRule>
    <cfRule type="expression" dxfId="190" priority="269">
      <formula>COUNTBLANK(E3)=1</formula>
    </cfRule>
  </conditionalFormatting>
  <conditionalFormatting sqref="D4">
    <cfRule type="expression" dxfId="189" priority="267">
      <formula>E3&lt;E7</formula>
    </cfRule>
    <cfRule type="expression" dxfId="188" priority="267">
      <formula>COUNTBLANK(E3)=1</formula>
    </cfRule>
  </conditionalFormatting>
  <conditionalFormatting sqref="E5">
    <cfRule type="expression" dxfId="187" priority="265">
      <formula>E7&lt;E3</formula>
    </cfRule>
    <cfRule type="expression" dxfId="186" priority="416">
      <formula>COUNTBLANK(E7)=1</formula>
    </cfRule>
  </conditionalFormatting>
  <conditionalFormatting sqref="F4">
    <cfRule type="expression" dxfId="185" priority="264">
      <formula>COUNTBLANK(E3)=1</formula>
    </cfRule>
  </conditionalFormatting>
  <conditionalFormatting sqref="G8">
    <cfRule type="expression" dxfId="184" priority="263">
      <formula>COUNTBLANK(F4)=1</formula>
    </cfRule>
  </conditionalFormatting>
  <conditionalFormatting sqref="F5">
    <cfRule type="expression" dxfId="183" priority="261">
      <formula>COUNTBLANK(F4)=1</formula>
    </cfRule>
    <cfRule type="expression" dxfId="182" priority="283">
      <formula>F4&lt;F11</formula>
    </cfRule>
  </conditionalFormatting>
  <conditionalFormatting sqref="F6">
    <cfRule type="expression" dxfId="181" priority="259">
      <formula>COUNTBLANK(F4)=1</formula>
    </cfRule>
    <cfRule type="expression" dxfId="180" priority="259">
      <formula>F4&lt;F11</formula>
    </cfRule>
  </conditionalFormatting>
  <conditionalFormatting sqref="F7">
    <cfRule type="expression" dxfId="179" priority="257">
      <formula>COUNTBLANK(F4)=1</formula>
    </cfRule>
    <cfRule type="expression" dxfId="178" priority="257">
      <formula>F4&lt;F11</formula>
    </cfRule>
  </conditionalFormatting>
  <conditionalFormatting sqref="F8">
    <cfRule type="expression" dxfId="177" priority="255">
      <formula>COUNTBLANK(F4)=1</formula>
    </cfRule>
    <cfRule type="expression" dxfId="176" priority="255">
      <formula>F4&lt;F11</formula>
    </cfRule>
  </conditionalFormatting>
  <conditionalFormatting sqref="F9">
    <cfRule type="expression" dxfId="175" priority="253">
      <formula>COUNTBLANK(F4)=1</formula>
    </cfRule>
    <cfRule type="expression" dxfId="174" priority="254">
      <formula>F11&lt;F4</formula>
    </cfRule>
  </conditionalFormatting>
  <conditionalFormatting sqref="E20 E17">
    <cfRule type="expression" dxfId="173" priority="252">
      <formula>COUNTBLANK(E17)=1</formula>
    </cfRule>
  </conditionalFormatting>
  <conditionalFormatting sqref="E18">
    <cfRule type="expression" dxfId="172" priority="249">
      <formula>E17&lt;E20</formula>
    </cfRule>
    <cfRule type="expression" dxfId="171" priority="249">
      <formula>COUNTBLANK(E17)=1</formula>
    </cfRule>
  </conditionalFormatting>
  <conditionalFormatting sqref="E19">
    <cfRule type="expression" dxfId="170" priority="247">
      <formula>E17&gt;E20</formula>
    </cfRule>
    <cfRule type="expression" dxfId="169" priority="417">
      <formula>COUNTBLANK(E20)=1</formula>
    </cfRule>
  </conditionalFormatting>
  <conditionalFormatting sqref="D18">
    <cfRule type="expression" dxfId="168" priority="245">
      <formula>E17&lt;E20</formula>
    </cfRule>
    <cfRule type="expression" dxfId="167" priority="245">
      <formula>COUNTBLANK(E17)=1</formula>
    </cfRule>
  </conditionalFormatting>
  <conditionalFormatting sqref="D19">
    <cfRule type="expression" dxfId="166" priority="243">
      <formula>E20&lt;E17</formula>
    </cfRule>
    <cfRule type="expression" dxfId="165" priority="243">
      <formula>COUNTBLANK(E20)=1</formula>
    </cfRule>
  </conditionalFormatting>
  <conditionalFormatting sqref="E7">
    <cfRule type="expression" dxfId="164" priority="241">
      <formula>COUNTBLANK(D8)=1</formula>
    </cfRule>
  </conditionalFormatting>
  <conditionalFormatting sqref="F11">
    <cfRule type="expression" dxfId="163" priority="240">
      <formula>COUNTBLANK(E12)=1</formula>
    </cfRule>
  </conditionalFormatting>
  <conditionalFormatting sqref="E16 E13">
    <cfRule type="expression" dxfId="162" priority="239">
      <formula>COUNTBLANK(E13)=1</formula>
    </cfRule>
  </conditionalFormatting>
  <conditionalFormatting sqref="E14">
    <cfRule type="expression" dxfId="161" priority="237">
      <formula>E13&lt;E16</formula>
    </cfRule>
    <cfRule type="expression" dxfId="160" priority="237">
      <formula>COUNTBLANK(E13)=1</formula>
    </cfRule>
  </conditionalFormatting>
  <conditionalFormatting sqref="E15">
    <cfRule type="expression" dxfId="159" priority="235">
      <formula>E13&gt;E16</formula>
    </cfRule>
    <cfRule type="expression" dxfId="158" priority="285">
      <formula>COUNTBLANK(E16)=1</formula>
    </cfRule>
  </conditionalFormatting>
  <conditionalFormatting sqref="D14">
    <cfRule type="expression" dxfId="157" priority="233">
      <formula>E13&lt;E16</formula>
    </cfRule>
    <cfRule type="expression" dxfId="156" priority="233">
      <formula>COUNTBLANK(E13)=1</formula>
    </cfRule>
  </conditionalFormatting>
  <conditionalFormatting sqref="D15">
    <cfRule type="expression" dxfId="155" priority="231">
      <formula>E16&lt;E13</formula>
    </cfRule>
    <cfRule type="expression" dxfId="154" priority="418">
      <formula>COUNTBLANK(E16)=1</formula>
    </cfRule>
  </conditionalFormatting>
  <conditionalFormatting sqref="F19">
    <cfRule type="expression" dxfId="153" priority="227">
      <formula>COUNTBLANK(F19)=1</formula>
    </cfRule>
  </conditionalFormatting>
  <conditionalFormatting sqref="F19">
    <cfRule type="expression" dxfId="152" priority="226">
      <formula>COUNTBLANK(E20)=1</formula>
    </cfRule>
  </conditionalFormatting>
  <conditionalFormatting sqref="F14">
    <cfRule type="expression" dxfId="151" priority="225">
      <formula>COUNTBLANK(F14)=1</formula>
    </cfRule>
  </conditionalFormatting>
  <conditionalFormatting sqref="F14">
    <cfRule type="expression" dxfId="150" priority="224">
      <formula>COUNTBLANK(E13)=1</formula>
    </cfRule>
  </conditionalFormatting>
  <conditionalFormatting sqref="G17">
    <cfRule type="expression" dxfId="149" priority="221">
      <formula>COUNTBLANK(F19)=1</formula>
    </cfRule>
    <cfRule type="expression" dxfId="148" priority="222">
      <formula>COUNTBLANK(G17)=1</formula>
    </cfRule>
  </conditionalFormatting>
  <conditionalFormatting sqref="N18">
    <cfRule type="expression" dxfId="147" priority="207">
      <formula>COUNTBLANK(O17)=1</formula>
    </cfRule>
    <cfRule type="expression" dxfId="146" priority="217">
      <formula>COUNTBLANK(N18)=1</formula>
    </cfRule>
  </conditionalFormatting>
  <conditionalFormatting sqref="O17 O20">
    <cfRule type="expression" dxfId="145" priority="216">
      <formula>COUNTBLANK(O17)=1</formula>
    </cfRule>
  </conditionalFormatting>
  <conditionalFormatting sqref="O18">
    <cfRule type="expression" dxfId="144" priority="213">
      <formula>O17&lt;O20</formula>
    </cfRule>
    <cfRule type="expression" dxfId="143" priority="215">
      <formula>COUNTBLANK(O17)=1</formula>
    </cfRule>
  </conditionalFormatting>
  <conditionalFormatting sqref="O19">
    <cfRule type="expression" dxfId="142" priority="212">
      <formula>O20&lt;O17</formula>
    </cfRule>
    <cfRule type="expression" dxfId="141" priority="214">
      <formula>COUNTBLANK(O17)=1</formula>
    </cfRule>
  </conditionalFormatting>
  <conditionalFormatting sqref="N19">
    <cfRule type="expression" dxfId="140" priority="210">
      <formula>N18&lt;N22</formula>
    </cfRule>
    <cfRule type="expression" dxfId="139" priority="211">
      <formula>COUNTBLANK(N18)=1</formula>
    </cfRule>
  </conditionalFormatting>
  <conditionalFormatting sqref="N20">
    <cfRule type="expression" dxfId="138" priority="208">
      <formula>COUNTBLANK(N18)=1</formula>
    </cfRule>
    <cfRule type="expression" dxfId="137" priority="209">
      <formula>N18&lt;N22</formula>
    </cfRule>
  </conditionalFormatting>
  <conditionalFormatting sqref="M21">
    <cfRule type="expression" dxfId="136" priority="206">
      <formula>COUNTBLANK(M21)=1</formula>
    </cfRule>
  </conditionalFormatting>
  <conditionalFormatting sqref="M21">
    <cfRule type="expression" dxfId="135" priority="205">
      <formula>COUNTBLANK(N22)=1</formula>
    </cfRule>
  </conditionalFormatting>
  <conditionalFormatting sqref="N22">
    <cfRule type="expression" dxfId="134" priority="204">
      <formula>COUNTBLANK(N22)=1</formula>
    </cfRule>
  </conditionalFormatting>
  <conditionalFormatting sqref="N21:O21">
    <cfRule type="expression" dxfId="133" priority="202">
      <formula>$M$27&lt;$M$23</formula>
    </cfRule>
  </conditionalFormatting>
  <conditionalFormatting sqref="N21">
    <cfRule type="expression" dxfId="132" priority="199">
      <formula>COUNTBLANK(N22)=1</formula>
    </cfRule>
    <cfRule type="expression" dxfId="131" priority="201">
      <formula>$M$27&lt;$M$23</formula>
    </cfRule>
    <cfRule type="expression" dxfId="130" priority="203">
      <formula>COUNTBLANK(N22)=1</formula>
    </cfRule>
  </conditionalFormatting>
  <conditionalFormatting sqref="O21">
    <cfRule type="expression" dxfId="129" priority="200">
      <formula>COUNTBLANK(N22)=1</formula>
    </cfRule>
  </conditionalFormatting>
  <conditionalFormatting sqref="N13 N16">
    <cfRule type="expression" dxfId="128" priority="198">
      <formula>COUNTBLANK(N13)=1</formula>
    </cfRule>
  </conditionalFormatting>
  <conditionalFormatting sqref="N14">
    <cfRule type="expression" dxfId="127" priority="195">
      <formula>N13&lt;N16</formula>
    </cfRule>
    <cfRule type="expression" dxfId="126" priority="197">
      <formula>COUNTBLANK(N13)=1</formula>
    </cfRule>
  </conditionalFormatting>
  <conditionalFormatting sqref="N15">
    <cfRule type="expression" dxfId="125" priority="194">
      <formula>N16&lt;N13</formula>
    </cfRule>
    <cfRule type="expression" dxfId="124" priority="196">
      <formula>COUNTBLANK(N13)=1</formula>
    </cfRule>
  </conditionalFormatting>
  <conditionalFormatting sqref="O14">
    <cfRule type="expression" dxfId="123" priority="193">
      <formula>COUNTBLANK(N13)=1</formula>
    </cfRule>
  </conditionalFormatting>
  <conditionalFormatting sqref="O15">
    <cfRule type="expression" dxfId="122" priority="190">
      <formula>N16&lt;N13</formula>
    </cfRule>
    <cfRule type="expression" dxfId="121" priority="192">
      <formula>COUNTBLANK(N16)=1</formula>
    </cfRule>
  </conditionalFormatting>
  <conditionalFormatting sqref="O13">
    <cfRule type="expression" dxfId="120" priority="191">
      <formula>N13&lt;N16</formula>
    </cfRule>
  </conditionalFormatting>
  <conditionalFormatting sqref="M14">
    <cfRule type="expression" dxfId="119" priority="189">
      <formula>COUNTBLANK(M14)=1</formula>
    </cfRule>
  </conditionalFormatting>
  <conditionalFormatting sqref="M14">
    <cfRule type="expression" dxfId="118" priority="188">
      <formula>COUNTBLANK(N13)=1</formula>
    </cfRule>
  </conditionalFormatting>
  <conditionalFormatting sqref="N3 N7 O5 O8">
    <cfRule type="expression" dxfId="117" priority="180">
      <formula>COUNTBLANK(N3)=1</formula>
    </cfRule>
  </conditionalFormatting>
  <conditionalFormatting sqref="O6">
    <cfRule type="expression" dxfId="116" priority="177">
      <formula>O5&lt;O8</formula>
    </cfRule>
    <cfRule type="expression" dxfId="115" priority="179">
      <formula>COUNTBLANK(O5)=1</formula>
    </cfRule>
  </conditionalFormatting>
  <conditionalFormatting sqref="O7">
    <cfRule type="expression" dxfId="114" priority="176">
      <formula>O8&lt;O5</formula>
    </cfRule>
    <cfRule type="expression" dxfId="113" priority="178">
      <formula>COUNTBLANK(O5)=1</formula>
    </cfRule>
  </conditionalFormatting>
  <conditionalFormatting sqref="N6">
    <cfRule type="expression" dxfId="112" priority="173">
      <formula>N7&lt;N3</formula>
    </cfRule>
    <cfRule type="expression" dxfId="111" priority="175">
      <formula>COUNTBLANK(N7)=1</formula>
    </cfRule>
  </conditionalFormatting>
  <conditionalFormatting sqref="N4">
    <cfRule type="expression" dxfId="110" priority="170">
      <formula>N3&lt;N7</formula>
    </cfRule>
    <cfRule type="expression" dxfId="109" priority="174">
      <formula>COUNTBLANK(N3)=1</formula>
    </cfRule>
  </conditionalFormatting>
  <conditionalFormatting sqref="N5">
    <cfRule type="expression" dxfId="108" priority="171">
      <formula>COUNTBLANK(N7)=1</formula>
    </cfRule>
    <cfRule type="expression" dxfId="107" priority="172">
      <formula>N7&lt;N3</formula>
    </cfRule>
  </conditionalFormatting>
  <conditionalFormatting sqref="O3">
    <cfRule type="expression" dxfId="106" priority="166">
      <formula>N3&lt;N7</formula>
    </cfRule>
    <cfRule type="expression" dxfId="105" priority="169">
      <formula>COUNTBLANK(N3)=1</formula>
    </cfRule>
  </conditionalFormatting>
  <conditionalFormatting sqref="M4">
    <cfRule type="expression" dxfId="104" priority="168">
      <formula>COUNTBLANK(M4)=1</formula>
    </cfRule>
  </conditionalFormatting>
  <conditionalFormatting sqref="N7">
    <cfRule type="expression" dxfId="103" priority="167">
      <formula>COUNTBLANK(O8)=1</formula>
    </cfRule>
  </conditionalFormatting>
  <conditionalFormatting sqref="M4">
    <cfRule type="expression" dxfId="102" priority="165">
      <formula>COUNTBLANK(N3)=1</formula>
    </cfRule>
  </conditionalFormatting>
  <conditionalFormatting sqref="N9 N12">
    <cfRule type="expression" dxfId="101" priority="162">
      <formula>COUNTBLANK(N9)=1</formula>
    </cfRule>
  </conditionalFormatting>
  <conditionalFormatting sqref="N10">
    <cfRule type="expression" dxfId="100" priority="159">
      <formula>N9&lt;N12</formula>
    </cfRule>
    <cfRule type="expression" dxfId="99" priority="161">
      <formula>COUNTBLANK(N9)=1</formula>
    </cfRule>
  </conditionalFormatting>
  <conditionalFormatting sqref="N11">
    <cfRule type="expression" dxfId="98" priority="158">
      <formula>N12&lt;N9</formula>
    </cfRule>
    <cfRule type="expression" dxfId="97" priority="160">
      <formula>COUNTBLANK(N9)=1</formula>
    </cfRule>
  </conditionalFormatting>
  <conditionalFormatting sqref="O10">
    <cfRule type="expression" dxfId="96" priority="157">
      <formula>COUNTBLANK(N9)=1</formula>
    </cfRule>
  </conditionalFormatting>
  <conditionalFormatting sqref="O11">
    <cfRule type="expression" dxfId="95" priority="154">
      <formula>N12&lt;N9</formula>
    </cfRule>
    <cfRule type="expression" dxfId="94" priority="156">
      <formula>COUNTBLANK(N12)=1</formula>
    </cfRule>
  </conditionalFormatting>
  <conditionalFormatting sqref="O9">
    <cfRule type="expression" dxfId="93" priority="155">
      <formula>N9&lt;N12</formula>
    </cfRule>
  </conditionalFormatting>
  <conditionalFormatting sqref="M5:M10">
    <cfRule type="expression" dxfId="92" priority="153">
      <formula>COUNTBLANK($M$4)=1</formula>
    </cfRule>
  </conditionalFormatting>
  <conditionalFormatting sqref="M5:M8">
    <cfRule type="expression" dxfId="91" priority="152">
      <formula>$M$4&lt;$M$11</formula>
    </cfRule>
  </conditionalFormatting>
  <conditionalFormatting sqref="M9:M10">
    <cfRule type="expression" dxfId="90" priority="151">
      <formula>$M$11&lt;$M$4</formula>
    </cfRule>
  </conditionalFormatting>
  <conditionalFormatting sqref="L8">
    <cfRule type="expression" dxfId="89" priority="150">
      <formula>COUNTBLANK(L8)=1</formula>
    </cfRule>
  </conditionalFormatting>
  <conditionalFormatting sqref="L8">
    <cfRule type="expression" dxfId="88" priority="149">
      <formula>COUNTBLANK(M4)=1</formula>
    </cfRule>
  </conditionalFormatting>
  <conditionalFormatting sqref="L17">
    <cfRule type="expression" dxfId="87" priority="144">
      <formula>COUNTBLANK($M$14)=1</formula>
    </cfRule>
    <cfRule type="expression" dxfId="86" priority="148">
      <formula>COUNTBLANK(L17)=1</formula>
    </cfRule>
  </conditionalFormatting>
  <conditionalFormatting sqref="L9:L16">
    <cfRule type="expression" dxfId="85" priority="132">
      <formula>COUNTBLANK($L$8)=1</formula>
    </cfRule>
  </conditionalFormatting>
  <conditionalFormatting sqref="M15:M20">
    <cfRule type="expression" dxfId="84" priority="143">
      <formula>COUNTBLANK($M$14)=1</formula>
    </cfRule>
  </conditionalFormatting>
  <conditionalFormatting sqref="M15:M16">
    <cfRule type="expression" dxfId="83" priority="142">
      <formula>$M$14&lt;$M$21</formula>
    </cfRule>
  </conditionalFormatting>
  <conditionalFormatting sqref="M17:M20">
    <cfRule type="expression" dxfId="82" priority="141">
      <formula>$M$21&lt;$M$14</formula>
    </cfRule>
  </conditionalFormatting>
  <conditionalFormatting sqref="F15:F18">
    <cfRule type="expression" dxfId="81" priority="140">
      <formula>COUNTBLANK($F$14)=1</formula>
    </cfRule>
  </conditionalFormatting>
  <conditionalFormatting sqref="F15:F16">
    <cfRule type="expression" dxfId="80" priority="139">
      <formula>$F$14&lt;$F$19</formula>
    </cfRule>
  </conditionalFormatting>
  <conditionalFormatting sqref="F17:F18">
    <cfRule type="expression" dxfId="79" priority="138">
      <formula>$F$19&lt;$F$14</formula>
    </cfRule>
  </conditionalFormatting>
  <conditionalFormatting sqref="G9:G16">
    <cfRule type="expression" dxfId="78" priority="136">
      <formula>COUNTBLANK($G$8)=1</formula>
    </cfRule>
  </conditionalFormatting>
  <conditionalFormatting sqref="G9:G12">
    <cfRule type="expression" dxfId="77" priority="135">
      <formula>$G$8&lt;$G$17</formula>
    </cfRule>
  </conditionalFormatting>
  <conditionalFormatting sqref="G13:G16">
    <cfRule type="expression" dxfId="76" priority="134">
      <formula>$G$17&lt;$G$8</formula>
    </cfRule>
  </conditionalFormatting>
  <conditionalFormatting sqref="L9:L12">
    <cfRule type="expression" dxfId="75" priority="147">
      <formula>$L$8&lt;$L$17</formula>
    </cfRule>
  </conditionalFormatting>
  <conditionalFormatting sqref="L13:L16">
    <cfRule type="expression" dxfId="74" priority="133">
      <formula>$L$17&lt;$L$8</formula>
    </cfRule>
  </conditionalFormatting>
  <conditionalFormatting sqref="H12:I12">
    <cfRule type="expression" dxfId="73" priority="131">
      <formula>$I$12&lt;$J$12</formula>
    </cfRule>
  </conditionalFormatting>
  <conditionalFormatting sqref="J12:K12">
    <cfRule type="expression" dxfId="72" priority="130">
      <formula>$J$12&lt;$I$12</formula>
    </cfRule>
  </conditionalFormatting>
  <conditionalFormatting sqref="H12:K12">
    <cfRule type="expression" dxfId="71" priority="129">
      <formula>COUNTBLANK($J$12)=1</formula>
    </cfRule>
  </conditionalFormatting>
  <conditionalFormatting sqref="J10:J12">
    <cfRule type="expression" dxfId="70" priority="128">
      <formula>COUNTBLANK($J$12)=1</formula>
    </cfRule>
  </conditionalFormatting>
  <conditionalFormatting sqref="E38 E41 F40 G37">
    <cfRule type="expression" dxfId="69" priority="112">
      <formula>COUNTBLANK(E37)=1</formula>
    </cfRule>
  </conditionalFormatting>
  <conditionalFormatting sqref="E39">
    <cfRule type="expression" dxfId="68" priority="109">
      <formula>E38&lt;E41</formula>
    </cfRule>
    <cfRule type="expression" dxfId="67" priority="111">
      <formula>COUNTBLANK(E38)=1</formula>
    </cfRule>
  </conditionalFormatting>
  <conditionalFormatting sqref="E40">
    <cfRule type="expression" dxfId="66" priority="108">
      <formula>E38&gt;E41</formula>
    </cfRule>
    <cfRule type="expression" dxfId="65" priority="110">
      <formula>COUNTBLANK(E41)=1</formula>
    </cfRule>
  </conditionalFormatting>
  <conditionalFormatting sqref="F39">
    <cfRule type="expression" dxfId="64" priority="103">
      <formula>F40&lt;F36</formula>
    </cfRule>
    <cfRule type="expression" dxfId="63" priority="107">
      <formula>COUNTBLANK(F40)=1</formula>
    </cfRule>
  </conditionalFormatting>
  <conditionalFormatting sqref="F36">
    <cfRule type="expression" dxfId="62" priority="106">
      <formula>COUNTBLANK(F36)=1</formula>
    </cfRule>
  </conditionalFormatting>
  <conditionalFormatting sqref="F37">
    <cfRule type="expression" dxfId="61" priority="100">
      <formula>F36&lt;F40</formula>
    </cfRule>
    <cfRule type="expression" dxfId="60" priority="105">
      <formula>COUNTBLANK(F36)=1</formula>
    </cfRule>
  </conditionalFormatting>
  <conditionalFormatting sqref="E37">
    <cfRule type="expression" dxfId="59" priority="99">
      <formula>F36&lt;F40</formula>
    </cfRule>
    <cfRule type="expression" dxfId="58" priority="104">
      <formula>COUNTBLANK(F36)=1</formula>
    </cfRule>
  </conditionalFormatting>
  <conditionalFormatting sqref="F38">
    <cfRule type="expression" dxfId="57" priority="101">
      <formula>COUNTBLANK(F40)=1</formula>
    </cfRule>
    <cfRule type="expression" dxfId="56" priority="102">
      <formula>F40&lt;F36</formula>
    </cfRule>
  </conditionalFormatting>
  <conditionalFormatting sqref="G37">
    <cfRule type="expression" dxfId="55" priority="89">
      <formula>COUNTBLANK(F36)=1</formula>
    </cfRule>
  </conditionalFormatting>
  <conditionalFormatting sqref="F40">
    <cfRule type="expression" dxfId="54" priority="90">
      <formula>COUNTBLANK(E41)=1</formula>
    </cfRule>
  </conditionalFormatting>
  <conditionalFormatting sqref="E49 E46">
    <cfRule type="expression" dxfId="53" priority="88">
      <formula>COUNTBLANK(E46)=1</formula>
    </cfRule>
  </conditionalFormatting>
  <conditionalFormatting sqref="E47">
    <cfRule type="expression" dxfId="52" priority="85">
      <formula>E46&lt;E49</formula>
    </cfRule>
    <cfRule type="expression" dxfId="51" priority="87">
      <formula>COUNTBLANK(E46)=1</formula>
    </cfRule>
  </conditionalFormatting>
  <conditionalFormatting sqref="E48">
    <cfRule type="expression" dxfId="50" priority="84">
      <formula>E46&gt;E49</formula>
    </cfRule>
    <cfRule type="expression" dxfId="49" priority="86">
      <formula>COUNTBLANK(E49)=1</formula>
    </cfRule>
  </conditionalFormatting>
  <conditionalFormatting sqref="D47">
    <cfRule type="expression" dxfId="48" priority="81">
      <formula>E46&lt;E49</formula>
    </cfRule>
    <cfRule type="expression" dxfId="47" priority="83">
      <formula>COUNTBLANK(E46)=1</formula>
    </cfRule>
  </conditionalFormatting>
  <conditionalFormatting sqref="D48">
    <cfRule type="expression" dxfId="46" priority="80">
      <formula>E49&lt;E46</formula>
    </cfRule>
    <cfRule type="expression" dxfId="45" priority="82">
      <formula>COUNTBLANK(E49)=1</formula>
    </cfRule>
  </conditionalFormatting>
  <conditionalFormatting sqref="E45 E42">
    <cfRule type="expression" dxfId="44" priority="77">
      <formula>COUNTBLANK(E42)=1</formula>
    </cfRule>
  </conditionalFormatting>
  <conditionalFormatting sqref="E43">
    <cfRule type="expression" dxfId="43" priority="74">
      <formula>E42&lt;E45</formula>
    </cfRule>
    <cfRule type="expression" dxfId="42" priority="76">
      <formula>COUNTBLANK(E42)=1</formula>
    </cfRule>
  </conditionalFormatting>
  <conditionalFormatting sqref="E44">
    <cfRule type="expression" dxfId="41" priority="73">
      <formula>E42&gt;E45</formula>
    </cfRule>
    <cfRule type="expression" dxfId="40" priority="75">
      <formula>COUNTBLANK(E45)=1</formula>
    </cfRule>
  </conditionalFormatting>
  <conditionalFormatting sqref="D43">
    <cfRule type="expression" dxfId="39" priority="70">
      <formula>E42&lt;E45</formula>
    </cfRule>
    <cfRule type="expression" dxfId="38" priority="72">
      <formula>COUNTBLANK(E42)=1</formula>
    </cfRule>
  </conditionalFormatting>
  <conditionalFormatting sqref="D44">
    <cfRule type="expression" dxfId="37" priority="69">
      <formula>E45&lt;E42</formula>
    </cfRule>
    <cfRule type="expression" dxfId="36" priority="71">
      <formula>COUNTBLANK(E45)=1</formula>
    </cfRule>
  </conditionalFormatting>
  <conditionalFormatting sqref="G46">
    <cfRule type="expression" dxfId="35" priority="59">
      <formula>COUNTBLANK(F48)=1</formula>
    </cfRule>
    <cfRule type="expression" dxfId="34" priority="60">
      <formula>COUNTBLANK(G46)=1</formula>
    </cfRule>
  </conditionalFormatting>
  <conditionalFormatting sqref="D37">
    <cfRule type="expression" dxfId="33" priority="55">
      <formula>$F$36&lt;$F$40</formula>
    </cfRule>
    <cfRule type="expression" dxfId="32" priority="56">
      <formula>COUNTBLANK($F$36)</formula>
    </cfRule>
  </conditionalFormatting>
  <conditionalFormatting sqref="F48">
    <cfRule type="expression" dxfId="31" priority="48">
      <formula>COUNTBLANK(F48)=1</formula>
    </cfRule>
  </conditionalFormatting>
  <conditionalFormatting sqref="F48">
    <cfRule type="expression" dxfId="30" priority="47">
      <formula>COUNTBLANK(E49)=1</formula>
    </cfRule>
  </conditionalFormatting>
  <conditionalFormatting sqref="F43">
    <cfRule type="expression" dxfId="29" priority="46">
      <formula>COUNTBLANK(F43)=1</formula>
    </cfRule>
  </conditionalFormatting>
  <conditionalFormatting sqref="F43">
    <cfRule type="expression" dxfId="28" priority="45">
      <formula>COUNTBLANK(E42)=1</formula>
    </cfRule>
  </conditionalFormatting>
  <conditionalFormatting sqref="F44:F47">
    <cfRule type="expression" dxfId="27" priority="43">
      <formula>COUNTBLANK($F$43)=1</formula>
    </cfRule>
  </conditionalFormatting>
  <conditionalFormatting sqref="F44:F45">
    <cfRule type="expression" dxfId="26" priority="42">
      <formula>$F$43&lt;$F$48</formula>
    </cfRule>
  </conditionalFormatting>
  <conditionalFormatting sqref="F46:F47">
    <cfRule type="expression" dxfId="25" priority="41">
      <formula>$F$48&lt;$F$43</formula>
    </cfRule>
  </conditionalFormatting>
  <conditionalFormatting sqref="G38:G45">
    <cfRule type="expression" dxfId="24" priority="40">
      <formula>COUNTBLANK($G$37)=1</formula>
    </cfRule>
  </conditionalFormatting>
  <conditionalFormatting sqref="G38:G42">
    <cfRule type="expression" dxfId="23" priority="39">
      <formula>$G$37&lt;$G$46</formula>
    </cfRule>
  </conditionalFormatting>
  <conditionalFormatting sqref="G43:G45">
    <cfRule type="expression" dxfId="22" priority="38">
      <formula>$G$46&lt;$G$37</formula>
    </cfRule>
  </conditionalFormatting>
  <conditionalFormatting sqref="M38:M41">
    <cfRule type="expression" dxfId="21" priority="338">
      <formula>COUNTBLANK($M$37)=1</formula>
    </cfRule>
  </conditionalFormatting>
  <conditionalFormatting sqref="M45">
    <cfRule type="expression" dxfId="20" priority="35">
      <formula>COUNTBLANK(M45)=1</formula>
    </cfRule>
  </conditionalFormatting>
  <conditionalFormatting sqref="M45">
    <cfRule type="expression" dxfId="19" priority="34">
      <formula>COUNTBLANK(N44)=1</formula>
    </cfRule>
  </conditionalFormatting>
  <conditionalFormatting sqref="N44 N47">
    <cfRule type="expression" dxfId="18" priority="20">
      <formula>COUNTBLANK(N44)=1</formula>
    </cfRule>
  </conditionalFormatting>
  <conditionalFormatting sqref="N45">
    <cfRule type="expression" dxfId="17" priority="18">
      <formula>N44&lt;N47</formula>
    </cfRule>
    <cfRule type="expression" dxfId="16" priority="19">
      <formula>COUNTBLANK(N44)=1</formula>
    </cfRule>
  </conditionalFormatting>
  <conditionalFormatting sqref="N46">
    <cfRule type="expression" dxfId="15" priority="13">
      <formula>COUNTBLANK($N$47)=1</formula>
    </cfRule>
    <cfRule type="expression" dxfId="14" priority="17">
      <formula>$N$47&lt;$N$44</formula>
    </cfRule>
  </conditionalFormatting>
  <conditionalFormatting sqref="O45">
    <cfRule type="expression" dxfId="13" priority="12">
      <formula>$N$44&lt;$N$47</formula>
    </cfRule>
    <cfRule type="expression" dxfId="12" priority="16">
      <formula>COUNTBLANK(N44)=1</formula>
    </cfRule>
  </conditionalFormatting>
  <conditionalFormatting sqref="O46">
    <cfRule type="expression" dxfId="11" priority="14">
      <formula>$N$47&lt;$N$44</formula>
    </cfRule>
    <cfRule type="expression" dxfId="10" priority="15">
      <formula>COUNTBLANK($N$47)=1</formula>
    </cfRule>
  </conditionalFormatting>
  <conditionalFormatting sqref="M46:M48">
    <cfRule type="expression" dxfId="9" priority="11">
      <formula>COUNTBLANK($M$45)=1</formula>
    </cfRule>
  </conditionalFormatting>
  <conditionalFormatting sqref="M46:M47">
    <cfRule type="expression" dxfId="8" priority="10">
      <formula>$M$45&lt;$M$49</formula>
    </cfRule>
  </conditionalFormatting>
  <conditionalFormatting sqref="M48">
    <cfRule type="expression" dxfId="7" priority="9">
      <formula>$M$49&lt;$M$45</formula>
    </cfRule>
  </conditionalFormatting>
  <conditionalFormatting sqref="L40:L47">
    <cfRule type="expression" dxfId="6" priority="8">
      <formula>COUNTBLANK($L$39)=1</formula>
    </cfRule>
  </conditionalFormatting>
  <conditionalFormatting sqref="L40:L42">
    <cfRule type="expression" dxfId="5" priority="7">
      <formula>$L$39&lt;$L$48</formula>
    </cfRule>
  </conditionalFormatting>
  <conditionalFormatting sqref="L43:L47">
    <cfRule type="expression" dxfId="4" priority="6">
      <formula>$L$48&lt;$L$39</formula>
    </cfRule>
  </conditionalFormatting>
  <conditionalFormatting sqref="H42:I42">
    <cfRule type="expression" dxfId="3" priority="4">
      <formula>$I$42&lt;$J$42</formula>
    </cfRule>
  </conditionalFormatting>
  <conditionalFormatting sqref="J42:K42">
    <cfRule type="expression" dxfId="2" priority="3">
      <formula>$J$42&lt;$I$42</formula>
    </cfRule>
  </conditionalFormatting>
  <conditionalFormatting sqref="H42:K42">
    <cfRule type="expression" dxfId="1" priority="2">
      <formula>COUNTBLANK($J$42)=1</formula>
    </cfRule>
  </conditionalFormatting>
  <conditionalFormatting sqref="J41:J42">
    <cfRule type="expression" dxfId="0" priority="1">
      <formula>COUNTBLANK($J$42)=1</formula>
    </cfRule>
  </conditionalFormatting>
  <printOptions horizontalCentered="1" verticalCentered="1"/>
  <pageMargins left="0.51" right="0.38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3"/>
  <sheetViews>
    <sheetView workbookViewId="0">
      <selection activeCell="C66" sqref="C66"/>
    </sheetView>
  </sheetViews>
  <sheetFormatPr defaultRowHeight="13.5"/>
  <cols>
    <col min="1" max="2" width="8.75" customWidth="1"/>
    <col min="3" max="3" width="7.75" bestFit="1" customWidth="1"/>
    <col min="4" max="4" width="7.75" customWidth="1"/>
    <col min="5" max="5" width="33.875" customWidth="1"/>
    <col min="6" max="7" width="15.25" customWidth="1"/>
    <col min="8" max="8" width="17.875" customWidth="1"/>
  </cols>
  <sheetData>
    <row r="5" spans="1:9" ht="21">
      <c r="A5" s="557" t="s">
        <v>308</v>
      </c>
      <c r="B5" s="557"/>
      <c r="C5" s="557"/>
      <c r="D5" s="557"/>
      <c r="E5" s="557"/>
      <c r="F5" s="557"/>
      <c r="G5" s="76"/>
      <c r="H5" s="76"/>
      <c r="I5" s="165"/>
    </row>
    <row r="6" spans="1:9" ht="41.25" customHeight="1">
      <c r="A6" s="558" t="s">
        <v>23</v>
      </c>
      <c r="B6" s="558"/>
      <c r="C6" s="558"/>
      <c r="D6" s="558"/>
      <c r="E6" s="558"/>
      <c r="F6" s="558"/>
      <c r="G6" s="42"/>
      <c r="H6" s="42"/>
      <c r="I6" s="165"/>
    </row>
    <row r="7" spans="1:9" ht="30.75">
      <c r="A7" s="559" t="s">
        <v>115</v>
      </c>
      <c r="B7" s="559"/>
      <c r="C7" s="559"/>
      <c r="D7" s="559"/>
      <c r="E7" s="559"/>
      <c r="F7" s="559"/>
      <c r="G7" s="37"/>
      <c r="H7" s="37"/>
      <c r="I7" s="3"/>
    </row>
    <row r="8" spans="1:9" ht="24">
      <c r="A8" s="42"/>
      <c r="B8" s="42"/>
      <c r="C8" s="42"/>
      <c r="D8" s="42"/>
      <c r="E8" s="42"/>
      <c r="F8" s="42"/>
      <c r="G8" s="42"/>
    </row>
    <row r="32" ht="17.25" customHeight="1"/>
    <row r="36" spans="2:9" ht="16.5" customHeight="1">
      <c r="C36" s="120" t="s">
        <v>31</v>
      </c>
      <c r="D36" s="156" t="s">
        <v>309</v>
      </c>
    </row>
    <row r="37" spans="2:9" ht="11.25" customHeight="1">
      <c r="C37" s="150"/>
      <c r="D37" s="150"/>
    </row>
    <row r="38" spans="2:9" ht="16.5" customHeight="1">
      <c r="C38" s="120" t="s">
        <v>32</v>
      </c>
      <c r="D38" s="156" t="s">
        <v>525</v>
      </c>
    </row>
    <row r="41" spans="2:9" ht="13.9" customHeight="1"/>
    <row r="42" spans="2:9" ht="16.899999999999999" customHeight="1">
      <c r="B42" s="165"/>
      <c r="C42" s="413" t="s">
        <v>10</v>
      </c>
      <c r="D42" s="556" t="s">
        <v>310</v>
      </c>
      <c r="E42" s="556"/>
      <c r="G42" s="72"/>
      <c r="H42" s="72"/>
      <c r="I42" s="165"/>
    </row>
    <row r="43" spans="2:9" ht="17.25" customHeight="1">
      <c r="B43" s="165"/>
      <c r="C43" s="413" t="s">
        <v>11</v>
      </c>
      <c r="D43" s="556" t="s">
        <v>4</v>
      </c>
      <c r="E43" s="556"/>
      <c r="G43" s="72"/>
      <c r="H43" s="72"/>
      <c r="I43" s="165"/>
    </row>
    <row r="44" spans="2:9" ht="17.25" customHeight="1">
      <c r="B44" s="165"/>
      <c r="C44" s="413"/>
      <c r="D44" s="556" t="s">
        <v>15</v>
      </c>
      <c r="E44" s="556"/>
      <c r="G44" s="72"/>
      <c r="H44" s="72"/>
      <c r="I44" s="165"/>
    </row>
    <row r="45" spans="2:9" ht="17.25" customHeight="1">
      <c r="B45" s="165"/>
      <c r="C45" s="413"/>
      <c r="D45" s="396" t="s">
        <v>39</v>
      </c>
      <c r="E45" s="413" t="s">
        <v>40</v>
      </c>
      <c r="G45" s="72"/>
      <c r="H45" s="72"/>
      <c r="I45" s="165"/>
    </row>
    <row r="46" spans="2:9" ht="17.25" customHeight="1">
      <c r="B46" s="165"/>
      <c r="C46" s="413" t="s">
        <v>12</v>
      </c>
      <c r="D46" s="556" t="s">
        <v>5</v>
      </c>
      <c r="E46" s="556"/>
      <c r="G46" s="72"/>
      <c r="H46" s="72"/>
      <c r="I46" s="165"/>
    </row>
    <row r="47" spans="2:9" ht="17.25" customHeight="1">
      <c r="B47" s="165"/>
      <c r="C47" s="413" t="s">
        <v>13</v>
      </c>
      <c r="D47" s="556" t="s">
        <v>6</v>
      </c>
      <c r="E47" s="556"/>
      <c r="G47" s="72"/>
      <c r="H47" s="72"/>
      <c r="I47" s="165"/>
    </row>
    <row r="48" spans="2:9" ht="59.25" customHeight="1">
      <c r="E48" s="72"/>
      <c r="F48" s="72"/>
      <c r="G48" s="165"/>
      <c r="H48" s="165"/>
    </row>
    <row r="49" spans="2:8" ht="17.25" hidden="1">
      <c r="E49" s="72"/>
      <c r="F49" s="72"/>
      <c r="G49" s="165"/>
      <c r="H49" s="165"/>
    </row>
    <row r="50" spans="2:8" ht="17.25" hidden="1">
      <c r="E50" s="72"/>
      <c r="F50" s="72"/>
      <c r="G50" s="165"/>
      <c r="H50" s="165"/>
    </row>
    <row r="51" spans="2:8" ht="17.25" hidden="1">
      <c r="E51" s="72"/>
      <c r="F51" s="72"/>
      <c r="G51" s="165"/>
      <c r="H51" s="165"/>
    </row>
    <row r="53" spans="2:8">
      <c r="B53" s="41"/>
      <c r="C53" s="41"/>
      <c r="D53" s="41"/>
      <c r="E53" s="165"/>
      <c r="F53" s="165"/>
      <c r="G53" s="165"/>
      <c r="H53" s="165"/>
    </row>
  </sheetData>
  <mergeCells count="8">
    <mergeCell ref="D44:E44"/>
    <mergeCell ref="D46:E46"/>
    <mergeCell ref="D47:E47"/>
    <mergeCell ref="A5:F5"/>
    <mergeCell ref="A6:F6"/>
    <mergeCell ref="A7:F7"/>
    <mergeCell ref="D42:E42"/>
    <mergeCell ref="D43:E43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verticalDpi="300" r:id="rId1"/>
  <headerFooter alignWithMargins="0"/>
  <rowBreaks count="1" manualBreakCount="1"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4" workbookViewId="0">
      <selection activeCell="C99" sqref="C99"/>
    </sheetView>
  </sheetViews>
  <sheetFormatPr defaultRowHeight="13.5"/>
  <cols>
    <col min="1" max="2" width="8.75" customWidth="1"/>
    <col min="3" max="3" width="3.625" customWidth="1"/>
    <col min="4" max="8" width="17.375" customWidth="1"/>
  </cols>
  <sheetData>
    <row r="1" spans="1:8" ht="17.25" hidden="1">
      <c r="D1" s="325"/>
      <c r="E1" s="325"/>
      <c r="F1" s="331"/>
      <c r="G1" s="331"/>
    </row>
    <row r="2" spans="1:8" ht="17.25" hidden="1">
      <c r="D2" s="325"/>
      <c r="E2" s="325"/>
      <c r="F2" s="331"/>
      <c r="G2" s="331"/>
    </row>
    <row r="3" spans="1:8" ht="17.25" hidden="1">
      <c r="D3" s="325"/>
      <c r="E3" s="325"/>
      <c r="F3" s="331"/>
      <c r="G3" s="331"/>
    </row>
    <row r="4" spans="1:8" s="5" customFormat="1" ht="21" customHeight="1">
      <c r="A4" s="562" t="s">
        <v>380</v>
      </c>
      <c r="B4" s="562"/>
      <c r="C4" s="562"/>
      <c r="D4" s="562"/>
      <c r="E4" s="562"/>
      <c r="F4" s="562"/>
      <c r="G4" s="562"/>
    </row>
    <row r="5" spans="1:8" s="5" customFormat="1" ht="7.5" customHeight="1">
      <c r="A5" s="326"/>
      <c r="B5" s="326"/>
      <c r="C5" s="326"/>
      <c r="D5" s="333"/>
      <c r="E5" s="333"/>
      <c r="F5" s="333"/>
      <c r="G5" s="333"/>
    </row>
    <row r="6" spans="1:8" s="5" customFormat="1" ht="12.75" customHeight="1">
      <c r="A6" s="560" t="s">
        <v>379</v>
      </c>
      <c r="B6" s="560"/>
      <c r="C6" s="43"/>
      <c r="D6" s="333" t="s">
        <v>378</v>
      </c>
      <c r="E6" s="158" t="s">
        <v>377</v>
      </c>
      <c r="G6" s="333"/>
    </row>
    <row r="7" spans="1:8" s="5" customFormat="1" ht="12.75" customHeight="1">
      <c r="C7" s="326"/>
      <c r="D7" s="171" t="s">
        <v>376</v>
      </c>
      <c r="E7" s="158" t="s">
        <v>375</v>
      </c>
      <c r="G7" s="333"/>
    </row>
    <row r="8" spans="1:8" s="5" customFormat="1" ht="8.25" customHeight="1">
      <c r="A8" s="43"/>
      <c r="B8" s="43"/>
      <c r="C8" s="43"/>
      <c r="D8" s="333"/>
      <c r="E8" s="333"/>
      <c r="F8" s="333"/>
      <c r="G8" s="333"/>
    </row>
    <row r="9" spans="1:8" s="5" customFormat="1" ht="12.75" customHeight="1">
      <c r="A9" s="560" t="s">
        <v>374</v>
      </c>
      <c r="B9" s="560"/>
      <c r="C9" s="43"/>
      <c r="D9" s="333" t="s">
        <v>373</v>
      </c>
      <c r="E9" s="333"/>
      <c r="F9" s="333"/>
      <c r="G9" s="333"/>
    </row>
    <row r="10" spans="1:8" s="5" customFormat="1" ht="12.75" customHeight="1">
      <c r="C10" s="326"/>
      <c r="D10" s="158" t="s">
        <v>372</v>
      </c>
      <c r="E10" s="333"/>
      <c r="F10" s="361"/>
      <c r="G10" s="333"/>
    </row>
    <row r="11" spans="1:8" s="5" customFormat="1" ht="12.75" customHeight="1">
      <c r="A11" s="43"/>
      <c r="B11" s="43"/>
      <c r="C11" s="43"/>
      <c r="D11" s="158" t="s">
        <v>371</v>
      </c>
      <c r="E11" s="333"/>
      <c r="F11" s="333"/>
      <c r="G11" s="333"/>
    </row>
    <row r="12" spans="1:8" s="5" customFormat="1" ht="8.25" customHeight="1">
      <c r="A12" s="43"/>
      <c r="B12" s="43"/>
      <c r="C12" s="43"/>
      <c r="D12" s="333"/>
      <c r="E12" s="333"/>
      <c r="F12" s="333"/>
      <c r="G12" s="333"/>
    </row>
    <row r="13" spans="1:8" s="5" customFormat="1" ht="12.75" customHeight="1">
      <c r="A13" s="560" t="s">
        <v>370</v>
      </c>
      <c r="B13" s="560"/>
      <c r="C13" s="43"/>
      <c r="D13" s="333" t="s">
        <v>369</v>
      </c>
      <c r="E13" s="333" t="s">
        <v>360</v>
      </c>
      <c r="F13" s="333" t="s">
        <v>368</v>
      </c>
      <c r="G13" s="333"/>
    </row>
    <row r="14" spans="1:8" s="5" customFormat="1" ht="12.75" customHeight="1">
      <c r="C14" s="326"/>
      <c r="D14" s="333" t="s">
        <v>367</v>
      </c>
      <c r="E14" s="333" t="s">
        <v>366</v>
      </c>
      <c r="F14" s="3" t="s">
        <v>365</v>
      </c>
      <c r="G14" s="333"/>
      <c r="H14" s="73"/>
    </row>
    <row r="15" spans="1:8" s="5" customFormat="1" ht="12.75" customHeight="1">
      <c r="A15" s="560"/>
      <c r="B15" s="560"/>
      <c r="C15" s="326"/>
      <c r="D15" s="158" t="s">
        <v>364</v>
      </c>
      <c r="E15" s="158" t="s">
        <v>363</v>
      </c>
      <c r="F15" s="158" t="s">
        <v>362</v>
      </c>
      <c r="G15" s="333"/>
    </row>
    <row r="16" spans="1:8" s="5" customFormat="1" ht="8.25" customHeight="1">
      <c r="A16" s="326"/>
      <c r="B16" s="326"/>
      <c r="C16" s="326"/>
      <c r="D16" s="333"/>
      <c r="E16" s="333"/>
      <c r="F16" s="333"/>
      <c r="G16" s="333"/>
    </row>
    <row r="17" spans="1:7" s="5" customFormat="1" ht="12.75" customHeight="1">
      <c r="A17" s="43"/>
      <c r="B17" s="43"/>
      <c r="C17" s="43"/>
      <c r="D17" s="333" t="s">
        <v>361</v>
      </c>
      <c r="E17" s="333" t="s">
        <v>360</v>
      </c>
      <c r="F17" s="3" t="s">
        <v>359</v>
      </c>
    </row>
    <row r="18" spans="1:7" s="5" customFormat="1" ht="12.75" customHeight="1">
      <c r="A18" s="43"/>
      <c r="B18" s="43"/>
      <c r="C18" s="43"/>
      <c r="D18" s="158" t="s">
        <v>358</v>
      </c>
      <c r="E18" s="333" t="s">
        <v>357</v>
      </c>
      <c r="F18" s="333" t="s">
        <v>356</v>
      </c>
    </row>
    <row r="19" spans="1:7" s="5" customFormat="1" ht="12.75" customHeight="1">
      <c r="A19" s="43"/>
      <c r="B19" s="43"/>
      <c r="C19" s="43"/>
      <c r="D19" s="158" t="s">
        <v>355</v>
      </c>
      <c r="E19" s="158" t="s">
        <v>354</v>
      </c>
      <c r="F19" s="30" t="s">
        <v>353</v>
      </c>
    </row>
    <row r="20" spans="1:7" s="5" customFormat="1" ht="8.25" customHeight="1">
      <c r="A20" s="43"/>
      <c r="B20" s="43"/>
      <c r="C20" s="43"/>
      <c r="D20" s="158"/>
      <c r="E20" s="158"/>
    </row>
    <row r="21" spans="1:7" s="5" customFormat="1" ht="8.25" customHeight="1">
      <c r="A21" s="43"/>
      <c r="B21" s="43"/>
      <c r="C21" s="43"/>
      <c r="D21" s="333"/>
      <c r="E21" s="333"/>
      <c r="F21" s="333"/>
      <c r="G21" s="333"/>
    </row>
    <row r="22" spans="1:7" s="5" customFormat="1" ht="12.75" customHeight="1">
      <c r="A22" s="560" t="s">
        <v>352</v>
      </c>
      <c r="B22" s="560"/>
      <c r="C22" s="43"/>
      <c r="D22" s="333" t="s">
        <v>351</v>
      </c>
      <c r="E22" s="333"/>
      <c r="F22" s="333"/>
      <c r="G22" s="333"/>
    </row>
    <row r="23" spans="1:7" s="5" customFormat="1" ht="12.75" customHeight="1">
      <c r="C23" s="326"/>
      <c r="D23" s="3" t="s">
        <v>350</v>
      </c>
      <c r="E23" s="333"/>
      <c r="F23" s="333"/>
      <c r="G23" s="333"/>
    </row>
    <row r="24" spans="1:7" s="5" customFormat="1" ht="8.25" customHeight="1">
      <c r="A24" s="43"/>
      <c r="B24" s="43"/>
      <c r="C24" s="43"/>
      <c r="D24" s="333"/>
      <c r="E24" s="333"/>
      <c r="F24" s="333"/>
      <c r="G24" s="333"/>
    </row>
    <row r="25" spans="1:7" s="5" customFormat="1" ht="12.75" customHeight="1">
      <c r="A25" s="560" t="s">
        <v>349</v>
      </c>
      <c r="B25" s="560"/>
      <c r="C25" s="43"/>
      <c r="D25" s="333" t="s">
        <v>348</v>
      </c>
      <c r="E25" s="333" t="s">
        <v>347</v>
      </c>
      <c r="F25" s="333" t="s">
        <v>346</v>
      </c>
    </row>
    <row r="26" spans="1:7" s="5" customFormat="1" ht="12.75" customHeight="1">
      <c r="C26" s="326"/>
      <c r="D26" s="3" t="s">
        <v>345</v>
      </c>
      <c r="E26" s="333" t="s">
        <v>344</v>
      </c>
      <c r="F26" s="3" t="s">
        <v>343</v>
      </c>
    </row>
    <row r="27" spans="1:7" s="5" customFormat="1" ht="8.25" customHeight="1">
      <c r="A27" s="43"/>
      <c r="B27" s="43"/>
      <c r="C27" s="43"/>
      <c r="D27" s="43"/>
      <c r="E27" s="43"/>
      <c r="F27" s="43"/>
      <c r="G27" s="43"/>
    </row>
    <row r="28" spans="1:7" s="5" customFormat="1" ht="12.75" customHeight="1">
      <c r="A28" s="560" t="s">
        <v>342</v>
      </c>
      <c r="B28" s="560"/>
      <c r="C28" s="326"/>
      <c r="D28" s="561" t="s">
        <v>340</v>
      </c>
      <c r="E28" s="561"/>
      <c r="F28" s="43"/>
    </row>
    <row r="29" spans="1:7" s="5" customFormat="1" ht="8.25" customHeight="1">
      <c r="A29" s="560"/>
      <c r="B29" s="560"/>
      <c r="C29" s="326"/>
      <c r="D29" s="43"/>
      <c r="E29" s="43"/>
      <c r="F29" s="43"/>
    </row>
    <row r="30" spans="1:7" s="5" customFormat="1" ht="12.75" customHeight="1">
      <c r="A30" s="560" t="s">
        <v>341</v>
      </c>
      <c r="B30" s="560"/>
      <c r="C30" s="326"/>
      <c r="D30" s="561" t="s">
        <v>340</v>
      </c>
      <c r="E30" s="561"/>
      <c r="F30" s="43"/>
    </row>
    <row r="31" spans="1:7" s="5" customFormat="1" ht="8.25" customHeight="1">
      <c r="A31" s="43"/>
      <c r="B31" s="43"/>
      <c r="C31" s="43"/>
      <c r="D31" s="43"/>
      <c r="E31" s="43"/>
      <c r="F31" s="43"/>
    </row>
    <row r="32" spans="1:7" s="5" customFormat="1" ht="18.75">
      <c r="A32" s="562" t="s">
        <v>33</v>
      </c>
      <c r="B32" s="562"/>
      <c r="C32" s="562"/>
      <c r="D32" s="562"/>
      <c r="E32" s="562"/>
      <c r="F32" s="562"/>
      <c r="G32" s="562"/>
    </row>
    <row r="33" spans="1:8" s="5" customFormat="1" ht="6.75" customHeight="1">
      <c r="A33" s="43"/>
      <c r="B33" s="43"/>
      <c r="C33" s="43"/>
      <c r="D33" s="43"/>
      <c r="E33" s="43"/>
      <c r="F33" s="43"/>
      <c r="G33" s="43"/>
    </row>
    <row r="34" spans="1:8" s="5" customFormat="1" ht="12.75" customHeight="1">
      <c r="A34" s="560" t="s">
        <v>34</v>
      </c>
      <c r="B34" s="560"/>
      <c r="C34" s="333"/>
      <c r="D34" s="333" t="s">
        <v>35</v>
      </c>
      <c r="E34" s="43"/>
      <c r="F34" s="43"/>
      <c r="G34" s="43"/>
    </row>
    <row r="35" spans="1:8" s="5" customFormat="1" ht="12.75" customHeight="1">
      <c r="A35" s="326"/>
      <c r="B35" s="43"/>
      <c r="C35" s="43"/>
      <c r="D35" s="43"/>
      <c r="E35" s="43"/>
      <c r="F35" s="43"/>
      <c r="G35" s="43"/>
    </row>
    <row r="36" spans="1:8" s="5" customFormat="1" ht="12.75" customHeight="1">
      <c r="A36" s="560" t="s">
        <v>36</v>
      </c>
      <c r="B36" s="560"/>
      <c r="C36" s="172"/>
      <c r="D36" s="173" t="s">
        <v>447</v>
      </c>
      <c r="E36" s="173" t="s">
        <v>448</v>
      </c>
      <c r="F36" s="173" t="s">
        <v>449</v>
      </c>
    </row>
    <row r="37" spans="1:8" s="5" customFormat="1" ht="12.75" customHeight="1">
      <c r="A37" s="326"/>
      <c r="B37" s="172"/>
      <c r="C37" s="172"/>
      <c r="D37" s="175" t="s">
        <v>339</v>
      </c>
      <c r="E37" s="174"/>
      <c r="F37" s="175"/>
    </row>
    <row r="38" spans="1:8" s="5" customFormat="1" ht="12.75" customHeight="1">
      <c r="A38" s="377"/>
      <c r="B38" s="172"/>
      <c r="C38" s="172"/>
      <c r="D38" s="175"/>
      <c r="E38" s="174"/>
      <c r="F38" s="175"/>
    </row>
    <row r="39" spans="1:8" s="5" customFormat="1" ht="12.75" customHeight="1">
      <c r="A39" s="43"/>
      <c r="B39" s="43"/>
      <c r="C39" s="43"/>
      <c r="D39" s="175" t="s">
        <v>533</v>
      </c>
      <c r="E39" s="176"/>
      <c r="F39" s="176"/>
      <c r="G39" s="176" t="s">
        <v>534</v>
      </c>
    </row>
    <row r="40" spans="1:8" s="5" customFormat="1" ht="12.75" customHeight="1">
      <c r="A40" s="560" t="s">
        <v>338</v>
      </c>
      <c r="B40" s="560"/>
      <c r="C40" s="172"/>
      <c r="D40" s="359" t="s">
        <v>452</v>
      </c>
      <c r="E40" s="175" t="s">
        <v>455</v>
      </c>
      <c r="F40" s="229" t="s">
        <v>450</v>
      </c>
      <c r="G40" s="386" t="s">
        <v>536</v>
      </c>
      <c r="H40" s="5" t="s">
        <v>535</v>
      </c>
    </row>
    <row r="41" spans="1:8" ht="12.75" customHeight="1">
      <c r="A41" s="43"/>
      <c r="B41" s="172"/>
      <c r="C41" s="172"/>
      <c r="D41" s="359" t="s">
        <v>453</v>
      </c>
      <c r="E41" s="175" t="s">
        <v>529</v>
      </c>
      <c r="F41" s="229" t="s">
        <v>530</v>
      </c>
      <c r="G41" t="s">
        <v>537</v>
      </c>
      <c r="H41" t="s">
        <v>541</v>
      </c>
    </row>
    <row r="42" spans="1:8" ht="12.75" customHeight="1">
      <c r="A42" s="43"/>
      <c r="B42" s="172"/>
      <c r="C42" s="172"/>
      <c r="D42" s="385" t="s">
        <v>528</v>
      </c>
      <c r="E42" s="382" t="s">
        <v>526</v>
      </c>
      <c r="F42" s="229" t="s">
        <v>531</v>
      </c>
      <c r="G42" s="382" t="s">
        <v>526</v>
      </c>
      <c r="H42" s="229" t="s">
        <v>542</v>
      </c>
    </row>
    <row r="43" spans="1:8" ht="12.75" customHeight="1">
      <c r="A43" s="43"/>
      <c r="B43" s="172"/>
      <c r="C43" s="172"/>
      <c r="D43" s="229" t="s">
        <v>454</v>
      </c>
      <c r="E43" s="382" t="s">
        <v>527</v>
      </c>
      <c r="F43" s="229" t="s">
        <v>532</v>
      </c>
      <c r="G43" s="386" t="s">
        <v>538</v>
      </c>
      <c r="H43" t="s">
        <v>543</v>
      </c>
    </row>
    <row r="44" spans="1:8" ht="12.75" customHeight="1">
      <c r="A44" s="43"/>
      <c r="B44" s="172"/>
      <c r="C44" s="172"/>
      <c r="D44" s="176"/>
      <c r="E44" s="3"/>
      <c r="F44" s="175"/>
      <c r="G44" s="386" t="s">
        <v>539</v>
      </c>
      <c r="H44" t="s">
        <v>544</v>
      </c>
    </row>
    <row r="45" spans="1:8" ht="12.75" customHeight="1">
      <c r="A45" s="43"/>
      <c r="B45" s="172"/>
      <c r="C45" s="172"/>
      <c r="D45" s="176"/>
      <c r="E45" s="3"/>
      <c r="F45" s="175"/>
      <c r="G45" t="s">
        <v>540</v>
      </c>
      <c r="H45" t="s">
        <v>545</v>
      </c>
    </row>
    <row r="46" spans="1:8" ht="12.75" customHeight="1">
      <c r="A46" s="43"/>
      <c r="B46" s="43"/>
      <c r="C46" s="43"/>
      <c r="D46" s="171"/>
      <c r="E46" s="177"/>
      <c r="F46" s="176"/>
      <c r="G46" s="177"/>
      <c r="H46" s="174"/>
    </row>
    <row r="47" spans="1:8" ht="12.75" customHeight="1">
      <c r="A47" s="560" t="s">
        <v>337</v>
      </c>
      <c r="B47" s="560"/>
      <c r="C47" s="3"/>
      <c r="D47" s="3" t="s">
        <v>564</v>
      </c>
      <c r="E47" s="171" t="s">
        <v>456</v>
      </c>
      <c r="F47" s="333"/>
      <c r="G47" s="392" t="s">
        <v>565</v>
      </c>
      <c r="H47" s="158" t="s">
        <v>563</v>
      </c>
    </row>
    <row r="48" spans="1:8" ht="12.75" customHeight="1">
      <c r="A48" s="326"/>
      <c r="B48" s="43"/>
      <c r="C48" s="43"/>
      <c r="D48" s="43"/>
      <c r="E48" s="43"/>
      <c r="F48" s="43"/>
      <c r="G48" s="43"/>
      <c r="H48" s="73"/>
    </row>
    <row r="49" spans="1:8" ht="12.75" customHeight="1">
      <c r="A49" s="560" t="s">
        <v>336</v>
      </c>
      <c r="B49" s="560"/>
      <c r="D49" s="333" t="s">
        <v>335</v>
      </c>
      <c r="E49" s="3"/>
      <c r="F49" s="333"/>
      <c r="G49" s="43"/>
      <c r="H49" s="5"/>
    </row>
    <row r="50" spans="1:8" ht="12.75" customHeight="1">
      <c r="A50" s="326"/>
      <c r="B50" s="43"/>
      <c r="C50" s="43"/>
      <c r="D50" s="333"/>
      <c r="E50" s="3"/>
      <c r="F50" s="333"/>
      <c r="G50" s="43"/>
      <c r="H50" s="5"/>
    </row>
    <row r="51" spans="1:8" ht="12.75" customHeight="1">
      <c r="A51" s="326"/>
      <c r="B51" s="43"/>
      <c r="C51" s="43"/>
      <c r="D51" s="3"/>
      <c r="E51" s="43"/>
      <c r="F51" s="43"/>
      <c r="G51" s="43"/>
      <c r="H51" s="5"/>
    </row>
    <row r="52" spans="1:8" ht="12.75" customHeight="1">
      <c r="A52" s="560" t="s">
        <v>334</v>
      </c>
      <c r="B52" s="560"/>
      <c r="D52" s="3" t="s">
        <v>333</v>
      </c>
      <c r="E52" s="333"/>
      <c r="F52" s="43"/>
      <c r="G52" s="43"/>
      <c r="H52" s="5"/>
    </row>
    <row r="53" spans="1:8" ht="12.75" customHeight="1">
      <c r="A53" s="326"/>
      <c r="B53" s="43"/>
      <c r="C53" s="43"/>
      <c r="D53" s="3" t="s">
        <v>332</v>
      </c>
      <c r="E53" s="333"/>
      <c r="F53" s="43"/>
      <c r="G53" s="43"/>
      <c r="H53" s="5"/>
    </row>
    <row r="54" spans="1:8" ht="12.75" customHeight="1">
      <c r="A54" s="326"/>
      <c r="B54" s="43"/>
      <c r="C54" s="43"/>
      <c r="D54" s="43"/>
      <c r="E54" s="43"/>
      <c r="F54" s="43"/>
      <c r="G54" s="43"/>
      <c r="H54" s="5"/>
    </row>
    <row r="55" spans="1:8" ht="12.75" customHeight="1">
      <c r="A55" s="560" t="s">
        <v>331</v>
      </c>
      <c r="B55" s="560"/>
      <c r="D55" s="3" t="s">
        <v>61</v>
      </c>
      <c r="E55" s="378" t="s">
        <v>330</v>
      </c>
      <c r="F55" s="378" t="s">
        <v>329</v>
      </c>
      <c r="G55" s="3"/>
    </row>
    <row r="56" spans="1:8" ht="12.75" customHeight="1">
      <c r="A56" s="326"/>
      <c r="D56" s="3" t="s">
        <v>328</v>
      </c>
      <c r="E56" s="378" t="s">
        <v>327</v>
      </c>
      <c r="F56" s="378" t="s">
        <v>326</v>
      </c>
      <c r="G56" s="3"/>
    </row>
    <row r="57" spans="1:8" ht="6.75" customHeight="1">
      <c r="A57" s="326"/>
      <c r="D57" s="3"/>
      <c r="E57" s="3"/>
      <c r="H57" s="5"/>
    </row>
    <row r="58" spans="1:8" ht="12.75" customHeight="1">
      <c r="A58" s="326"/>
      <c r="B58" s="43"/>
      <c r="C58" s="43"/>
      <c r="D58" s="3"/>
      <c r="E58" s="3"/>
      <c r="F58" s="360" t="s">
        <v>325</v>
      </c>
      <c r="G58" s="173" t="s">
        <v>451</v>
      </c>
    </row>
    <row r="59" spans="1:8" ht="12.75" customHeight="1">
      <c r="A59" s="326"/>
      <c r="B59" s="43"/>
      <c r="C59" s="43"/>
      <c r="D59" s="43"/>
      <c r="E59" s="43"/>
      <c r="F59" s="177"/>
      <c r="G59" s="173"/>
    </row>
    <row r="60" spans="1:8" ht="12.75" customHeight="1">
      <c r="A60" s="560" t="s">
        <v>38</v>
      </c>
      <c r="B60" s="560"/>
      <c r="D60" s="3" t="s">
        <v>324</v>
      </c>
      <c r="E60" s="43"/>
      <c r="F60" s="43"/>
      <c r="G60" s="43"/>
      <c r="H60" s="5"/>
    </row>
    <row r="61" spans="1:8" ht="12.75" customHeight="1">
      <c r="A61" s="326"/>
      <c r="B61" s="43"/>
      <c r="C61" s="43"/>
      <c r="D61" s="3" t="s">
        <v>323</v>
      </c>
      <c r="E61" s="43"/>
      <c r="F61" s="43"/>
      <c r="G61" s="43"/>
      <c r="H61" s="5"/>
    </row>
    <row r="62" spans="1:8" ht="12.75" customHeight="1">
      <c r="A62" s="326"/>
      <c r="B62" s="326"/>
      <c r="C62" s="43"/>
      <c r="D62" s="171"/>
      <c r="E62" s="171"/>
      <c r="F62" s="43"/>
      <c r="G62" s="43"/>
      <c r="H62" s="5"/>
    </row>
    <row r="63" spans="1:8" ht="12.75" customHeight="1">
      <c r="A63" s="326"/>
      <c r="B63" s="43"/>
      <c r="C63" s="43"/>
      <c r="D63" s="43"/>
      <c r="E63" s="43"/>
      <c r="F63" s="119"/>
      <c r="G63" s="2"/>
      <c r="H63" s="47"/>
    </row>
    <row r="64" spans="1:8" ht="12.75" customHeight="1">
      <c r="A64" s="560" t="s">
        <v>322</v>
      </c>
      <c r="B64" s="560"/>
      <c r="D64" s="3" t="s">
        <v>321</v>
      </c>
      <c r="E64" s="3"/>
      <c r="F64" s="563" t="s">
        <v>320</v>
      </c>
      <c r="G64" s="563"/>
      <c r="H64" s="563"/>
    </row>
    <row r="65" spans="1:8" ht="12.75" customHeight="1">
      <c r="A65" s="43"/>
      <c r="B65" s="43"/>
      <c r="C65" s="43"/>
      <c r="D65" s="3" t="s">
        <v>319</v>
      </c>
      <c r="E65" s="3"/>
      <c r="F65" s="564" t="s">
        <v>556</v>
      </c>
      <c r="G65" s="564"/>
      <c r="H65" s="564"/>
    </row>
    <row r="66" spans="1:8" ht="12.75" customHeight="1">
      <c r="A66" s="43"/>
      <c r="B66" s="43"/>
      <c r="C66" s="43"/>
      <c r="D66" s="3"/>
      <c r="E66" s="3"/>
      <c r="F66" s="564"/>
      <c r="G66" s="564"/>
      <c r="H66" s="564"/>
    </row>
    <row r="67" spans="1:8" ht="12.75" customHeight="1">
      <c r="A67" s="560" t="s">
        <v>318</v>
      </c>
      <c r="B67" s="560"/>
      <c r="D67" s="171" t="s">
        <v>548</v>
      </c>
      <c r="E67" s="3" t="s">
        <v>549</v>
      </c>
      <c r="F67" s="564" t="s">
        <v>554</v>
      </c>
      <c r="G67" s="564"/>
      <c r="H67" s="564"/>
    </row>
    <row r="68" spans="1:8" ht="12.75" customHeight="1">
      <c r="A68" s="326"/>
      <c r="B68" s="43"/>
      <c r="D68" s="392" t="s">
        <v>457</v>
      </c>
      <c r="E68" s="3" t="s">
        <v>317</v>
      </c>
      <c r="F68" s="564"/>
      <c r="G68" s="564"/>
      <c r="H68" s="564"/>
    </row>
    <row r="69" spans="1:8" ht="12.75" customHeight="1">
      <c r="A69" s="326"/>
      <c r="B69" s="43"/>
      <c r="C69" s="43"/>
      <c r="D69" s="3"/>
      <c r="E69" s="43"/>
      <c r="F69" s="564" t="s">
        <v>558</v>
      </c>
      <c r="G69" s="564"/>
      <c r="H69" s="564"/>
    </row>
    <row r="70" spans="1:8" ht="12.75" customHeight="1">
      <c r="A70" s="560" t="s">
        <v>316</v>
      </c>
      <c r="B70" s="560"/>
      <c r="C70" s="43"/>
      <c r="D70" s="359" t="s">
        <v>559</v>
      </c>
      <c r="E70" s="43"/>
      <c r="F70" s="564"/>
      <c r="G70" s="564"/>
      <c r="H70" s="564"/>
    </row>
    <row r="71" spans="1:8" ht="12.75" customHeight="1">
      <c r="A71" s="391"/>
      <c r="B71" s="391"/>
      <c r="C71" s="43"/>
      <c r="D71" s="397" t="s">
        <v>560</v>
      </c>
      <c r="E71" s="43"/>
      <c r="F71" s="568" t="s">
        <v>555</v>
      </c>
      <c r="G71" s="569"/>
      <c r="H71" s="570"/>
    </row>
    <row r="72" spans="1:8" ht="12.75" customHeight="1">
      <c r="A72" s="326"/>
      <c r="B72" s="326"/>
      <c r="C72" s="43"/>
      <c r="D72" s="359"/>
      <c r="E72" s="43"/>
      <c r="F72" s="571"/>
      <c r="G72" s="572"/>
      <c r="H72" s="573"/>
    </row>
    <row r="73" spans="1:8" ht="12.75" customHeight="1">
      <c r="A73" s="560" t="s">
        <v>557</v>
      </c>
      <c r="B73" s="560"/>
      <c r="C73" s="43"/>
      <c r="D73" s="43" t="s">
        <v>546</v>
      </c>
      <c r="E73" s="333" t="s">
        <v>547</v>
      </c>
      <c r="F73" s="398"/>
      <c r="G73" s="398"/>
      <c r="H73" s="398"/>
    </row>
    <row r="74" spans="1:8" ht="6.75" customHeight="1">
      <c r="A74" s="43"/>
      <c r="E74" s="43"/>
      <c r="F74" s="43"/>
      <c r="G74" s="331"/>
    </row>
    <row r="75" spans="1:8" ht="6" customHeight="1">
      <c r="A75" s="3"/>
      <c r="B75" s="3"/>
      <c r="G75" s="331"/>
    </row>
    <row r="76" spans="1:8" ht="12.75" customHeight="1">
      <c r="A76" s="567" t="s">
        <v>315</v>
      </c>
      <c r="B76" s="567"/>
      <c r="D76" t="s">
        <v>314</v>
      </c>
    </row>
    <row r="77" spans="1:8" ht="12" customHeight="1"/>
    <row r="78" spans="1:8">
      <c r="A78" s="566" t="s">
        <v>313</v>
      </c>
      <c r="B78" s="566"/>
      <c r="D78" s="358"/>
      <c r="E78" s="357" t="s">
        <v>550</v>
      </c>
      <c r="F78" s="388"/>
    </row>
    <row r="79" spans="1:8" ht="14.25" customHeight="1">
      <c r="A79" s="565" t="s">
        <v>312</v>
      </c>
      <c r="B79" s="565"/>
      <c r="D79" s="356" t="s">
        <v>311</v>
      </c>
      <c r="E79" s="356" t="s">
        <v>458</v>
      </c>
      <c r="F79" s="306"/>
    </row>
    <row r="80" spans="1:8" ht="12.75" customHeight="1">
      <c r="D80" s="356" t="s">
        <v>551</v>
      </c>
      <c r="E80" s="356" t="s">
        <v>552</v>
      </c>
    </row>
    <row r="81" spans="1:1" ht="12.75" customHeight="1">
      <c r="A81" t="s">
        <v>553</v>
      </c>
    </row>
    <row r="82" spans="1:1" ht="12.75" customHeight="1"/>
    <row r="83" spans="1:1" ht="12.75" customHeight="1"/>
    <row r="84" spans="1:1" ht="12.75" customHeight="1"/>
    <row r="85" spans="1:1" ht="12.75" customHeight="1"/>
  </sheetData>
  <mergeCells count="33">
    <mergeCell ref="F64:H64"/>
    <mergeCell ref="F65:H66"/>
    <mergeCell ref="A79:B79"/>
    <mergeCell ref="A67:B67"/>
    <mergeCell ref="A70:B70"/>
    <mergeCell ref="A78:B78"/>
    <mergeCell ref="A76:B76"/>
    <mergeCell ref="F67:H68"/>
    <mergeCell ref="F69:H70"/>
    <mergeCell ref="A64:B64"/>
    <mergeCell ref="A73:B73"/>
    <mergeCell ref="F71:H72"/>
    <mergeCell ref="A4:G4"/>
    <mergeCell ref="A15:B15"/>
    <mergeCell ref="A22:B22"/>
    <mergeCell ref="A25:B25"/>
    <mergeCell ref="A6:B6"/>
    <mergeCell ref="A9:B9"/>
    <mergeCell ref="A13:B13"/>
    <mergeCell ref="A49:B49"/>
    <mergeCell ref="A52:B52"/>
    <mergeCell ref="A55:B55"/>
    <mergeCell ref="A60:B60"/>
    <mergeCell ref="D28:E28"/>
    <mergeCell ref="A29:B29"/>
    <mergeCell ref="A30:B30"/>
    <mergeCell ref="D30:E30"/>
    <mergeCell ref="A28:B28"/>
    <mergeCell ref="A32:G32"/>
    <mergeCell ref="A34:B34"/>
    <mergeCell ref="A36:B36"/>
    <mergeCell ref="A40:B40"/>
    <mergeCell ref="A47:B47"/>
  </mergeCells>
  <phoneticPr fontId="2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7"/>
  <sheetViews>
    <sheetView workbookViewId="0">
      <selection activeCell="B42" sqref="B42"/>
    </sheetView>
  </sheetViews>
  <sheetFormatPr defaultRowHeight="13.5"/>
  <cols>
    <col min="1" max="2" width="15.875" style="1" customWidth="1"/>
    <col min="3" max="3" width="15.875" style="3" customWidth="1"/>
    <col min="4" max="4" width="15.25" style="3" customWidth="1"/>
    <col min="5" max="5" width="7.375" customWidth="1"/>
    <col min="6" max="6" width="12.875" style="1" bestFit="1" customWidth="1"/>
    <col min="7" max="7" width="10.375" bestFit="1" customWidth="1"/>
    <col min="8" max="8" width="12.375" style="3" bestFit="1" customWidth="1"/>
  </cols>
  <sheetData>
    <row r="1" spans="1:9" s="11" customFormat="1" ht="33" customHeight="1">
      <c r="A1" s="562" t="s">
        <v>381</v>
      </c>
      <c r="B1" s="562"/>
      <c r="C1" s="562"/>
      <c r="D1" s="562"/>
      <c r="E1" s="305"/>
      <c r="F1" s="562" t="s">
        <v>382</v>
      </c>
      <c r="G1" s="562"/>
      <c r="H1" s="562"/>
    </row>
    <row r="2" spans="1:9" ht="9" customHeight="1"/>
    <row r="3" spans="1:9" s="74" customFormat="1" ht="38.25" customHeight="1">
      <c r="A3" s="79" t="s">
        <v>116</v>
      </c>
      <c r="B3" s="79"/>
      <c r="C3" s="80"/>
      <c r="D3" s="115">
        <v>0.3125</v>
      </c>
      <c r="E3" s="152"/>
      <c r="F3" s="79" t="s">
        <v>116</v>
      </c>
      <c r="G3" s="153"/>
      <c r="H3" s="115">
        <v>0.3125</v>
      </c>
      <c r="I3" s="78"/>
    </row>
    <row r="4" spans="1:9" s="150" customFormat="1" ht="38.25" customHeight="1">
      <c r="A4" s="82" t="s">
        <v>117</v>
      </c>
      <c r="B4" s="82"/>
      <c r="C4" s="209"/>
      <c r="D4" s="115" t="s">
        <v>446</v>
      </c>
      <c r="E4" s="152"/>
      <c r="F4" s="79" t="s">
        <v>8</v>
      </c>
      <c r="G4" s="209"/>
      <c r="H4" s="81">
        <v>0.34027777777777773</v>
      </c>
      <c r="I4" s="78"/>
    </row>
    <row r="5" spans="1:9" s="74" customFormat="1" ht="38.25" customHeight="1">
      <c r="A5" s="79" t="s">
        <v>7</v>
      </c>
      <c r="B5" s="79"/>
      <c r="C5" s="80"/>
      <c r="D5" s="81">
        <v>0.32291666666666669</v>
      </c>
      <c r="F5" s="79" t="s">
        <v>9</v>
      </c>
      <c r="G5" s="209"/>
      <c r="H5" s="81">
        <v>0.3611111111111111</v>
      </c>
    </row>
    <row r="6" spans="1:9" s="74" customFormat="1" ht="38.25" customHeight="1">
      <c r="A6" s="79" t="s">
        <v>8</v>
      </c>
      <c r="B6" s="79"/>
      <c r="C6" s="80"/>
      <c r="D6" s="81">
        <v>0.375</v>
      </c>
      <c r="F6" s="79" t="s">
        <v>14</v>
      </c>
      <c r="G6" s="209"/>
      <c r="H6" s="81">
        <v>0.375</v>
      </c>
    </row>
    <row r="7" spans="1:9" s="74" customFormat="1" ht="38.25" customHeight="1">
      <c r="A7" s="79" t="s">
        <v>9</v>
      </c>
      <c r="B7" s="79"/>
      <c r="C7" s="80"/>
      <c r="D7" s="81">
        <v>0.39583333333333331</v>
      </c>
      <c r="F7" s="280" t="s">
        <v>25</v>
      </c>
      <c r="G7" s="92" t="s">
        <v>118</v>
      </c>
      <c r="H7" s="281" t="s">
        <v>462</v>
      </c>
    </row>
    <row r="8" spans="1:9" s="74" customFormat="1" ht="38.25" customHeight="1">
      <c r="A8" s="577" t="s">
        <v>122</v>
      </c>
      <c r="B8" s="578"/>
      <c r="C8" s="579"/>
      <c r="D8" s="81">
        <v>0.40625</v>
      </c>
      <c r="F8" s="280" t="s">
        <v>463</v>
      </c>
      <c r="G8" s="92" t="s">
        <v>118</v>
      </c>
      <c r="H8" s="281" t="s">
        <v>599</v>
      </c>
      <c r="I8" s="78"/>
    </row>
    <row r="9" spans="1:9" s="74" customFormat="1" ht="38.25" customHeight="1">
      <c r="A9" s="307" t="s">
        <v>119</v>
      </c>
      <c r="B9" s="307" t="s">
        <v>120</v>
      </c>
      <c r="C9" s="307" t="s">
        <v>121</v>
      </c>
      <c r="D9" s="295"/>
      <c r="E9" s="78"/>
      <c r="F9" s="293" t="s">
        <v>27</v>
      </c>
      <c r="G9" s="92"/>
      <c r="H9" s="281" t="s">
        <v>613</v>
      </c>
      <c r="I9" s="78"/>
    </row>
    <row r="10" spans="1:9" s="150" customFormat="1" ht="38.25" customHeight="1">
      <c r="A10" s="410" t="s">
        <v>571</v>
      </c>
      <c r="B10" s="410" t="s">
        <v>574</v>
      </c>
      <c r="C10" s="287" t="s">
        <v>572</v>
      </c>
      <c r="D10" s="295" t="s">
        <v>579</v>
      </c>
      <c r="E10" s="78"/>
      <c r="F10" s="280" t="s">
        <v>28</v>
      </c>
      <c r="G10" s="92" t="s">
        <v>118</v>
      </c>
      <c r="H10" s="92" t="s">
        <v>600</v>
      </c>
      <c r="I10" s="78"/>
    </row>
    <row r="11" spans="1:9" s="74" customFormat="1" ht="38.25" customHeight="1">
      <c r="A11" s="304" t="s">
        <v>573</v>
      </c>
      <c r="B11" s="294" t="s">
        <v>575</v>
      </c>
      <c r="C11" s="411" t="s">
        <v>576</v>
      </c>
      <c r="D11" s="295" t="s">
        <v>580</v>
      </c>
      <c r="E11" s="78"/>
      <c r="F11" s="280" t="s">
        <v>464</v>
      </c>
      <c r="G11" s="92" t="s">
        <v>118</v>
      </c>
      <c r="H11" s="92" t="s">
        <v>601</v>
      </c>
    </row>
    <row r="12" spans="1:9" s="74" customFormat="1" ht="38.25" customHeight="1">
      <c r="A12" s="412" t="s">
        <v>577</v>
      </c>
      <c r="B12" s="412" t="s">
        <v>577</v>
      </c>
      <c r="C12" s="297" t="s">
        <v>578</v>
      </c>
      <c r="D12" s="295" t="s">
        <v>581</v>
      </c>
      <c r="E12" s="78"/>
      <c r="F12" s="280" t="s">
        <v>29</v>
      </c>
      <c r="G12" s="92" t="s">
        <v>118</v>
      </c>
      <c r="H12" s="92" t="s">
        <v>602</v>
      </c>
    </row>
    <row r="13" spans="1:9" s="74" customFormat="1" ht="38.25" customHeight="1">
      <c r="A13" s="291"/>
      <c r="B13" s="293" t="s">
        <v>27</v>
      </c>
      <c r="C13" s="299"/>
      <c r="D13" s="93" t="s">
        <v>582</v>
      </c>
      <c r="F13" s="280" t="s">
        <v>30</v>
      </c>
      <c r="G13" s="92" t="s">
        <v>118</v>
      </c>
      <c r="H13" s="282" t="s">
        <v>465</v>
      </c>
    </row>
    <row r="14" spans="1:9" s="74" customFormat="1" ht="38.25" customHeight="1">
      <c r="A14" s="287" t="s">
        <v>583</v>
      </c>
      <c r="B14" s="287" t="s">
        <v>585</v>
      </c>
      <c r="C14" s="300" t="s">
        <v>584</v>
      </c>
      <c r="D14" s="295" t="s">
        <v>589</v>
      </c>
      <c r="E14" s="78"/>
      <c r="F14" s="280" t="s">
        <v>617</v>
      </c>
      <c r="G14" s="92" t="s">
        <v>118</v>
      </c>
      <c r="H14" s="283" t="s">
        <v>618</v>
      </c>
    </row>
    <row r="15" spans="1:9" s="74" customFormat="1" ht="37.5" customHeight="1">
      <c r="A15" s="401" t="s">
        <v>123</v>
      </c>
      <c r="B15" s="401" t="s">
        <v>124</v>
      </c>
      <c r="C15" s="402"/>
      <c r="D15" s="295" t="s">
        <v>590</v>
      </c>
      <c r="F15" s="280" t="s">
        <v>619</v>
      </c>
      <c r="G15" s="92" t="s">
        <v>615</v>
      </c>
      <c r="H15" s="283" t="s">
        <v>621</v>
      </c>
    </row>
    <row r="16" spans="1:9" s="150" customFormat="1" ht="38.25" customHeight="1">
      <c r="A16" s="288" t="s">
        <v>586</v>
      </c>
      <c r="B16" s="288" t="s">
        <v>587</v>
      </c>
      <c r="C16" s="296" t="s">
        <v>588</v>
      </c>
      <c r="D16" s="298" t="s">
        <v>591</v>
      </c>
      <c r="F16" s="280" t="s">
        <v>620</v>
      </c>
      <c r="G16" s="92" t="s">
        <v>616</v>
      </c>
      <c r="H16" s="283" t="s">
        <v>622</v>
      </c>
    </row>
    <row r="17" spans="1:8" s="74" customFormat="1" ht="38.25" customHeight="1">
      <c r="A17" s="288" t="s">
        <v>592</v>
      </c>
      <c r="B17" s="288" t="s">
        <v>125</v>
      </c>
      <c r="C17" s="301"/>
      <c r="D17" s="295" t="s">
        <v>595</v>
      </c>
      <c r="E17" s="78"/>
      <c r="F17" s="280" t="s">
        <v>562</v>
      </c>
      <c r="G17" s="284"/>
      <c r="H17" s="284" t="s">
        <v>623</v>
      </c>
    </row>
    <row r="18" spans="1:8" s="74" customFormat="1" ht="38.25" customHeight="1">
      <c r="A18" s="289" t="s">
        <v>593</v>
      </c>
      <c r="B18" s="289" t="s">
        <v>594</v>
      </c>
      <c r="C18" s="302"/>
      <c r="D18" s="395" t="s">
        <v>596</v>
      </c>
      <c r="E18" s="78"/>
      <c r="F18" s="580" t="s">
        <v>603</v>
      </c>
      <c r="G18" s="580"/>
      <c r="H18" s="580"/>
    </row>
    <row r="19" spans="1:8" s="74" customFormat="1" ht="38.25" customHeight="1">
      <c r="A19" s="290" t="s">
        <v>126</v>
      </c>
      <c r="B19" s="290" t="s">
        <v>127</v>
      </c>
      <c r="C19" s="303"/>
      <c r="D19" s="395" t="s">
        <v>597</v>
      </c>
      <c r="E19" s="248"/>
      <c r="F19" s="581" t="s">
        <v>624</v>
      </c>
      <c r="G19" s="581"/>
      <c r="H19" s="581"/>
    </row>
    <row r="20" spans="1:8" s="74" customFormat="1" ht="25.5" customHeight="1">
      <c r="A20" s="285" t="s">
        <v>562</v>
      </c>
      <c r="B20" s="292"/>
      <c r="C20" s="286"/>
      <c r="D20" s="93" t="s">
        <v>598</v>
      </c>
      <c r="E20" s="306"/>
      <c r="F20" s="150"/>
      <c r="G20" s="150"/>
      <c r="H20" s="150"/>
    </row>
    <row r="21" spans="1:8" s="150" customFormat="1" ht="28.5" customHeight="1">
      <c r="A21" s="315"/>
      <c r="B21" s="313"/>
      <c r="C21" s="314"/>
      <c r="D21" s="308"/>
      <c r="E21" s="306"/>
      <c r="F21" s="154"/>
      <c r="G21" s="74"/>
      <c r="H21" s="75"/>
    </row>
    <row r="22" spans="1:8" s="74" customFormat="1" ht="20.25" customHeight="1">
      <c r="A22" s="309" t="s">
        <v>604</v>
      </c>
      <c r="B22" s="310"/>
      <c r="C22" s="311"/>
      <c r="D22" s="312"/>
      <c r="E22" s="102"/>
      <c r="F22" s="390"/>
      <c r="G22" s="390"/>
      <c r="H22" s="390"/>
    </row>
    <row r="23" spans="1:8" s="74" customFormat="1" ht="33.75" customHeight="1">
      <c r="A23" s="574" t="s">
        <v>561</v>
      </c>
      <c r="B23" s="575"/>
      <c r="C23" s="575"/>
      <c r="D23" s="576"/>
      <c r="E23" s="389"/>
      <c r="F23" s="61"/>
      <c r="H23" s="75"/>
    </row>
    <row r="24" spans="1:8" s="74" customFormat="1" ht="33.75" customHeight="1">
      <c r="B24" s="150"/>
      <c r="E24" s="78"/>
      <c r="F24" s="61"/>
      <c r="H24" s="75"/>
    </row>
    <row r="25" spans="1:8" ht="33" customHeight="1">
      <c r="A25" s="74"/>
      <c r="B25" s="150"/>
      <c r="C25" s="74"/>
      <c r="D25" s="74"/>
    </row>
    <row r="26" spans="1:8" ht="13.5" customHeight="1">
      <c r="A26" s="74"/>
      <c r="B26" s="150"/>
      <c r="C26" s="74"/>
      <c r="D26" s="74"/>
    </row>
    <row r="27" spans="1:8">
      <c r="A27" s="74"/>
      <c r="B27" s="150"/>
      <c r="C27" s="74"/>
      <c r="D27" s="74"/>
    </row>
    <row r="28" spans="1:8">
      <c r="A28" s="74"/>
      <c r="B28" s="150"/>
      <c r="C28" s="74"/>
      <c r="D28" s="74"/>
    </row>
    <row r="29" spans="1:8" ht="13.5" customHeight="1"/>
    <row r="31" spans="1:8" s="4" customFormat="1" ht="22.5" customHeight="1">
      <c r="A31" s="41"/>
      <c r="B31" s="41"/>
      <c r="C31" s="3"/>
      <c r="D31" s="3"/>
      <c r="F31" s="1"/>
      <c r="G31"/>
      <c r="H31" s="3"/>
    </row>
    <row r="32" spans="1:8" ht="22.5" customHeight="1"/>
    <row r="36" spans="1:6" ht="22.5" customHeight="1"/>
    <row r="37" spans="1:6" ht="22.5" customHeight="1"/>
    <row r="38" spans="1:6" ht="22.5" customHeight="1"/>
    <row r="39" spans="1:6" ht="14.25" customHeight="1">
      <c r="F39" s="41"/>
    </row>
    <row r="42" spans="1:6">
      <c r="A42" s="41"/>
      <c r="B42" s="41"/>
      <c r="E42" s="4"/>
    </row>
    <row r="51" spans="3:3">
      <c r="C51" s="77"/>
    </row>
    <row r="52" spans="3:3">
      <c r="C52" s="77"/>
    </row>
    <row r="53" spans="3:3">
      <c r="C53" s="77"/>
    </row>
    <row r="54" spans="3:3">
      <c r="C54" s="77"/>
    </row>
    <row r="55" spans="3:3">
      <c r="C55" s="77"/>
    </row>
    <row r="56" spans="3:3">
      <c r="C56" s="77"/>
    </row>
    <row r="57" spans="3:3">
      <c r="C57" s="77"/>
    </row>
  </sheetData>
  <mergeCells count="6">
    <mergeCell ref="A1:D1"/>
    <mergeCell ref="F1:H1"/>
    <mergeCell ref="A23:D23"/>
    <mergeCell ref="A8:C8"/>
    <mergeCell ref="F18:H18"/>
    <mergeCell ref="F19:H19"/>
  </mergeCells>
  <phoneticPr fontId="2"/>
  <printOptions horizontalCentered="1" verticalCentered="1"/>
  <pageMargins left="0.39" right="0.19" top="0.59055118110236227" bottom="0.59055118110236227" header="0.51181102362204722" footer="0.51181102362204722"/>
  <pageSetup paperSize="9" scale="92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K110"/>
  <sheetViews>
    <sheetView tabSelected="1" workbookViewId="0">
      <selection activeCell="K64" sqref="K64"/>
    </sheetView>
  </sheetViews>
  <sheetFormatPr defaultColWidth="9" defaultRowHeight="17.25"/>
  <cols>
    <col min="1" max="1" width="3.125" style="13" customWidth="1"/>
    <col min="2" max="2" width="0.375" style="13" hidden="1" customWidth="1"/>
    <col min="3" max="3" width="6.625" style="6" customWidth="1"/>
    <col min="4" max="4" width="8.75" style="33" customWidth="1"/>
    <col min="5" max="5" width="4.5" style="69" customWidth="1"/>
    <col min="6" max="8" width="3.875" style="108" customWidth="1"/>
    <col min="9" max="9" width="3.875" style="107" customWidth="1"/>
    <col min="10" max="10" width="3.875" style="69" customWidth="1"/>
    <col min="11" max="12" width="3.875" style="122" customWidth="1"/>
    <col min="13" max="14" width="3.875" style="108" customWidth="1"/>
    <col min="15" max="15" width="0.375" style="11" hidden="1" customWidth="1"/>
    <col min="16" max="16" width="6.625" style="6" customWidth="1"/>
    <col min="17" max="17" width="8.75" style="33" customWidth="1"/>
    <col min="18" max="18" width="3.125" style="11" customWidth="1"/>
    <col min="19" max="19" width="4.5" style="11" customWidth="1"/>
    <col min="20" max="20" width="9" style="10" customWidth="1"/>
    <col min="21" max="21" width="9" style="14" customWidth="1"/>
    <col min="22" max="22" width="9" style="6"/>
    <col min="23" max="25" width="9" style="11" customWidth="1"/>
    <col min="26" max="16384" width="9" style="11"/>
  </cols>
  <sheetData>
    <row r="1" spans="1:27" ht="17.100000000000001" customHeight="1">
      <c r="A1" s="26"/>
      <c r="B1" s="26"/>
      <c r="C1" s="18"/>
      <c r="D1" s="49"/>
      <c r="E1" s="593" t="s">
        <v>43</v>
      </c>
      <c r="F1" s="593"/>
      <c r="G1" s="593"/>
      <c r="H1" s="593"/>
      <c r="I1" s="593"/>
      <c r="J1" s="593"/>
      <c r="K1" s="593"/>
      <c r="L1" s="593"/>
      <c r="M1" s="593"/>
      <c r="N1" s="593"/>
      <c r="O1" s="5"/>
      <c r="P1" s="18"/>
      <c r="Q1" s="49"/>
      <c r="R1" s="5"/>
      <c r="W1" s="14"/>
      <c r="Y1" s="16"/>
      <c r="Z1" s="16"/>
      <c r="AA1" s="16"/>
    </row>
    <row r="2" spans="1:27" ht="17.100000000000001" customHeight="1">
      <c r="A2" s="26"/>
      <c r="B2" s="26"/>
      <c r="C2" s="158"/>
      <c r="D2" s="49"/>
      <c r="E2" s="235"/>
      <c r="F2" s="235"/>
      <c r="G2" s="235"/>
      <c r="H2" s="235"/>
      <c r="I2" s="235"/>
      <c r="J2" s="235"/>
      <c r="K2" s="235"/>
      <c r="L2" s="521"/>
      <c r="M2" s="521"/>
      <c r="N2" s="521"/>
      <c r="O2" s="5"/>
      <c r="P2" s="158"/>
      <c r="Q2" s="49"/>
      <c r="R2" s="5"/>
      <c r="U2" s="241"/>
      <c r="V2" s="215"/>
      <c r="W2" s="241"/>
      <c r="Y2" s="16"/>
      <c r="Z2" s="16"/>
      <c r="AA2" s="16"/>
    </row>
    <row r="3" spans="1:27" s="16" customFormat="1" ht="17.100000000000001" customHeight="1">
      <c r="A3" s="26"/>
      <c r="B3" s="26" t="s">
        <v>16</v>
      </c>
      <c r="C3" s="18" t="s">
        <v>0</v>
      </c>
      <c r="D3" s="50" t="s">
        <v>1</v>
      </c>
      <c r="E3" s="69"/>
      <c r="F3" s="214"/>
      <c r="G3" s="108"/>
      <c r="H3" s="108"/>
      <c r="I3" s="107"/>
      <c r="J3" s="69"/>
      <c r="K3" s="122"/>
      <c r="L3" s="107"/>
      <c r="M3" s="480"/>
      <c r="N3" s="480"/>
      <c r="O3" s="5" t="s">
        <v>17</v>
      </c>
      <c r="P3" s="18" t="s">
        <v>0</v>
      </c>
      <c r="Q3" s="50" t="s">
        <v>1</v>
      </c>
      <c r="R3" s="5"/>
      <c r="T3" s="22"/>
      <c r="U3" s="23"/>
      <c r="V3" s="24"/>
    </row>
    <row r="4" spans="1:27" s="16" customFormat="1" ht="13.5" customHeight="1" thickBot="1">
      <c r="A4" s="590">
        <v>1</v>
      </c>
      <c r="B4" s="585">
        <v>13</v>
      </c>
      <c r="C4" s="585" t="str">
        <f>IF(B4="","",VLOOKUP(B4,$B$53:$D$104,2))</f>
        <v>竹内</v>
      </c>
      <c r="D4" s="586" t="str">
        <f>IF(B4="","",VLOOKUP(B4,$B$53:$D$104,3))</f>
        <v>敬愛学園</v>
      </c>
      <c r="E4" s="416"/>
      <c r="F4" s="417">
        <v>0</v>
      </c>
      <c r="G4" s="405"/>
      <c r="H4" s="405"/>
      <c r="I4" s="1"/>
      <c r="J4" s="1"/>
      <c r="K4" s="405"/>
      <c r="L4" s="408"/>
      <c r="M4" s="440">
        <v>6</v>
      </c>
      <c r="N4" s="477"/>
      <c r="O4" s="587">
        <v>27</v>
      </c>
      <c r="P4" s="587" t="str">
        <f>IF(O4="","",VLOOKUP(O4,$B$53:$D$104,2))</f>
        <v>西廣</v>
      </c>
      <c r="Q4" s="591" t="str">
        <f>IF(O4="","",VLOOKUP(O4,$B$53:$D$104,3))</f>
        <v>市立銚子</v>
      </c>
      <c r="R4" s="587">
        <v>16</v>
      </c>
      <c r="U4" s="21"/>
      <c r="V4" s="21"/>
    </row>
    <row r="5" spans="1:27" s="16" customFormat="1" ht="13.5" customHeight="1" thickTop="1" thickBot="1">
      <c r="A5" s="590"/>
      <c r="B5" s="585"/>
      <c r="C5" s="585"/>
      <c r="D5" s="586"/>
      <c r="E5" s="418"/>
      <c r="F5" s="419" t="s">
        <v>499</v>
      </c>
      <c r="G5" s="487">
        <v>0</v>
      </c>
      <c r="H5" s="405"/>
      <c r="I5" s="1"/>
      <c r="J5" s="1"/>
      <c r="K5" s="405"/>
      <c r="L5" s="462">
        <v>3</v>
      </c>
      <c r="M5" s="435" t="s">
        <v>507</v>
      </c>
      <c r="N5" s="27"/>
      <c r="O5" s="588"/>
      <c r="P5" s="588"/>
      <c r="Q5" s="592"/>
      <c r="R5" s="588"/>
      <c r="U5" s="21"/>
      <c r="V5" s="20"/>
      <c r="Y5" s="11"/>
      <c r="Z5" s="11"/>
      <c r="AA5" s="11"/>
    </row>
    <row r="6" spans="1:27" s="16" customFormat="1" ht="13.5" customHeight="1" thickTop="1" thickBot="1">
      <c r="A6" s="590">
        <v>2</v>
      </c>
      <c r="B6" s="585">
        <v>8</v>
      </c>
      <c r="C6" s="585" t="str">
        <f>IF(B6="","",VLOOKUP(B6,$B$53:$D$104,2))</f>
        <v>中西</v>
      </c>
      <c r="D6" s="586" t="str">
        <f>IF(B6="","",VLOOKUP(B6,$B$53:$D$104,3))</f>
        <v>船橋東</v>
      </c>
      <c r="E6" s="416" t="s">
        <v>626</v>
      </c>
      <c r="F6" s="421"/>
      <c r="G6" s="419"/>
      <c r="H6" s="405"/>
      <c r="I6" s="1"/>
      <c r="J6" s="1"/>
      <c r="K6" s="421"/>
      <c r="L6" s="522"/>
      <c r="M6" s="506"/>
      <c r="N6" s="492">
        <v>0</v>
      </c>
      <c r="O6" s="587">
        <v>7</v>
      </c>
      <c r="P6" s="587" t="str">
        <f>IF(O6="","",VLOOKUP(O6,$B$53:$D$104,2))</f>
        <v>加瀬</v>
      </c>
      <c r="Q6" s="591" t="str">
        <f>IF(O6="","",VLOOKUP(O6,$B$53:$D$104,3))</f>
        <v>成東</v>
      </c>
      <c r="R6" s="587">
        <v>17</v>
      </c>
      <c r="U6" s="21"/>
      <c r="V6" s="21"/>
      <c r="Y6" s="11"/>
      <c r="Z6" s="11"/>
      <c r="AA6" s="11"/>
    </row>
    <row r="7" spans="1:27" s="16" customFormat="1" ht="13.5" customHeight="1" thickTop="1" thickBot="1">
      <c r="A7" s="590"/>
      <c r="B7" s="585"/>
      <c r="C7" s="585"/>
      <c r="D7" s="586"/>
      <c r="E7" s="423" t="s">
        <v>135</v>
      </c>
      <c r="F7" s="426"/>
      <c r="G7" s="421"/>
      <c r="H7" s="405"/>
      <c r="I7" s="1"/>
      <c r="J7" s="1"/>
      <c r="K7" s="421"/>
      <c r="L7" s="443"/>
      <c r="M7" s="424"/>
      <c r="N7" s="100" t="s">
        <v>141</v>
      </c>
      <c r="O7" s="588"/>
      <c r="P7" s="588"/>
      <c r="Q7" s="592"/>
      <c r="R7" s="588"/>
      <c r="U7" s="21"/>
      <c r="V7" s="20"/>
      <c r="Y7" s="11"/>
      <c r="Z7" s="11"/>
      <c r="AA7" s="11"/>
    </row>
    <row r="8" spans="1:27" s="16" customFormat="1" ht="13.5" customHeight="1" thickTop="1" thickBot="1">
      <c r="A8" s="590">
        <v>3</v>
      </c>
      <c r="B8" s="585">
        <v>3</v>
      </c>
      <c r="C8" s="585" t="str">
        <f>IF(B8="","",VLOOKUP(B8,$B$53:$D$104,2))</f>
        <v>大内</v>
      </c>
      <c r="D8" s="586" t="str">
        <f>IF(B8="","",VLOOKUP(B8,$B$53:$D$104,3))</f>
        <v>木更津総合</v>
      </c>
      <c r="E8" s="425"/>
      <c r="F8" s="406">
        <v>2</v>
      </c>
      <c r="G8" s="421"/>
      <c r="H8" s="405"/>
      <c r="I8" s="1"/>
      <c r="J8" s="1"/>
      <c r="K8" s="421"/>
      <c r="L8" s="506"/>
      <c r="M8" s="461">
        <v>1</v>
      </c>
      <c r="N8" s="507"/>
      <c r="O8" s="587">
        <v>23</v>
      </c>
      <c r="P8" s="587" t="str">
        <f>IF(O8="","",VLOOKUP(O8,$B$53:$D$104,2))</f>
        <v>関野</v>
      </c>
      <c r="Q8" s="591" t="str">
        <f>IF(O8="","",VLOOKUP(O8,$B$53:$D$104,3))</f>
        <v>成田</v>
      </c>
      <c r="R8" s="587">
        <v>18</v>
      </c>
      <c r="T8" s="22"/>
      <c r="U8" s="23"/>
      <c r="V8" s="24"/>
      <c r="Y8" s="11"/>
      <c r="Z8" s="11"/>
      <c r="AA8" s="11"/>
    </row>
    <row r="9" spans="1:27" s="16" customFormat="1" ht="13.5" customHeight="1" thickTop="1" thickBot="1">
      <c r="A9" s="590"/>
      <c r="B9" s="585"/>
      <c r="C9" s="585"/>
      <c r="D9" s="586"/>
      <c r="E9" s="516" t="s">
        <v>628</v>
      </c>
      <c r="F9" s="405"/>
      <c r="G9" s="421" t="s">
        <v>506</v>
      </c>
      <c r="H9" s="517">
        <v>1</v>
      </c>
      <c r="I9" s="1"/>
      <c r="J9" s="1"/>
      <c r="K9" s="426">
        <v>0</v>
      </c>
      <c r="L9" s="506" t="s">
        <v>511</v>
      </c>
      <c r="M9" s="27"/>
      <c r="N9" s="27">
        <v>4</v>
      </c>
      <c r="O9" s="588"/>
      <c r="P9" s="588"/>
      <c r="Q9" s="592"/>
      <c r="R9" s="588"/>
      <c r="T9" s="22"/>
      <c r="U9" s="23"/>
      <c r="V9" s="24"/>
      <c r="Y9" s="11"/>
      <c r="Z9" s="11"/>
      <c r="AA9" s="11"/>
    </row>
    <row r="10" spans="1:27" s="16" customFormat="1" ht="13.5" customHeight="1" thickTop="1" thickBot="1">
      <c r="A10" s="590">
        <v>4</v>
      </c>
      <c r="B10" s="585">
        <v>21</v>
      </c>
      <c r="C10" s="585" t="str">
        <f>IF(B10="","",VLOOKUP(B10,$B$53:$D$104,2))</f>
        <v>大里</v>
      </c>
      <c r="D10" s="586" t="str">
        <f>IF(B10="","",VLOOKUP(B10,$B$53:$D$104,3))</f>
        <v>麗澤</v>
      </c>
      <c r="E10" s="416">
        <v>0</v>
      </c>
      <c r="F10" s="405"/>
      <c r="G10" s="421"/>
      <c r="H10" s="518"/>
      <c r="I10" s="1"/>
      <c r="J10" s="434"/>
      <c r="K10" s="447"/>
      <c r="L10" s="506"/>
      <c r="M10" s="27"/>
      <c r="N10" s="492">
        <v>4</v>
      </c>
      <c r="O10" s="587">
        <v>16</v>
      </c>
      <c r="P10" s="587" t="str">
        <f>IF(O10="","",VLOOKUP(O10,$B$53:$D$104,2))</f>
        <v>村山</v>
      </c>
      <c r="Q10" s="591" t="str">
        <f>IF(O10="","",VLOOKUP(O10,$B$53:$D$104,3))</f>
        <v>千葉南</v>
      </c>
      <c r="R10" s="587">
        <v>19</v>
      </c>
      <c r="T10" s="22"/>
      <c r="U10" s="23"/>
      <c r="V10" s="24"/>
      <c r="Y10" s="11"/>
      <c r="Z10" s="11"/>
      <c r="AA10" s="11"/>
    </row>
    <row r="11" spans="1:27" s="16" customFormat="1" ht="13.5" customHeight="1" thickTop="1" thickBot="1">
      <c r="A11" s="590"/>
      <c r="B11" s="585"/>
      <c r="C11" s="585"/>
      <c r="D11" s="586"/>
      <c r="E11" s="423" t="s">
        <v>485</v>
      </c>
      <c r="F11" s="487">
        <v>0</v>
      </c>
      <c r="G11" s="421"/>
      <c r="H11" s="455"/>
      <c r="I11" s="1"/>
      <c r="J11" s="434"/>
      <c r="K11" s="454"/>
      <c r="L11" s="506"/>
      <c r="M11" s="462">
        <v>0</v>
      </c>
      <c r="N11" s="100" t="s">
        <v>497</v>
      </c>
      <c r="O11" s="588"/>
      <c r="P11" s="588"/>
      <c r="Q11" s="592"/>
      <c r="R11" s="588"/>
      <c r="S11" s="22"/>
      <c r="T11" s="23"/>
      <c r="U11" s="24"/>
      <c r="V11" s="21"/>
      <c r="W11" s="21"/>
      <c r="X11" s="21"/>
      <c r="Y11" s="11"/>
      <c r="Z11" s="11"/>
      <c r="AA11" s="11"/>
    </row>
    <row r="12" spans="1:27" s="16" customFormat="1" ht="13.5" customHeight="1" thickTop="1" thickBot="1">
      <c r="A12" s="590">
        <v>5</v>
      </c>
      <c r="B12" s="585">
        <v>10</v>
      </c>
      <c r="C12" s="585" t="str">
        <f>IF(B12="","",VLOOKUP(B12,$B$53:$D$104,2))</f>
        <v>川崎</v>
      </c>
      <c r="D12" s="586" t="str">
        <f>IF(B12="","",VLOOKUP(B12,$B$53:$D$104,3))</f>
        <v>秀明八千代</v>
      </c>
      <c r="E12" s="425"/>
      <c r="F12" s="419"/>
      <c r="G12" s="421"/>
      <c r="H12" s="455"/>
      <c r="I12" s="1"/>
      <c r="J12" s="434"/>
      <c r="K12" s="454"/>
      <c r="L12" s="443"/>
      <c r="M12" s="422"/>
      <c r="N12" s="507"/>
      <c r="O12" s="587">
        <v>29</v>
      </c>
      <c r="P12" s="587" t="str">
        <f>IF(O12="","",VLOOKUP(O12,$B$53:$D$104,2))</f>
        <v>伊藤</v>
      </c>
      <c r="Q12" s="591" t="str">
        <f>IF(O12="","",VLOOKUP(O12,$B$53:$D$104,3))</f>
        <v>千葉経済</v>
      </c>
      <c r="R12" s="587">
        <v>20</v>
      </c>
      <c r="Y12" s="11"/>
      <c r="Z12" s="11"/>
      <c r="AA12" s="11"/>
    </row>
    <row r="13" spans="1:27" s="16" customFormat="1" ht="13.5" customHeight="1" thickTop="1" thickBot="1">
      <c r="A13" s="590"/>
      <c r="B13" s="585"/>
      <c r="C13" s="585"/>
      <c r="D13" s="586"/>
      <c r="E13" s="405">
        <v>8</v>
      </c>
      <c r="F13" s="421" t="s">
        <v>502</v>
      </c>
      <c r="G13" s="426"/>
      <c r="H13" s="455"/>
      <c r="I13" s="1"/>
      <c r="J13" s="434"/>
      <c r="K13" s="454"/>
      <c r="L13" s="424"/>
      <c r="M13" s="506" t="s">
        <v>510</v>
      </c>
      <c r="N13" s="27">
        <v>1</v>
      </c>
      <c r="O13" s="588"/>
      <c r="P13" s="588"/>
      <c r="Q13" s="592"/>
      <c r="R13" s="588"/>
      <c r="Y13" s="11"/>
      <c r="Z13" s="11"/>
      <c r="AA13" s="11"/>
    </row>
    <row r="14" spans="1:27" s="16" customFormat="1" ht="13.5" customHeight="1" thickTop="1" thickBot="1">
      <c r="A14" s="590">
        <v>6</v>
      </c>
      <c r="B14" s="585">
        <v>19</v>
      </c>
      <c r="C14" s="585" t="str">
        <f>IF(B14="","",VLOOKUP(B14,$B$53:$D$104,2))</f>
        <v>山本</v>
      </c>
      <c r="D14" s="586" t="str">
        <f>IF(B14="","",VLOOKUP(B14,$B$53:$D$104,3))</f>
        <v>日体大柏</v>
      </c>
      <c r="E14" s="519" t="s">
        <v>626</v>
      </c>
      <c r="F14" s="421"/>
      <c r="G14" s="442">
        <v>5</v>
      </c>
      <c r="H14" s="455"/>
      <c r="I14" s="1"/>
      <c r="J14" s="434"/>
      <c r="K14" s="406"/>
      <c r="L14" s="458">
        <v>5</v>
      </c>
      <c r="M14" s="506"/>
      <c r="N14" s="492">
        <v>0</v>
      </c>
      <c r="O14" s="585">
        <v>5</v>
      </c>
      <c r="P14" s="585" t="str">
        <f>IF(O14="","",VLOOKUP(O14,$B$53:$D$104,2))</f>
        <v>田村</v>
      </c>
      <c r="Q14" s="589" t="str">
        <f>IF(O14="","",VLOOKUP(O14,$B$53:$D$104,3))</f>
        <v>長生</v>
      </c>
      <c r="R14" s="587">
        <v>21</v>
      </c>
      <c r="Y14" s="11"/>
      <c r="Z14" s="11"/>
      <c r="AA14" s="11"/>
    </row>
    <row r="15" spans="1:27" s="16" customFormat="1" ht="13.5" customHeight="1" thickTop="1" thickBot="1">
      <c r="A15" s="590"/>
      <c r="B15" s="585"/>
      <c r="C15" s="585"/>
      <c r="D15" s="586"/>
      <c r="E15" s="423" t="s">
        <v>625</v>
      </c>
      <c r="F15" s="426"/>
      <c r="G15" s="405"/>
      <c r="H15" s="455"/>
      <c r="I15" s="1"/>
      <c r="J15" s="434"/>
      <c r="K15" s="406"/>
      <c r="L15" s="443"/>
      <c r="M15" s="424"/>
      <c r="N15" s="100" t="s">
        <v>134</v>
      </c>
      <c r="O15" s="585"/>
      <c r="P15" s="585"/>
      <c r="Q15" s="589"/>
      <c r="R15" s="588"/>
      <c r="Y15" s="11"/>
      <c r="Z15" s="11"/>
      <c r="AA15" s="11"/>
    </row>
    <row r="16" spans="1:27" s="16" customFormat="1" ht="13.5" customHeight="1" thickTop="1" thickBot="1">
      <c r="A16" s="590">
        <v>7</v>
      </c>
      <c r="B16" s="585">
        <v>2</v>
      </c>
      <c r="C16" s="585" t="str">
        <f>IF(B16="","",VLOOKUP(B16,$B$53:$D$104,2))</f>
        <v>木津</v>
      </c>
      <c r="D16" s="586" t="str">
        <f>IF(B16="","",VLOOKUP(B16,$B$53:$D$104,3))</f>
        <v>拓大紅陵</v>
      </c>
      <c r="E16" s="425"/>
      <c r="F16" s="406">
        <v>2</v>
      </c>
      <c r="G16" s="405"/>
      <c r="H16" s="455"/>
      <c r="I16" s="1"/>
      <c r="J16" s="434"/>
      <c r="K16" s="406"/>
      <c r="L16" s="408"/>
      <c r="M16" s="461">
        <v>8</v>
      </c>
      <c r="N16" s="507"/>
      <c r="O16" s="585">
        <v>14</v>
      </c>
      <c r="P16" s="585" t="str">
        <f>IF(O16="","",VLOOKUP(O16,$B$53:$D$104,2))</f>
        <v>越川</v>
      </c>
      <c r="Q16" s="589" t="str">
        <f>IF(O16="","",VLOOKUP(O16,$B$53:$D$104,3))</f>
        <v>敬愛学園</v>
      </c>
      <c r="R16" s="587">
        <v>22</v>
      </c>
      <c r="T16" s="22"/>
      <c r="U16" s="23"/>
      <c r="V16" s="24"/>
      <c r="Y16" s="11"/>
      <c r="Z16" s="11"/>
      <c r="AA16" s="11"/>
    </row>
    <row r="17" spans="1:27" s="16" customFormat="1" ht="13.5" customHeight="1" thickTop="1">
      <c r="A17" s="590"/>
      <c r="B17" s="585"/>
      <c r="C17" s="585"/>
      <c r="D17" s="586"/>
      <c r="E17" s="516" t="s">
        <v>627</v>
      </c>
      <c r="F17" s="405"/>
      <c r="G17" s="405"/>
      <c r="H17" s="455"/>
      <c r="I17" s="1"/>
      <c r="J17" s="434"/>
      <c r="K17" s="406"/>
      <c r="L17" s="408"/>
      <c r="M17" s="27"/>
      <c r="N17" s="27">
        <v>3</v>
      </c>
      <c r="O17" s="585"/>
      <c r="P17" s="585"/>
      <c r="Q17" s="589"/>
      <c r="R17" s="588"/>
      <c r="T17" s="22"/>
      <c r="U17" s="23"/>
      <c r="V17" s="24"/>
      <c r="Y17" s="11"/>
      <c r="Z17" s="11"/>
      <c r="AA17" s="11"/>
    </row>
    <row r="18" spans="1:27" s="16" customFormat="1" ht="13.5" customHeight="1" thickBot="1">
      <c r="A18" s="590">
        <v>8</v>
      </c>
      <c r="B18" s="585">
        <v>12</v>
      </c>
      <c r="C18" s="585" t="str">
        <f>IF(B18="","",VLOOKUP(B18,$B$53:$D$104,2))</f>
        <v>川</v>
      </c>
      <c r="D18" s="586" t="str">
        <f>IF(B18="","",VLOOKUP(B18,$B$53:$D$104,3))</f>
        <v>習志野</v>
      </c>
      <c r="E18" s="416">
        <v>5</v>
      </c>
      <c r="F18" s="405"/>
      <c r="G18" s="403"/>
      <c r="H18" s="455"/>
      <c r="I18" s="436" t="s">
        <v>660</v>
      </c>
      <c r="J18" s="441">
        <v>1</v>
      </c>
      <c r="K18" s="404"/>
      <c r="L18" s="27"/>
      <c r="M18" s="27"/>
      <c r="N18" s="492">
        <v>0</v>
      </c>
      <c r="O18" s="585">
        <v>18</v>
      </c>
      <c r="P18" s="585" t="str">
        <f>IF(O18="","",VLOOKUP(O18,$B$53:$D$104,2))</f>
        <v>佐藤</v>
      </c>
      <c r="Q18" s="589" t="str">
        <f>IF(O18="","",VLOOKUP(O18,$B$53:$D$104,3))</f>
        <v>西武台</v>
      </c>
      <c r="R18" s="587">
        <v>23</v>
      </c>
      <c r="T18" s="22"/>
      <c r="U18" s="23"/>
      <c r="V18" s="112"/>
      <c r="Y18" s="11"/>
      <c r="Z18" s="11"/>
      <c r="AA18" s="11"/>
    </row>
    <row r="19" spans="1:27" s="16" customFormat="1" ht="13.5" customHeight="1" thickTop="1" thickBot="1">
      <c r="A19" s="590"/>
      <c r="B19" s="585"/>
      <c r="C19" s="585"/>
      <c r="D19" s="586"/>
      <c r="E19" s="423" t="s">
        <v>140</v>
      </c>
      <c r="F19" s="487">
        <v>1</v>
      </c>
      <c r="G19" s="403"/>
      <c r="H19" s="455"/>
      <c r="I19" s="1"/>
      <c r="J19" s="434"/>
      <c r="K19" s="404"/>
      <c r="L19" s="27"/>
      <c r="M19" s="462">
        <v>2</v>
      </c>
      <c r="N19" s="100" t="s">
        <v>496</v>
      </c>
      <c r="O19" s="585"/>
      <c r="P19" s="585"/>
      <c r="Q19" s="589"/>
      <c r="R19" s="588"/>
      <c r="T19" s="22"/>
      <c r="U19" s="23"/>
      <c r="V19" s="24"/>
      <c r="Y19" s="11"/>
      <c r="Z19" s="11"/>
      <c r="AA19" s="11"/>
    </row>
    <row r="20" spans="1:27" s="16" customFormat="1" ht="13.5" customHeight="1" thickTop="1" thickBot="1">
      <c r="A20" s="590">
        <v>9</v>
      </c>
      <c r="B20" s="585">
        <v>26</v>
      </c>
      <c r="C20" s="585" t="str">
        <f>IF(B20="","",VLOOKUP(B20,$B$53:$D$104,2))</f>
        <v>中山</v>
      </c>
      <c r="D20" s="586" t="str">
        <f>IF(B20="","",VLOOKUP(B20,$B$53:$D$104,3))</f>
        <v>市立銚子</v>
      </c>
      <c r="E20" s="425"/>
      <c r="F20" s="419"/>
      <c r="G20" s="405"/>
      <c r="H20" s="455"/>
      <c r="I20" s="1"/>
      <c r="J20" s="434"/>
      <c r="K20" s="404"/>
      <c r="L20" s="443"/>
      <c r="M20" s="422"/>
      <c r="N20" s="507"/>
      <c r="O20" s="585">
        <v>25</v>
      </c>
      <c r="P20" s="585" t="str">
        <f>IF(O20="","",VLOOKUP(O20,$B$53:$D$104,2))</f>
        <v>佐々木</v>
      </c>
      <c r="Q20" s="589" t="str">
        <f>IF(O20="","",VLOOKUP(O20,$B$53:$D$104,3))</f>
        <v>佐原</v>
      </c>
      <c r="R20" s="587">
        <v>24</v>
      </c>
      <c r="T20" s="22"/>
      <c r="U20" s="23"/>
      <c r="V20" s="24"/>
      <c r="Y20" s="11"/>
      <c r="Z20" s="11"/>
      <c r="AA20" s="11"/>
    </row>
    <row r="21" spans="1:27" s="16" customFormat="1" ht="13.5" customHeight="1" thickTop="1" thickBot="1">
      <c r="A21" s="590"/>
      <c r="B21" s="585"/>
      <c r="C21" s="585"/>
      <c r="D21" s="586"/>
      <c r="E21" s="405">
        <v>0</v>
      </c>
      <c r="F21" s="421" t="s">
        <v>503</v>
      </c>
      <c r="G21" s="487">
        <v>8</v>
      </c>
      <c r="H21" s="455"/>
      <c r="I21" s="1"/>
      <c r="J21" s="434"/>
      <c r="K21" s="404"/>
      <c r="L21" s="462">
        <v>1</v>
      </c>
      <c r="M21" s="506" t="s">
        <v>606</v>
      </c>
      <c r="N21" s="27">
        <v>5</v>
      </c>
      <c r="O21" s="585"/>
      <c r="P21" s="585"/>
      <c r="Q21" s="589"/>
      <c r="R21" s="588"/>
      <c r="T21" s="22"/>
      <c r="U21" s="23"/>
      <c r="V21" s="24"/>
      <c r="Y21" s="11"/>
      <c r="Z21" s="11"/>
      <c r="AA21" s="11"/>
    </row>
    <row r="22" spans="1:27" s="16" customFormat="1" ht="13.5" customHeight="1" thickTop="1" thickBot="1">
      <c r="A22" s="590">
        <v>10</v>
      </c>
      <c r="B22" s="587">
        <v>28</v>
      </c>
      <c r="C22" s="585" t="str">
        <f>IF(B22="","",VLOOKUP(B22,$B$53:$D$104,2))</f>
        <v>佐藤</v>
      </c>
      <c r="D22" s="586" t="str">
        <f>IF(B22="","",VLOOKUP(B22,$B$53:$D$104,3))</f>
        <v>千葉経済</v>
      </c>
      <c r="E22" s="416">
        <v>8</v>
      </c>
      <c r="F22" s="421"/>
      <c r="G22" s="419"/>
      <c r="H22" s="455"/>
      <c r="I22" s="1"/>
      <c r="J22" s="434"/>
      <c r="K22" s="455"/>
      <c r="L22" s="422"/>
      <c r="M22" s="506"/>
      <c r="N22" s="492">
        <v>1</v>
      </c>
      <c r="O22" s="585">
        <v>20</v>
      </c>
      <c r="P22" s="585" t="str">
        <f>IF(O22="","",VLOOKUP(O22,$B$53:$D$104,2))</f>
        <v>平岩</v>
      </c>
      <c r="Q22" s="589" t="str">
        <f>IF(O22="","",VLOOKUP(O22,$B$53:$D$104,3))</f>
        <v>麗澤</v>
      </c>
      <c r="R22" s="587">
        <v>25</v>
      </c>
      <c r="T22" s="22"/>
      <c r="U22" s="23"/>
      <c r="V22" s="24"/>
      <c r="Y22" s="11"/>
      <c r="Z22" s="11"/>
      <c r="AA22" s="11"/>
    </row>
    <row r="23" spans="1:27" s="16" customFormat="1" ht="13.5" customHeight="1" thickTop="1" thickBot="1">
      <c r="A23" s="590"/>
      <c r="B23" s="588"/>
      <c r="C23" s="585"/>
      <c r="D23" s="586"/>
      <c r="E23" s="423" t="s">
        <v>487</v>
      </c>
      <c r="F23" s="426"/>
      <c r="G23" s="421"/>
      <c r="H23" s="455"/>
      <c r="I23" s="1"/>
      <c r="J23" s="434"/>
      <c r="K23" s="455"/>
      <c r="L23" s="443"/>
      <c r="M23" s="424"/>
      <c r="N23" s="100" t="s">
        <v>484</v>
      </c>
      <c r="O23" s="585"/>
      <c r="P23" s="585"/>
      <c r="Q23" s="589"/>
      <c r="R23" s="588"/>
      <c r="T23" s="22"/>
      <c r="U23" s="23"/>
      <c r="V23" s="24"/>
      <c r="Y23" s="11"/>
      <c r="Z23" s="11"/>
      <c r="AA23" s="11"/>
    </row>
    <row r="24" spans="1:27" s="16" customFormat="1" ht="13.5" customHeight="1" thickTop="1" thickBot="1">
      <c r="A24" s="590">
        <v>11</v>
      </c>
      <c r="B24" s="585">
        <v>6</v>
      </c>
      <c r="C24" s="585" t="str">
        <f>IF(B24="","",VLOOKUP(B24,$B$53:$D$104,2))</f>
        <v>橋本</v>
      </c>
      <c r="D24" s="586" t="str">
        <f>IF(B24="","",VLOOKUP(B24,$B$53:$D$104,3))</f>
        <v>成東</v>
      </c>
      <c r="E24" s="425"/>
      <c r="F24" s="406">
        <v>0</v>
      </c>
      <c r="G24" s="421"/>
      <c r="H24" s="455"/>
      <c r="I24" s="1"/>
      <c r="J24" s="434"/>
      <c r="K24" s="455"/>
      <c r="L24" s="506"/>
      <c r="M24" s="461">
        <v>5</v>
      </c>
      <c r="N24" s="507"/>
      <c r="O24" s="585">
        <v>17</v>
      </c>
      <c r="P24" s="585" t="str">
        <f>IF(O24="","",VLOOKUP(O24,$B$53:$D$104,2))</f>
        <v>佐藤</v>
      </c>
      <c r="Q24" s="589" t="str">
        <f>IF(O24="","",VLOOKUP(O24,$B$53:$D$104,3))</f>
        <v>船橋東</v>
      </c>
      <c r="R24" s="587">
        <v>26</v>
      </c>
      <c r="T24" s="22"/>
      <c r="U24" s="23"/>
      <c r="V24" s="24"/>
    </row>
    <row r="25" spans="1:27" s="16" customFormat="1" ht="13.5" customHeight="1" thickTop="1" thickBot="1">
      <c r="A25" s="590"/>
      <c r="B25" s="585"/>
      <c r="C25" s="585"/>
      <c r="D25" s="586"/>
      <c r="E25" s="405">
        <v>0</v>
      </c>
      <c r="F25" s="405"/>
      <c r="G25" s="421" t="s">
        <v>505</v>
      </c>
      <c r="H25" s="520"/>
      <c r="I25" s="1"/>
      <c r="J25" s="434"/>
      <c r="K25" s="456"/>
      <c r="L25" s="506" t="s">
        <v>614</v>
      </c>
      <c r="M25" s="27"/>
      <c r="N25" s="27">
        <v>0</v>
      </c>
      <c r="O25" s="585"/>
      <c r="P25" s="585"/>
      <c r="Q25" s="589"/>
      <c r="R25" s="588"/>
      <c r="T25" s="22"/>
      <c r="U25" s="23"/>
      <c r="V25" s="24"/>
    </row>
    <row r="26" spans="1:27" s="16" customFormat="1" ht="13.5" customHeight="1" thickTop="1" thickBot="1">
      <c r="A26" s="590">
        <v>12</v>
      </c>
      <c r="B26" s="585">
        <v>22</v>
      </c>
      <c r="C26" s="585" t="str">
        <f>IF(B26="","",VLOOKUP(B26,$B$53:$D$104,2))</f>
        <v>三上</v>
      </c>
      <c r="D26" s="586" t="str">
        <f>IF(B26="","",VLOOKUP(B26,$B$53:$D$104,3))</f>
        <v>成田</v>
      </c>
      <c r="E26" s="416">
        <v>5</v>
      </c>
      <c r="F26" s="405"/>
      <c r="G26" s="421"/>
      <c r="H26" s="403">
        <v>0</v>
      </c>
      <c r="I26" s="1"/>
      <c r="J26" s="1"/>
      <c r="K26" s="455">
        <v>1</v>
      </c>
      <c r="L26" s="506"/>
      <c r="M26" s="27"/>
      <c r="N26" s="492" t="s">
        <v>626</v>
      </c>
      <c r="O26" s="585">
        <v>9</v>
      </c>
      <c r="P26" s="585" t="str">
        <f>IF(O26="","",VLOOKUP(O26,$B$53:$D$104,2))</f>
        <v>清水</v>
      </c>
      <c r="Q26" s="589" t="str">
        <f>IF(O26="","",VLOOKUP(O26,$B$53:$D$104,3))</f>
        <v>秀明八千代</v>
      </c>
      <c r="R26" s="587">
        <v>27</v>
      </c>
      <c r="T26" s="22"/>
      <c r="U26" s="23"/>
      <c r="V26" s="24"/>
    </row>
    <row r="27" spans="1:27" s="16" customFormat="1" ht="13.5" customHeight="1" thickTop="1" thickBot="1">
      <c r="A27" s="590"/>
      <c r="B27" s="585"/>
      <c r="C27" s="585"/>
      <c r="D27" s="586"/>
      <c r="E27" s="423" t="s">
        <v>500</v>
      </c>
      <c r="F27" s="487">
        <v>3</v>
      </c>
      <c r="G27" s="421"/>
      <c r="H27" s="403"/>
      <c r="I27" s="1"/>
      <c r="J27" s="1"/>
      <c r="K27" s="455"/>
      <c r="L27" s="506"/>
      <c r="M27" s="462">
        <v>2</v>
      </c>
      <c r="N27" s="100" t="s">
        <v>508</v>
      </c>
      <c r="O27" s="585"/>
      <c r="P27" s="585"/>
      <c r="Q27" s="589"/>
      <c r="R27" s="588"/>
      <c r="T27" s="22"/>
      <c r="U27" s="23"/>
      <c r="V27" s="24"/>
    </row>
    <row r="28" spans="1:27" s="16" customFormat="1" ht="13.5" customHeight="1" thickTop="1" thickBot="1">
      <c r="A28" s="590">
        <v>13</v>
      </c>
      <c r="B28" s="585">
        <v>4</v>
      </c>
      <c r="C28" s="585" t="str">
        <f>IF(B28="","",VLOOKUP(B28,$B$53:$D$104,2))</f>
        <v>三好</v>
      </c>
      <c r="D28" s="586" t="str">
        <f>IF(B28="","",VLOOKUP(B28,$B$53:$D$104,3))</f>
        <v>長生</v>
      </c>
      <c r="E28" s="425"/>
      <c r="F28" s="419"/>
      <c r="G28" s="421"/>
      <c r="H28" s="403"/>
      <c r="I28" s="1"/>
      <c r="J28" s="1"/>
      <c r="K28" s="455"/>
      <c r="L28" s="443"/>
      <c r="M28" s="422"/>
      <c r="N28" s="507"/>
      <c r="O28" s="585">
        <v>11</v>
      </c>
      <c r="P28" s="585" t="str">
        <f>IF(O28="","",VLOOKUP(O28,$B$53:$D$104,2))</f>
        <v>伊藤</v>
      </c>
      <c r="Q28" s="589" t="str">
        <f>IF(O28="","",VLOOKUP(O28,$B$53:$D$104,3))</f>
        <v>習志野</v>
      </c>
      <c r="R28" s="587">
        <v>28</v>
      </c>
      <c r="T28" s="22"/>
      <c r="U28" s="23"/>
      <c r="V28" s="24"/>
    </row>
    <row r="29" spans="1:27" s="16" customFormat="1" ht="13.5" customHeight="1" thickTop="1" thickBot="1">
      <c r="A29" s="590"/>
      <c r="B29" s="585"/>
      <c r="C29" s="585"/>
      <c r="D29" s="586"/>
      <c r="E29" s="405">
        <v>0</v>
      </c>
      <c r="F29" s="421" t="s">
        <v>504</v>
      </c>
      <c r="G29" s="426"/>
      <c r="H29" s="403"/>
      <c r="I29" s="1"/>
      <c r="J29" s="1"/>
      <c r="K29" s="455"/>
      <c r="L29" s="424"/>
      <c r="M29" s="506" t="s">
        <v>509</v>
      </c>
      <c r="N29" s="523" t="s">
        <v>627</v>
      </c>
      <c r="O29" s="585"/>
      <c r="P29" s="585"/>
      <c r="Q29" s="589"/>
      <c r="R29" s="588"/>
      <c r="T29" s="22"/>
      <c r="U29" s="23"/>
      <c r="V29" s="24"/>
    </row>
    <row r="30" spans="1:27" s="16" customFormat="1" ht="13.5" customHeight="1" thickTop="1" thickBot="1">
      <c r="A30" s="590">
        <v>14</v>
      </c>
      <c r="B30" s="585">
        <v>24</v>
      </c>
      <c r="C30" s="585" t="str">
        <f>IF(B30="","",VLOOKUP(B30,$B$53:$D$104,2))</f>
        <v>坂本</v>
      </c>
      <c r="D30" s="586" t="str">
        <f>IF(B30="","",VLOOKUP(B30,$B$53:$D$104,3))</f>
        <v>佐原</v>
      </c>
      <c r="E30" s="416">
        <v>0</v>
      </c>
      <c r="F30" s="421"/>
      <c r="G30" s="442">
        <v>0</v>
      </c>
      <c r="H30" s="403"/>
      <c r="I30" s="1"/>
      <c r="J30" s="1"/>
      <c r="K30" s="403"/>
      <c r="L30" s="458">
        <v>3</v>
      </c>
      <c r="M30" s="494"/>
      <c r="N30" s="492"/>
      <c r="O30" s="585">
        <v>1</v>
      </c>
      <c r="P30" s="585" t="str">
        <f>IF(O30="","",VLOOKUP(O30,$B$53:$D$104,2))</f>
        <v>坂内</v>
      </c>
      <c r="Q30" s="589" t="str">
        <f>IF(O30="","",VLOOKUP(O30,$B$53:$D$104,3))</f>
        <v>拓大紅陵</v>
      </c>
      <c r="R30" s="587">
        <v>29</v>
      </c>
      <c r="T30" s="22"/>
      <c r="U30" s="23"/>
      <c r="V30" s="24"/>
    </row>
    <row r="31" spans="1:27" s="16" customFormat="1" ht="13.5" customHeight="1" thickTop="1" thickBot="1">
      <c r="A31" s="590"/>
      <c r="B31" s="585"/>
      <c r="C31" s="585"/>
      <c r="D31" s="586"/>
      <c r="E31" s="423" t="s">
        <v>501</v>
      </c>
      <c r="F31" s="426"/>
      <c r="G31" s="405"/>
      <c r="H31" s="403"/>
      <c r="I31" s="1"/>
      <c r="J31" s="1"/>
      <c r="K31" s="403"/>
      <c r="L31" s="27"/>
      <c r="M31" s="27">
        <v>1</v>
      </c>
      <c r="N31" s="27"/>
      <c r="O31" s="585"/>
      <c r="P31" s="585"/>
      <c r="Q31" s="589"/>
      <c r="R31" s="588"/>
      <c r="T31" s="22"/>
      <c r="U31" s="23"/>
      <c r="V31" s="24"/>
    </row>
    <row r="32" spans="1:27" ht="13.5" customHeight="1" thickTop="1" thickBot="1">
      <c r="A32" s="590">
        <v>15</v>
      </c>
      <c r="B32" s="585">
        <v>15</v>
      </c>
      <c r="C32" s="585" t="str">
        <f>IF(B32="","",VLOOKUP(B32,$B$53:$D$104,2))</f>
        <v>龍</v>
      </c>
      <c r="D32" s="586" t="str">
        <f>IF(B32="","",VLOOKUP(B32,$B$53:$D$104,3))</f>
        <v>千葉南</v>
      </c>
      <c r="E32" s="425"/>
      <c r="F32" s="406">
        <v>8</v>
      </c>
      <c r="G32" s="405"/>
      <c r="H32" s="403"/>
      <c r="I32" s="1"/>
      <c r="J32" s="1"/>
      <c r="K32" s="1"/>
      <c r="L32" s="27"/>
      <c r="M32" s="27"/>
      <c r="N32" s="27"/>
      <c r="O32" s="179"/>
      <c r="P32" s="179"/>
      <c r="Q32" s="211"/>
      <c r="R32" s="179"/>
      <c r="U32" s="183"/>
      <c r="V32" s="178"/>
    </row>
    <row r="33" spans="1:22" ht="13.5" customHeight="1" thickTop="1">
      <c r="A33" s="590"/>
      <c r="B33" s="585"/>
      <c r="C33" s="585"/>
      <c r="D33" s="586"/>
      <c r="E33" s="405">
        <v>2</v>
      </c>
      <c r="F33" s="405"/>
      <c r="G33" s="405"/>
      <c r="H33" s="403"/>
      <c r="I33" s="1"/>
      <c r="J33" s="1"/>
      <c r="K33" s="1"/>
      <c r="L33" s="1"/>
      <c r="M33" s="1"/>
      <c r="N33" s="1"/>
      <c r="O33" s="368"/>
      <c r="P33" s="368"/>
      <c r="Q33" s="211"/>
      <c r="R33" s="368"/>
      <c r="U33" s="370"/>
      <c r="V33" s="371"/>
    </row>
    <row r="34" spans="1:22" ht="15" customHeight="1">
      <c r="A34" s="51"/>
      <c r="B34" s="179"/>
      <c r="C34" s="213" t="s">
        <v>37</v>
      </c>
      <c r="D34" s="179"/>
      <c r="E34"/>
      <c r="F34"/>
      <c r="G34"/>
      <c r="H34"/>
      <c r="I34"/>
      <c r="J34" s="459" t="s">
        <v>41</v>
      </c>
      <c r="K34" s="459"/>
      <c r="L34" s="459"/>
      <c r="M34" s="459"/>
      <c r="N34" s="459"/>
      <c r="O34" s="459"/>
      <c r="P34" s="459"/>
      <c r="Q34" s="459"/>
      <c r="R34" s="179"/>
      <c r="U34" s="183"/>
      <c r="V34" s="178"/>
    </row>
    <row r="35" spans="1:22" ht="13.5" customHeight="1" thickBot="1">
      <c r="A35" s="52"/>
      <c r="B35" s="52"/>
      <c r="C35" s="585" t="s">
        <v>647</v>
      </c>
      <c r="D35" s="586" t="s">
        <v>644</v>
      </c>
      <c r="E35" s="427" t="s">
        <v>658</v>
      </c>
      <c r="F35" s="214"/>
      <c r="I35" s="71"/>
      <c r="J35" s="584" t="s">
        <v>42</v>
      </c>
      <c r="K35" s="584"/>
      <c r="L35" s="584"/>
      <c r="M35" s="584"/>
      <c r="N35" s="584"/>
      <c r="O35" s="584"/>
      <c r="P35" s="584"/>
      <c r="Q35" s="584"/>
      <c r="R35" s="44"/>
    </row>
    <row r="36" spans="1:22" ht="13.5" customHeight="1" thickTop="1" thickBot="1">
      <c r="A36" s="52"/>
      <c r="B36" s="52"/>
      <c r="C36" s="585"/>
      <c r="D36" s="586"/>
      <c r="E36" s="428"/>
      <c r="F36" s="420"/>
      <c r="G36" s="144"/>
      <c r="I36" s="71"/>
      <c r="J36" s="65"/>
      <c r="K36" s="65"/>
      <c r="L36" s="70"/>
      <c r="M36" s="144"/>
      <c r="N36" s="144"/>
      <c r="O36" s="44"/>
      <c r="P36" s="44"/>
      <c r="Q36" s="207"/>
      <c r="R36" s="44"/>
      <c r="U36" s="184"/>
      <c r="V36" s="178"/>
    </row>
    <row r="37" spans="1:22" ht="13.5" customHeight="1" thickTop="1" thickBot="1">
      <c r="A37" s="52"/>
      <c r="B37" s="52"/>
      <c r="C37" s="585" t="s">
        <v>657</v>
      </c>
      <c r="D37" s="586" t="s">
        <v>652</v>
      </c>
      <c r="E37" s="429"/>
      <c r="F37" s="433"/>
      <c r="G37" s="144"/>
      <c r="I37" s="71"/>
      <c r="J37" s="65"/>
      <c r="K37" s="65"/>
      <c r="L37" s="70"/>
      <c r="M37" s="144"/>
      <c r="N37" s="144"/>
      <c r="O37" s="44"/>
      <c r="P37" s="44"/>
      <c r="Q37" s="207"/>
      <c r="R37" s="44"/>
      <c r="U37" s="184"/>
      <c r="V37" s="178"/>
    </row>
    <row r="38" spans="1:22" ht="13.5" customHeight="1" thickTop="1">
      <c r="A38" s="52"/>
      <c r="B38" s="52"/>
      <c r="C38" s="585"/>
      <c r="D38" s="586"/>
      <c r="E38" s="214" t="s">
        <v>659</v>
      </c>
      <c r="F38" s="65"/>
      <c r="I38" s="160"/>
      <c r="J38" s="160"/>
      <c r="K38" s="160"/>
      <c r="L38" s="160"/>
      <c r="M38" s="144"/>
      <c r="N38" s="144"/>
      <c r="O38" s="44"/>
      <c r="P38" s="44"/>
      <c r="Q38" s="207"/>
      <c r="R38" s="57"/>
    </row>
    <row r="39" spans="1:22" ht="13.5" customHeight="1">
      <c r="A39" s="52"/>
      <c r="B39" s="52"/>
      <c r="C39" s="220"/>
      <c r="D39" s="224"/>
      <c r="F39" s="144"/>
      <c r="I39" s="160"/>
      <c r="J39" s="160"/>
      <c r="K39" s="160"/>
      <c r="L39" s="160"/>
      <c r="M39" s="144"/>
      <c r="N39" s="144"/>
      <c r="O39" s="44"/>
      <c r="P39" s="44"/>
      <c r="Q39" s="207"/>
      <c r="R39" s="57"/>
      <c r="U39" s="226"/>
      <c r="V39" s="215"/>
    </row>
    <row r="40" spans="1:22" ht="21" customHeight="1">
      <c r="A40" s="52"/>
      <c r="C40" s="208" t="s">
        <v>48</v>
      </c>
      <c r="D40" s="224"/>
      <c r="I40" s="160"/>
      <c r="J40" s="160"/>
      <c r="K40" s="160"/>
      <c r="L40" s="160"/>
      <c r="M40" s="144"/>
      <c r="N40" s="144"/>
      <c r="O40" s="44"/>
      <c r="P40" s="44"/>
      <c r="Q40" s="207"/>
      <c r="R40" s="57"/>
      <c r="U40" s="226"/>
      <c r="V40" s="215"/>
    </row>
    <row r="41" spans="1:22" ht="21" customHeight="1">
      <c r="A41" s="218">
        <v>1</v>
      </c>
      <c r="C41" s="230" t="s">
        <v>665</v>
      </c>
      <c r="D41" s="231" t="s">
        <v>645</v>
      </c>
      <c r="E41" s="216"/>
      <c r="I41" s="160"/>
      <c r="J41" s="160"/>
      <c r="K41" s="160"/>
      <c r="L41" s="160"/>
      <c r="M41" s="144"/>
      <c r="N41" s="144"/>
      <c r="O41" s="44"/>
      <c r="P41" s="44"/>
      <c r="Q41" s="207"/>
      <c r="R41" s="57"/>
      <c r="U41" s="226"/>
      <c r="V41" s="215"/>
    </row>
    <row r="42" spans="1:22" ht="21" customHeight="1">
      <c r="A42" s="218">
        <v>2</v>
      </c>
      <c r="C42" s="230" t="s">
        <v>648</v>
      </c>
      <c r="D42" s="231" t="s">
        <v>644</v>
      </c>
      <c r="I42" s="160"/>
      <c r="J42" s="160"/>
      <c r="K42" s="160"/>
      <c r="L42" s="160"/>
      <c r="M42" s="144"/>
      <c r="N42" s="144"/>
      <c r="O42" s="44"/>
      <c r="P42" s="44"/>
      <c r="Q42" s="207"/>
      <c r="R42" s="57"/>
      <c r="U42" s="226"/>
      <c r="V42" s="215"/>
    </row>
    <row r="43" spans="1:22" ht="21" customHeight="1">
      <c r="A43" s="218">
        <v>3</v>
      </c>
      <c r="C43" s="230" t="s">
        <v>647</v>
      </c>
      <c r="D43" s="231" t="s">
        <v>644</v>
      </c>
      <c r="I43" s="160"/>
      <c r="J43" s="160"/>
      <c r="K43" s="160"/>
      <c r="L43" s="160"/>
      <c r="M43" s="144"/>
      <c r="N43" s="144"/>
      <c r="O43" s="44"/>
      <c r="P43" s="44"/>
      <c r="Q43" s="207"/>
      <c r="R43" s="57"/>
      <c r="U43" s="226"/>
      <c r="V43" s="215"/>
    </row>
    <row r="44" spans="1:22" ht="21" customHeight="1">
      <c r="A44" s="233">
        <v>4</v>
      </c>
      <c r="C44" s="230" t="s">
        <v>657</v>
      </c>
      <c r="D44" s="231" t="s">
        <v>652</v>
      </c>
      <c r="I44" s="160"/>
      <c r="J44" s="160"/>
      <c r="K44" s="160"/>
      <c r="L44" s="160"/>
      <c r="M44" s="144"/>
      <c r="N44" s="144"/>
      <c r="O44" s="44"/>
      <c r="P44" s="44"/>
      <c r="Q44" s="207"/>
      <c r="R44" s="57"/>
      <c r="U44" s="241"/>
      <c r="V44" s="215"/>
    </row>
    <row r="45" spans="1:22" ht="15.75" customHeight="1">
      <c r="A45" s="52"/>
      <c r="B45" s="277"/>
      <c r="C45" s="278"/>
      <c r="D45" s="279"/>
      <c r="I45" s="160"/>
      <c r="J45" s="160"/>
      <c r="K45" s="160"/>
      <c r="L45" s="160"/>
      <c r="M45" s="144"/>
      <c r="N45" s="144"/>
      <c r="O45" s="44"/>
      <c r="P45" s="44"/>
      <c r="Q45" s="207"/>
      <c r="R45" s="57"/>
      <c r="U45" s="241"/>
      <c r="V45" s="215"/>
    </row>
    <row r="46" spans="1:22" ht="15.75" customHeight="1">
      <c r="A46" s="52"/>
      <c r="B46" s="232"/>
      <c r="C46" s="53"/>
      <c r="D46" s="54"/>
      <c r="E46" s="66"/>
      <c r="I46" s="161"/>
      <c r="J46" s="161"/>
      <c r="K46" s="161"/>
      <c r="L46" s="161"/>
      <c r="M46" s="144"/>
      <c r="N46" s="144"/>
      <c r="O46" s="97"/>
      <c r="P46" s="97"/>
      <c r="Q46" s="98"/>
      <c r="R46" s="99"/>
      <c r="V46" s="96"/>
    </row>
    <row r="47" spans="1:22" ht="12" customHeight="1">
      <c r="A47" s="52"/>
      <c r="B47" s="232"/>
      <c r="C47" s="53"/>
      <c r="D47" s="54"/>
      <c r="I47" s="161"/>
      <c r="J47" s="161"/>
      <c r="K47" s="161"/>
      <c r="L47" s="161"/>
      <c r="M47" s="144"/>
      <c r="N47" s="144"/>
      <c r="O47" s="236"/>
      <c r="P47" s="236"/>
      <c r="Q47" s="238"/>
      <c r="R47" s="237"/>
      <c r="U47" s="241"/>
      <c r="V47" s="215"/>
    </row>
    <row r="48" spans="1:22" ht="12.75" customHeight="1">
      <c r="A48" s="52"/>
      <c r="B48" s="52"/>
      <c r="C48" s="53"/>
      <c r="D48" s="54"/>
      <c r="I48" s="124"/>
      <c r="J48" s="124"/>
      <c r="K48" s="124"/>
      <c r="L48" s="124"/>
      <c r="O48" s="97"/>
      <c r="P48" s="97"/>
      <c r="Q48" s="98"/>
      <c r="R48" s="99"/>
      <c r="V48" s="96"/>
    </row>
    <row r="49" spans="1:37" ht="9" customHeight="1">
      <c r="A49" s="39"/>
      <c r="B49" s="40"/>
      <c r="C49" s="40"/>
      <c r="D49" s="40"/>
      <c r="E49" s="103"/>
      <c r="F49" s="103"/>
      <c r="G49" s="103"/>
      <c r="H49" s="103"/>
      <c r="I49" s="125"/>
      <c r="J49" s="125"/>
      <c r="K49" s="125"/>
      <c r="L49" s="125"/>
      <c r="M49" s="103"/>
      <c r="N49" s="144"/>
      <c r="O49" s="17" t="s">
        <v>18</v>
      </c>
      <c r="P49" s="18"/>
      <c r="Q49" s="17"/>
      <c r="R49" s="5"/>
    </row>
    <row r="50" spans="1:37" ht="24" customHeight="1">
      <c r="A50" s="39"/>
      <c r="B50" s="40"/>
      <c r="C50" s="40"/>
      <c r="D50" s="40"/>
      <c r="E50" s="144"/>
      <c r="F50" s="144"/>
      <c r="G50" s="144"/>
      <c r="H50" s="144"/>
      <c r="I50" s="125"/>
      <c r="J50" s="125"/>
      <c r="K50" s="125"/>
      <c r="L50" s="125"/>
      <c r="M50" s="144"/>
      <c r="N50" s="144"/>
      <c r="O50" s="73"/>
      <c r="P50" s="158"/>
      <c r="Q50" s="73"/>
      <c r="R50" s="5"/>
      <c r="U50" s="170"/>
      <c r="V50" s="166"/>
    </row>
    <row r="51" spans="1:37" ht="23.1" customHeight="1">
      <c r="A51" s="52"/>
      <c r="B51" s="52"/>
      <c r="D51" s="131" t="s">
        <v>21</v>
      </c>
      <c r="E51" s="103"/>
      <c r="F51" s="103"/>
      <c r="G51" s="103"/>
      <c r="H51" s="103"/>
      <c r="I51" s="64"/>
      <c r="J51" s="144"/>
      <c r="K51" s="65"/>
      <c r="L51" s="65"/>
      <c r="M51" s="103"/>
      <c r="N51" s="144"/>
      <c r="O51" s="17"/>
      <c r="P51" s="18"/>
      <c r="Q51" s="17"/>
      <c r="R51" s="5"/>
      <c r="V51" s="14"/>
      <c r="W51" s="10"/>
      <c r="X51" s="10"/>
      <c r="Y51" s="10"/>
      <c r="Z51" s="10"/>
      <c r="AA51" s="10"/>
      <c r="AB51" s="10"/>
    </row>
    <row r="52" spans="1:37" ht="23.1" customHeight="1">
      <c r="A52" s="60"/>
      <c r="B52" s="111"/>
      <c r="C52" s="111" t="s">
        <v>0</v>
      </c>
      <c r="D52" s="111" t="s">
        <v>1</v>
      </c>
      <c r="E52" s="582"/>
      <c r="F52" s="583"/>
      <c r="G52" s="583"/>
      <c r="H52" s="103"/>
      <c r="I52" s="64"/>
    </row>
    <row r="53" spans="1:37" ht="17.25" customHeight="1">
      <c r="A53" s="60"/>
      <c r="B53" s="111">
        <v>1</v>
      </c>
      <c r="C53" s="230" t="s">
        <v>57</v>
      </c>
      <c r="D53" s="88" t="s">
        <v>56</v>
      </c>
      <c r="E53" s="147"/>
      <c r="F53" s="146"/>
      <c r="G53" s="121"/>
      <c r="H53" s="103"/>
      <c r="I53" s="64"/>
      <c r="M53" s="11"/>
      <c r="N53" s="11"/>
      <c r="T53" s="11"/>
    </row>
    <row r="54" spans="1:37">
      <c r="A54" s="52"/>
      <c r="B54" s="111">
        <v>2</v>
      </c>
      <c r="C54" s="230" t="s">
        <v>385</v>
      </c>
      <c r="D54" s="88" t="s">
        <v>56</v>
      </c>
      <c r="E54" s="147"/>
      <c r="F54" s="146"/>
      <c r="G54" s="121"/>
      <c r="H54" s="103"/>
      <c r="I54" s="71"/>
      <c r="M54" s="11"/>
      <c r="N54" s="11"/>
      <c r="T54" s="11"/>
    </row>
    <row r="55" spans="1:37">
      <c r="A55" s="52"/>
      <c r="B55" s="111">
        <v>3</v>
      </c>
      <c r="C55" s="230" t="s">
        <v>62</v>
      </c>
      <c r="D55" s="88" t="s">
        <v>59</v>
      </c>
      <c r="E55" s="147"/>
      <c r="F55" s="146"/>
      <c r="G55" s="121"/>
      <c r="H55" s="103"/>
      <c r="I55" s="71"/>
      <c r="J55" s="16"/>
      <c r="M55" s="11"/>
      <c r="N55" s="11"/>
      <c r="T55" s="11"/>
    </row>
    <row r="56" spans="1:37">
      <c r="A56" s="52"/>
      <c r="B56" s="111">
        <v>4</v>
      </c>
      <c r="C56" s="230" t="s">
        <v>274</v>
      </c>
      <c r="D56" s="88" t="s">
        <v>66</v>
      </c>
      <c r="E56" s="147"/>
      <c r="F56" s="146"/>
      <c r="G56" s="121"/>
      <c r="H56" s="103"/>
      <c r="I56" s="71"/>
      <c r="K56" s="126"/>
      <c r="L56" s="126"/>
      <c r="M56" s="126"/>
      <c r="N56" s="126"/>
      <c r="O56" s="110"/>
      <c r="AB56" s="110"/>
    </row>
    <row r="57" spans="1:37">
      <c r="A57" s="52"/>
      <c r="B57" s="111">
        <v>5</v>
      </c>
      <c r="C57" s="230" t="s">
        <v>273</v>
      </c>
      <c r="D57" s="88" t="s">
        <v>66</v>
      </c>
      <c r="E57" s="147"/>
      <c r="F57" s="146"/>
      <c r="G57" s="121"/>
      <c r="H57" s="103"/>
      <c r="I57" s="71"/>
      <c r="K57" s="126"/>
      <c r="L57" s="126"/>
      <c r="M57" s="126"/>
      <c r="N57" s="126"/>
      <c r="O57" s="110"/>
      <c r="P57" s="14"/>
      <c r="Q57" s="105"/>
      <c r="R57" s="10"/>
      <c r="S57" s="10"/>
      <c r="V57" s="14"/>
      <c r="W57" s="10"/>
      <c r="X57" s="10"/>
      <c r="Y57" s="10"/>
      <c r="Z57" s="10"/>
      <c r="AA57" s="10"/>
      <c r="AB57" s="1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>
      <c r="A58" s="52"/>
      <c r="B58" s="111">
        <v>6</v>
      </c>
      <c r="C58" s="230" t="s">
        <v>386</v>
      </c>
      <c r="D58" s="88" t="s">
        <v>72</v>
      </c>
      <c r="E58" s="147"/>
      <c r="F58" s="146"/>
      <c r="G58" s="121"/>
      <c r="H58" s="103"/>
      <c r="I58" s="71"/>
      <c r="K58" s="126"/>
      <c r="L58" s="126"/>
      <c r="M58" s="126"/>
      <c r="N58" s="126"/>
      <c r="O58" s="110"/>
      <c r="P58" s="110"/>
      <c r="Q58" s="110"/>
      <c r="R58" s="110"/>
      <c r="S58" s="110"/>
      <c r="T58" s="110"/>
      <c r="U58" s="10"/>
      <c r="V58" s="10"/>
      <c r="W58" s="10"/>
      <c r="X58" s="110"/>
      <c r="Y58" s="110"/>
      <c r="Z58" s="110"/>
      <c r="AA58" s="110"/>
      <c r="AB58" s="1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>
      <c r="A59" s="52"/>
      <c r="B59" s="111">
        <v>7</v>
      </c>
      <c r="C59" s="230" t="s">
        <v>74</v>
      </c>
      <c r="D59" s="88" t="s">
        <v>72</v>
      </c>
      <c r="E59" s="147"/>
      <c r="F59" s="146"/>
      <c r="G59" s="121"/>
      <c r="H59" s="103"/>
      <c r="I59" s="71"/>
      <c r="K59" s="126"/>
      <c r="L59" s="126"/>
      <c r="M59" s="126"/>
      <c r="N59" s="126"/>
      <c r="O59" s="10"/>
      <c r="P59" s="14"/>
      <c r="Q59" s="105"/>
      <c r="R59" s="145"/>
      <c r="S59" s="10"/>
      <c r="U59" s="145"/>
      <c r="V59" s="14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>
      <c r="A60" s="52"/>
      <c r="B60" s="111">
        <v>8</v>
      </c>
      <c r="C60" s="230" t="s">
        <v>78</v>
      </c>
      <c r="D60" s="88" t="s">
        <v>75</v>
      </c>
      <c r="E60" s="147"/>
      <c r="F60" s="146"/>
      <c r="G60" s="121"/>
      <c r="H60" s="103"/>
      <c r="I60" s="71"/>
      <c r="J60" s="66"/>
      <c r="K60" s="66"/>
      <c r="L60" s="66"/>
      <c r="M60" s="103"/>
      <c r="N60" s="144"/>
      <c r="O60" s="10"/>
      <c r="P60" s="14"/>
      <c r="Q60" s="105"/>
      <c r="R60" s="131"/>
      <c r="S60" s="10"/>
      <c r="U60" s="131"/>
      <c r="V60" s="14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>
      <c r="A61" s="52"/>
      <c r="B61" s="111">
        <v>9</v>
      </c>
      <c r="C61" s="230" t="s">
        <v>147</v>
      </c>
      <c r="D61" s="88" t="s">
        <v>80</v>
      </c>
      <c r="E61" s="147"/>
      <c r="F61" s="146"/>
      <c r="G61" s="121"/>
      <c r="H61" s="103"/>
      <c r="I61" s="71"/>
      <c r="J61" s="103"/>
      <c r="K61" s="70"/>
      <c r="L61" s="70"/>
      <c r="M61" s="103"/>
      <c r="N61" s="144"/>
      <c r="O61" s="10"/>
      <c r="P61" s="14"/>
      <c r="Q61" s="105"/>
      <c r="R61" s="131"/>
      <c r="S61" s="10"/>
      <c r="U61" s="131"/>
      <c r="V61" s="14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>
      <c r="A62" s="52"/>
      <c r="B62" s="111">
        <v>10</v>
      </c>
      <c r="C62" s="230" t="s">
        <v>221</v>
      </c>
      <c r="D62" s="88" t="s">
        <v>80</v>
      </c>
      <c r="E62" s="147"/>
      <c r="F62" s="146"/>
      <c r="G62" s="121"/>
      <c r="H62" s="103"/>
      <c r="I62" s="71"/>
      <c r="J62" s="103"/>
      <c r="K62" s="70"/>
      <c r="L62" s="70"/>
      <c r="M62" s="103"/>
      <c r="N62" s="144"/>
      <c r="O62" s="10"/>
      <c r="P62" s="131"/>
      <c r="Q62" s="131"/>
      <c r="R62" s="131"/>
      <c r="S62" s="131"/>
      <c r="T62" s="131"/>
      <c r="U62" s="131"/>
      <c r="V62" s="131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>
      <c r="A63" s="52"/>
      <c r="B63" s="111">
        <v>11</v>
      </c>
      <c r="C63" s="230" t="s">
        <v>86</v>
      </c>
      <c r="D63" s="88" t="s">
        <v>84</v>
      </c>
      <c r="E63" s="5"/>
      <c r="F63" s="146"/>
      <c r="G63" s="121"/>
      <c r="H63" s="103"/>
      <c r="I63" s="71"/>
      <c r="J63" s="66"/>
      <c r="AE63" s="131"/>
      <c r="AF63" s="131"/>
      <c r="AG63" s="131"/>
      <c r="AH63" s="131"/>
      <c r="AI63" s="131"/>
      <c r="AJ63" s="131"/>
      <c r="AK63" s="10"/>
    </row>
    <row r="64" spans="1:37">
      <c r="A64" s="52"/>
      <c r="B64" s="111">
        <v>12</v>
      </c>
      <c r="C64" s="230" t="s">
        <v>87</v>
      </c>
      <c r="D64" s="88" t="s">
        <v>84</v>
      </c>
      <c r="E64" s="147"/>
      <c r="F64" s="146"/>
      <c r="G64" s="121"/>
      <c r="H64" s="103"/>
      <c r="I64" s="71"/>
      <c r="J64" s="66"/>
      <c r="AE64" s="131"/>
      <c r="AF64" s="131"/>
      <c r="AG64" s="131"/>
      <c r="AH64" s="131"/>
      <c r="AI64" s="131"/>
      <c r="AJ64" s="131"/>
      <c r="AK64" s="10"/>
    </row>
    <row r="65" spans="1:37">
      <c r="A65" s="52"/>
      <c r="B65" s="111">
        <v>13</v>
      </c>
      <c r="C65" s="230" t="s">
        <v>170</v>
      </c>
      <c r="D65" s="88" t="s">
        <v>88</v>
      </c>
      <c r="E65" s="147"/>
      <c r="F65" s="146"/>
      <c r="G65" s="121"/>
      <c r="H65" s="103"/>
      <c r="I65" s="71"/>
      <c r="K65" s="11"/>
      <c r="Q65" s="11"/>
      <c r="AE65" s="131"/>
      <c r="AF65" s="131"/>
      <c r="AG65" s="131"/>
      <c r="AH65" s="131"/>
      <c r="AI65" s="131"/>
      <c r="AJ65" s="131"/>
      <c r="AK65" s="10"/>
    </row>
    <row r="66" spans="1:37">
      <c r="A66" s="52"/>
      <c r="B66" s="111">
        <v>14</v>
      </c>
      <c r="C66" s="230" t="s">
        <v>200</v>
      </c>
      <c r="D66" s="88" t="s">
        <v>88</v>
      </c>
      <c r="E66" s="147"/>
      <c r="F66" s="146"/>
      <c r="G66" s="121"/>
      <c r="H66" s="103"/>
      <c r="I66" s="71"/>
      <c r="K66" s="11"/>
      <c r="Q66" s="11"/>
      <c r="AE66" s="131"/>
      <c r="AF66" s="131"/>
      <c r="AG66" s="131"/>
      <c r="AH66" s="131"/>
      <c r="AI66" s="131"/>
      <c r="AJ66" s="131"/>
      <c r="AK66" s="10"/>
    </row>
    <row r="67" spans="1:37">
      <c r="A67" s="52"/>
      <c r="B67" s="111">
        <v>15</v>
      </c>
      <c r="C67" s="230" t="s">
        <v>186</v>
      </c>
      <c r="D67" s="88" t="s">
        <v>92</v>
      </c>
      <c r="E67" s="147"/>
      <c r="F67" s="146"/>
      <c r="G67" s="121"/>
      <c r="H67" s="103"/>
      <c r="I67" s="71"/>
      <c r="K67" s="11"/>
      <c r="O67" s="1"/>
      <c r="Q67" s="11"/>
      <c r="AE67" s="10"/>
      <c r="AF67" s="10"/>
      <c r="AG67" s="10"/>
      <c r="AH67" s="10"/>
      <c r="AI67" s="10"/>
      <c r="AJ67" s="10"/>
      <c r="AK67" s="10"/>
    </row>
    <row r="68" spans="1:37">
      <c r="A68" s="52"/>
      <c r="B68" s="111">
        <v>16</v>
      </c>
      <c r="C68" s="230" t="s">
        <v>185</v>
      </c>
      <c r="D68" s="88" t="s">
        <v>92</v>
      </c>
      <c r="E68" s="147"/>
      <c r="F68" s="146"/>
      <c r="G68" s="121"/>
      <c r="H68" s="103"/>
      <c r="I68" s="71"/>
      <c r="J68" s="66"/>
      <c r="K68" s="70"/>
      <c r="L68" s="70"/>
      <c r="AE68" s="10"/>
      <c r="AF68" s="10"/>
      <c r="AG68" s="10"/>
      <c r="AH68" s="10"/>
      <c r="AI68" s="10"/>
      <c r="AJ68" s="10"/>
      <c r="AK68" s="10"/>
    </row>
    <row r="69" spans="1:37">
      <c r="A69" s="52"/>
      <c r="B69" s="111">
        <v>17</v>
      </c>
      <c r="C69" s="230" t="s">
        <v>387</v>
      </c>
      <c r="D69" s="88" t="s">
        <v>75</v>
      </c>
      <c r="E69" s="147"/>
      <c r="F69" s="146"/>
      <c r="G69" s="121"/>
      <c r="H69" s="103"/>
      <c r="I69" s="71"/>
      <c r="J69" s="66"/>
      <c r="K69" s="70"/>
      <c r="L69" s="70"/>
      <c r="M69" s="103"/>
      <c r="N69" s="144"/>
      <c r="O69" s="14"/>
      <c r="P69" s="10"/>
      <c r="Q69" s="10"/>
      <c r="R69" s="10"/>
      <c r="S69" s="10"/>
      <c r="V69" s="109"/>
      <c r="W69" s="113"/>
      <c r="X69" s="110"/>
      <c r="Y69" s="110"/>
      <c r="Z69" s="110"/>
      <c r="AA69" s="110"/>
      <c r="AB69" s="1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>
      <c r="A70" s="52"/>
      <c r="B70" s="111">
        <v>18</v>
      </c>
      <c r="C70" s="230" t="s">
        <v>157</v>
      </c>
      <c r="D70" s="88" t="s">
        <v>96</v>
      </c>
      <c r="E70" s="147"/>
      <c r="F70" s="146"/>
      <c r="G70" s="121"/>
      <c r="H70" s="103"/>
      <c r="I70" s="71"/>
      <c r="J70" s="103"/>
      <c r="K70" s="70"/>
      <c r="L70" s="70"/>
      <c r="M70" s="103"/>
      <c r="N70" s="144"/>
      <c r="O70" s="14"/>
      <c r="P70" s="10"/>
      <c r="Q70" s="10"/>
      <c r="R70" s="10"/>
      <c r="S70" s="10"/>
      <c r="V70" s="109"/>
      <c r="W70" s="110"/>
      <c r="X70" s="110"/>
      <c r="Y70" s="110"/>
      <c r="Z70" s="110"/>
      <c r="AA70" s="110"/>
      <c r="AB70" s="110"/>
    </row>
    <row r="71" spans="1:37" ht="18" customHeight="1">
      <c r="A71" s="52"/>
      <c r="B71" s="111">
        <v>19</v>
      </c>
      <c r="C71" s="230" t="s">
        <v>99</v>
      </c>
      <c r="D71" s="88" t="s">
        <v>97</v>
      </c>
      <c r="E71" s="147"/>
      <c r="F71" s="146"/>
      <c r="G71" s="121"/>
      <c r="H71" s="103"/>
      <c r="I71" s="71"/>
      <c r="J71" s="66"/>
      <c r="K71" s="70"/>
      <c r="L71" s="70"/>
      <c r="M71" s="103"/>
      <c r="N71" s="144"/>
      <c r="O71" s="10"/>
      <c r="P71" s="14"/>
      <c r="Q71" s="105"/>
      <c r="R71" s="10"/>
      <c r="S71" s="10"/>
      <c r="V71" s="109"/>
      <c r="W71" s="110"/>
      <c r="X71" s="110"/>
      <c r="Y71" s="10"/>
      <c r="Z71" s="10"/>
      <c r="AA71" s="110"/>
      <c r="AB71" s="110"/>
    </row>
    <row r="72" spans="1:37">
      <c r="A72" s="52"/>
      <c r="B72" s="111">
        <v>20</v>
      </c>
      <c r="C72" s="230" t="s">
        <v>388</v>
      </c>
      <c r="D72" s="88" t="s">
        <v>100</v>
      </c>
      <c r="E72" s="147"/>
      <c r="F72" s="146"/>
      <c r="G72" s="121"/>
      <c r="H72" s="103"/>
      <c r="I72" s="71"/>
      <c r="J72" s="66"/>
      <c r="K72" s="70"/>
      <c r="L72" s="70"/>
      <c r="M72" s="103"/>
      <c r="N72" s="144"/>
      <c r="O72" s="10"/>
      <c r="P72" s="14"/>
      <c r="Q72" s="105"/>
      <c r="R72" s="10"/>
      <c r="S72" s="10"/>
      <c r="V72" s="109"/>
      <c r="W72" s="110"/>
      <c r="X72" s="110"/>
      <c r="Y72" s="10"/>
      <c r="Z72" s="10"/>
      <c r="AA72" s="110"/>
      <c r="AB72" s="110"/>
    </row>
    <row r="73" spans="1:37">
      <c r="A73" s="52"/>
      <c r="B73" s="111">
        <v>21</v>
      </c>
      <c r="C73" s="230" t="s">
        <v>149</v>
      </c>
      <c r="D73" s="88" t="s">
        <v>100</v>
      </c>
      <c r="E73" s="147"/>
      <c r="F73" s="146"/>
      <c r="G73" s="121"/>
      <c r="H73" s="103"/>
      <c r="I73" s="71"/>
      <c r="J73" s="66"/>
      <c r="K73" s="103"/>
      <c r="L73" s="70"/>
      <c r="M73" s="103"/>
      <c r="N73" s="144"/>
      <c r="O73" s="10"/>
      <c r="P73" s="14"/>
      <c r="Q73" s="105"/>
      <c r="R73" s="10"/>
      <c r="S73" s="10"/>
      <c r="AA73" s="110"/>
      <c r="AB73" s="110"/>
    </row>
    <row r="74" spans="1:37">
      <c r="A74" s="52"/>
      <c r="B74" s="111">
        <v>22</v>
      </c>
      <c r="C74" s="230" t="s">
        <v>432</v>
      </c>
      <c r="D74" s="88" t="s">
        <v>103</v>
      </c>
      <c r="E74" s="147"/>
      <c r="F74" s="146"/>
      <c r="G74" s="121"/>
      <c r="H74" s="103"/>
      <c r="I74" s="71"/>
      <c r="J74" s="103"/>
      <c r="K74" s="103"/>
    </row>
    <row r="75" spans="1:37">
      <c r="A75" s="52"/>
      <c r="B75" s="111">
        <v>23</v>
      </c>
      <c r="C75" s="230" t="s">
        <v>433</v>
      </c>
      <c r="D75" s="88" t="s">
        <v>103</v>
      </c>
      <c r="E75" s="147"/>
      <c r="F75" s="146"/>
      <c r="G75" s="121"/>
      <c r="H75" s="103"/>
      <c r="I75" s="71"/>
      <c r="J75" s="103"/>
      <c r="K75" s="103"/>
    </row>
    <row r="76" spans="1:37">
      <c r="A76" s="52"/>
      <c r="B76" s="111">
        <v>24</v>
      </c>
      <c r="C76" s="230" t="s">
        <v>389</v>
      </c>
      <c r="D76" s="88" t="s">
        <v>104</v>
      </c>
      <c r="E76" s="147"/>
      <c r="F76" s="146"/>
      <c r="G76" s="121"/>
      <c r="H76" s="103"/>
      <c r="I76" s="71"/>
      <c r="J76" s="103"/>
      <c r="K76" s="103"/>
    </row>
    <row r="77" spans="1:37">
      <c r="A77" s="52"/>
      <c r="B77" s="111">
        <v>25</v>
      </c>
      <c r="C77" s="230" t="s">
        <v>106</v>
      </c>
      <c r="D77" s="88" t="s">
        <v>104</v>
      </c>
      <c r="E77" s="147"/>
      <c r="F77" s="146"/>
      <c r="G77" s="121"/>
      <c r="H77" s="103"/>
      <c r="I77" s="71"/>
      <c r="J77" s="66"/>
      <c r="K77" s="144"/>
      <c r="L77" s="144"/>
      <c r="M77" s="144"/>
      <c r="N77" s="144"/>
      <c r="O77" s="105"/>
      <c r="P77" s="145"/>
      <c r="Q77" s="10"/>
      <c r="R77" s="10"/>
      <c r="S77" s="170"/>
      <c r="U77" s="170"/>
      <c r="V77" s="170"/>
      <c r="W77" s="145"/>
      <c r="X77" s="10"/>
      <c r="Y77" s="10"/>
      <c r="Z77" s="10"/>
      <c r="AA77" s="145"/>
      <c r="AB77" s="10"/>
    </row>
    <row r="78" spans="1:37">
      <c r="A78" s="52"/>
      <c r="B78" s="111">
        <v>26</v>
      </c>
      <c r="C78" s="230" t="s">
        <v>242</v>
      </c>
      <c r="D78" s="88" t="s">
        <v>107</v>
      </c>
      <c r="E78" s="147"/>
      <c r="F78" s="146"/>
      <c r="G78" s="121"/>
      <c r="H78" s="103"/>
      <c r="I78" s="71"/>
      <c r="J78" s="66"/>
      <c r="K78" s="169"/>
      <c r="L78" s="169"/>
      <c r="M78" s="169"/>
      <c r="N78" s="3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</row>
    <row r="79" spans="1:37">
      <c r="A79" s="52"/>
      <c r="B79" s="111">
        <v>27</v>
      </c>
      <c r="C79" s="230" t="s">
        <v>241</v>
      </c>
      <c r="D79" s="88" t="s">
        <v>107</v>
      </c>
      <c r="E79" s="147"/>
      <c r="F79" s="146"/>
      <c r="G79" s="121"/>
      <c r="H79" s="103"/>
      <c r="I79" s="71"/>
      <c r="J79" s="66"/>
      <c r="K79" s="144"/>
      <c r="L79" s="144"/>
      <c r="M79" s="144"/>
      <c r="N79" s="144"/>
      <c r="O79" s="105"/>
      <c r="P79" s="169"/>
      <c r="Q79" s="10"/>
      <c r="R79" s="10"/>
      <c r="S79" s="170"/>
      <c r="U79" s="170"/>
      <c r="V79" s="170"/>
      <c r="W79" s="169"/>
      <c r="X79" s="10"/>
      <c r="Y79" s="10"/>
      <c r="Z79" s="10"/>
      <c r="AA79" s="10"/>
      <c r="AB79" s="10"/>
    </row>
    <row r="80" spans="1:37">
      <c r="A80" s="52"/>
      <c r="B80" s="111">
        <v>28</v>
      </c>
      <c r="C80" s="230" t="s">
        <v>439</v>
      </c>
      <c r="D80" s="384" t="s">
        <v>438</v>
      </c>
      <c r="E80" s="147"/>
      <c r="F80" s="146"/>
      <c r="G80" s="121"/>
      <c r="H80" s="103"/>
      <c r="I80" s="71"/>
      <c r="J80" s="66"/>
      <c r="K80" s="144"/>
      <c r="L80" s="169"/>
      <c r="M80" s="144"/>
      <c r="N80" s="144"/>
      <c r="O80" s="105"/>
      <c r="P80" s="169"/>
      <c r="Q80" s="10"/>
      <c r="R80" s="10"/>
      <c r="S80" s="170"/>
      <c r="U80" s="169"/>
      <c r="V80" s="169"/>
      <c r="W80" s="169"/>
      <c r="X80" s="10"/>
      <c r="Y80" s="169"/>
      <c r="Z80" s="10"/>
      <c r="AA80" s="10"/>
      <c r="AB80" s="10"/>
    </row>
    <row r="81" spans="1:28" ht="18" customHeight="1">
      <c r="A81" s="52"/>
      <c r="B81" s="111">
        <v>29</v>
      </c>
      <c r="C81" s="230" t="s">
        <v>440</v>
      </c>
      <c r="D81" s="231" t="s">
        <v>438</v>
      </c>
      <c r="E81" s="147"/>
      <c r="F81" s="146"/>
      <c r="G81" s="121"/>
      <c r="H81" s="103"/>
      <c r="I81" s="71"/>
      <c r="J81" s="66"/>
      <c r="K81" s="144"/>
      <c r="L81" s="169"/>
      <c r="M81" s="144"/>
      <c r="N81" s="144"/>
      <c r="O81" s="105"/>
      <c r="P81" s="169"/>
      <c r="Q81" s="169"/>
      <c r="R81" s="10"/>
      <c r="S81" s="170"/>
      <c r="U81" s="169"/>
      <c r="V81" s="169"/>
      <c r="W81" s="169"/>
      <c r="X81" s="10"/>
      <c r="Y81" s="169"/>
      <c r="Z81" s="169"/>
      <c r="AA81" s="10"/>
      <c r="AB81" s="10"/>
    </row>
    <row r="82" spans="1:28">
      <c r="A82" s="52"/>
      <c r="B82" s="111"/>
      <c r="C82" s="257"/>
      <c r="D82" s="234"/>
      <c r="E82" s="147"/>
      <c r="F82" s="146"/>
      <c r="G82" s="121"/>
      <c r="H82" s="103"/>
      <c r="I82" s="71"/>
      <c r="J82" s="66"/>
      <c r="K82" s="144"/>
      <c r="L82" s="169"/>
      <c r="M82" s="144"/>
      <c r="N82" s="144"/>
      <c r="O82" s="105"/>
      <c r="P82" s="169"/>
      <c r="Q82" s="169"/>
      <c r="R82" s="10"/>
      <c r="S82" s="170"/>
      <c r="U82" s="169"/>
      <c r="V82" s="169"/>
      <c r="W82" s="169"/>
      <c r="X82" s="169"/>
      <c r="Y82" s="169"/>
      <c r="Z82" s="169"/>
      <c r="AA82" s="10"/>
      <c r="AB82" s="10"/>
    </row>
    <row r="83" spans="1:28">
      <c r="A83" s="52"/>
      <c r="B83" s="111"/>
      <c r="C83" s="257"/>
      <c r="D83" s="234"/>
      <c r="E83" s="147"/>
      <c r="F83" s="146"/>
      <c r="G83" s="121"/>
      <c r="H83" s="103"/>
      <c r="I83" s="71"/>
      <c r="J83" s="66"/>
      <c r="K83" s="70"/>
      <c r="L83" s="103"/>
      <c r="M83" s="103"/>
      <c r="N83" s="144"/>
      <c r="O83" s="25"/>
      <c r="P83" s="10"/>
      <c r="Q83" s="10"/>
      <c r="R83" s="10"/>
      <c r="S83" s="10"/>
      <c r="V83" s="14"/>
      <c r="W83" s="10"/>
      <c r="X83" s="10"/>
      <c r="Y83" s="83"/>
      <c r="Z83" s="83"/>
      <c r="AA83" s="83"/>
      <c r="AB83" s="10"/>
    </row>
    <row r="84" spans="1:28">
      <c r="A84" s="52"/>
      <c r="B84" s="111"/>
      <c r="C84" s="258"/>
      <c r="D84" s="234"/>
      <c r="E84" s="147"/>
      <c r="F84" s="146"/>
      <c r="G84" s="121"/>
      <c r="H84" s="103"/>
      <c r="I84" s="71"/>
      <c r="J84" s="103"/>
      <c r="K84" s="70"/>
      <c r="L84" s="103"/>
      <c r="M84" s="103"/>
      <c r="N84" s="144"/>
      <c r="O84" s="25"/>
      <c r="P84" s="10"/>
      <c r="Q84" s="10"/>
      <c r="R84" s="10"/>
      <c r="S84" s="10"/>
      <c r="V84" s="14"/>
      <c r="W84" s="10"/>
      <c r="X84" s="83"/>
      <c r="Y84" s="83"/>
      <c r="Z84" s="83"/>
      <c r="AA84" s="83"/>
      <c r="AB84" s="10"/>
    </row>
    <row r="85" spans="1:28">
      <c r="A85" s="52"/>
      <c r="B85" s="111"/>
      <c r="C85" s="258"/>
      <c r="D85" s="234"/>
      <c r="E85" s="147"/>
      <c r="F85" s="146"/>
      <c r="G85" s="121"/>
      <c r="H85" s="103"/>
      <c r="I85" s="103"/>
      <c r="J85" s="103"/>
      <c r="K85" s="103"/>
      <c r="L85" s="103"/>
      <c r="M85" s="103"/>
      <c r="N85" s="144"/>
      <c r="O85" s="25"/>
      <c r="P85" s="10"/>
      <c r="Q85" s="10"/>
      <c r="R85" s="10"/>
      <c r="S85" s="10"/>
      <c r="V85" s="14"/>
      <c r="W85" s="10"/>
      <c r="X85" s="83"/>
      <c r="Y85" s="83"/>
      <c r="Z85" s="83"/>
      <c r="AA85" s="83"/>
      <c r="AB85" s="10"/>
    </row>
    <row r="86" spans="1:28">
      <c r="A86" s="52"/>
      <c r="B86" s="111"/>
      <c r="C86" s="258"/>
      <c r="D86" s="234"/>
      <c r="E86" s="147"/>
      <c r="F86" s="146"/>
      <c r="G86" s="121"/>
      <c r="H86" s="103"/>
      <c r="I86" s="103"/>
      <c r="J86" s="103"/>
      <c r="K86" s="103"/>
      <c r="L86" s="103"/>
      <c r="M86" s="103"/>
      <c r="N86" s="144"/>
      <c r="O86" s="25"/>
      <c r="P86" s="10"/>
      <c r="Q86" s="10"/>
      <c r="R86" s="10"/>
      <c r="S86" s="10"/>
      <c r="V86" s="14"/>
      <c r="W86" s="83"/>
      <c r="X86" s="10"/>
      <c r="Y86" s="83"/>
      <c r="Z86" s="83"/>
      <c r="AA86" s="83"/>
      <c r="AB86" s="10"/>
    </row>
    <row r="87" spans="1:28">
      <c r="A87" s="52"/>
      <c r="B87" s="111"/>
      <c r="C87" s="258"/>
      <c r="D87" s="234"/>
      <c r="E87" s="147"/>
      <c r="F87" s="146"/>
      <c r="G87" s="121"/>
      <c r="H87" s="103"/>
      <c r="I87" s="103"/>
      <c r="J87" s="103"/>
      <c r="K87" s="103"/>
      <c r="L87" s="103"/>
      <c r="M87" s="103"/>
      <c r="N87" s="144"/>
      <c r="O87" s="25"/>
      <c r="P87" s="10"/>
      <c r="Q87" s="10"/>
      <c r="R87" s="10"/>
      <c r="S87" s="10"/>
      <c r="U87" s="86"/>
      <c r="V87" s="87"/>
      <c r="W87" s="106"/>
      <c r="X87" s="106"/>
      <c r="Y87" s="85"/>
      <c r="Z87" s="85"/>
      <c r="AA87" s="85"/>
      <c r="AB87" s="10"/>
    </row>
    <row r="88" spans="1:28">
      <c r="A88" s="52"/>
      <c r="B88" s="111"/>
      <c r="C88" s="258"/>
      <c r="D88" s="234"/>
      <c r="E88" s="147"/>
      <c r="F88" s="146"/>
      <c r="G88" s="121"/>
      <c r="H88" s="103"/>
      <c r="I88" s="71"/>
      <c r="J88" s="66"/>
      <c r="K88" s="70"/>
      <c r="L88" s="70"/>
      <c r="M88" s="103"/>
      <c r="N88" s="144"/>
      <c r="O88" s="14"/>
      <c r="P88" s="10"/>
      <c r="Q88" s="10"/>
      <c r="R88" s="10"/>
      <c r="S88" s="10"/>
      <c r="V88" s="14"/>
      <c r="W88" s="106"/>
      <c r="X88" s="106"/>
      <c r="Y88" s="85"/>
      <c r="Z88" s="85"/>
      <c r="AA88" s="85"/>
      <c r="AB88" s="10"/>
    </row>
    <row r="89" spans="1:28">
      <c r="A89" s="52"/>
      <c r="B89" s="111"/>
      <c r="C89" s="258"/>
      <c r="D89" s="234"/>
      <c r="E89" s="147"/>
      <c r="F89" s="146"/>
      <c r="G89" s="121"/>
      <c r="H89" s="103"/>
      <c r="I89" s="71"/>
      <c r="J89" s="66"/>
      <c r="K89" s="70"/>
      <c r="L89" s="70"/>
      <c r="M89" s="103"/>
      <c r="N89" s="144"/>
      <c r="O89" s="14"/>
      <c r="P89" s="10"/>
      <c r="Q89" s="10"/>
      <c r="R89" s="10"/>
      <c r="S89" s="10"/>
      <c r="U89" s="10"/>
      <c r="V89" s="10"/>
      <c r="W89" s="10"/>
      <c r="X89" s="10"/>
      <c r="Y89" s="10"/>
      <c r="Z89" s="10"/>
      <c r="AA89" s="10"/>
      <c r="AB89" s="10"/>
    </row>
    <row r="90" spans="1:28">
      <c r="A90" s="52"/>
      <c r="B90" s="111"/>
      <c r="C90" s="258"/>
      <c r="D90" s="234"/>
      <c r="E90" s="147"/>
      <c r="F90" s="146"/>
      <c r="G90" s="121"/>
      <c r="H90" s="103"/>
      <c r="I90" s="71"/>
      <c r="J90" s="66"/>
      <c r="K90" s="70"/>
      <c r="L90" s="70"/>
      <c r="M90" s="103"/>
      <c r="N90" s="144"/>
      <c r="O90" s="6"/>
      <c r="P90" s="11"/>
      <c r="Q90" s="11"/>
      <c r="U90" s="10"/>
      <c r="V90" s="10"/>
      <c r="W90" s="10"/>
      <c r="X90" s="10"/>
      <c r="Y90" s="10"/>
      <c r="Z90" s="10"/>
      <c r="AA90" s="10"/>
      <c r="AB90" s="10"/>
    </row>
    <row r="91" spans="1:28">
      <c r="A91" s="52"/>
      <c r="B91" s="111"/>
      <c r="C91" s="258"/>
      <c r="D91" s="234"/>
      <c r="E91" s="147"/>
      <c r="F91" s="146"/>
      <c r="G91" s="121"/>
      <c r="H91" s="103"/>
      <c r="I91" s="71"/>
      <c r="J91" s="103"/>
      <c r="K91" s="70"/>
      <c r="L91" s="70"/>
      <c r="M91" s="103"/>
      <c r="N91" s="144"/>
      <c r="O91" s="6"/>
      <c r="P91" s="11"/>
      <c r="Q91" s="11"/>
      <c r="U91" s="10"/>
      <c r="V91" s="10"/>
      <c r="W91" s="10"/>
      <c r="X91" s="10"/>
      <c r="Y91" s="10"/>
      <c r="Z91" s="10"/>
      <c r="AA91" s="10"/>
      <c r="AB91" s="10"/>
    </row>
    <row r="92" spans="1:28">
      <c r="A92" s="52"/>
      <c r="B92" s="111"/>
      <c r="C92" s="258"/>
      <c r="D92" s="234"/>
      <c r="E92" s="147"/>
      <c r="F92" s="146"/>
      <c r="G92" s="121"/>
      <c r="H92" s="103"/>
      <c r="I92" s="71"/>
      <c r="J92" s="66"/>
      <c r="K92" s="70"/>
      <c r="L92" s="70"/>
      <c r="M92" s="103"/>
      <c r="N92" s="144"/>
      <c r="O92" s="6"/>
      <c r="P92" s="11"/>
      <c r="Q92" s="11"/>
      <c r="U92" s="10"/>
      <c r="V92" s="10"/>
      <c r="W92" s="10"/>
      <c r="X92" s="10"/>
      <c r="Y92" s="10"/>
      <c r="Z92" s="10"/>
      <c r="AA92" s="10"/>
      <c r="AB92" s="10"/>
    </row>
    <row r="93" spans="1:28">
      <c r="A93" s="52"/>
      <c r="B93" s="111"/>
      <c r="C93" s="258"/>
      <c r="D93" s="234"/>
      <c r="E93" s="147"/>
      <c r="F93" s="146"/>
      <c r="G93" s="121"/>
      <c r="H93" s="103"/>
      <c r="I93" s="71"/>
      <c r="J93" s="66"/>
      <c r="K93" s="70"/>
      <c r="L93" s="70"/>
      <c r="M93" s="103"/>
      <c r="N93" s="144"/>
      <c r="O93" s="6"/>
      <c r="P93" s="11"/>
      <c r="Q93" s="11"/>
      <c r="T93" s="11"/>
      <c r="U93" s="11"/>
      <c r="V93" s="11"/>
    </row>
    <row r="94" spans="1:28">
      <c r="A94" s="39"/>
      <c r="B94" s="111"/>
      <c r="C94" s="258"/>
      <c r="D94" s="234"/>
      <c r="E94" s="148"/>
      <c r="F94" s="89"/>
      <c r="G94" s="84"/>
      <c r="H94" s="103"/>
      <c r="I94" s="71"/>
      <c r="J94" s="66"/>
      <c r="K94" s="70"/>
      <c r="L94" s="70"/>
      <c r="M94" s="103"/>
      <c r="N94" s="144"/>
      <c r="O94" s="6"/>
      <c r="P94" s="11"/>
      <c r="Q94" s="11"/>
      <c r="T94" s="11"/>
      <c r="U94" s="11"/>
      <c r="V94" s="11"/>
    </row>
    <row r="95" spans="1:28">
      <c r="A95" s="39"/>
      <c r="B95" s="111"/>
      <c r="C95" s="258"/>
      <c r="D95" s="234"/>
      <c r="E95" s="148"/>
      <c r="F95" s="89"/>
      <c r="G95" s="84"/>
      <c r="I95" s="71"/>
      <c r="J95" s="66"/>
      <c r="K95" s="70"/>
      <c r="O95" s="6"/>
      <c r="P95" s="11"/>
      <c r="Q95" s="11"/>
      <c r="T95" s="11"/>
      <c r="U95" s="11"/>
      <c r="V95" s="11"/>
    </row>
    <row r="96" spans="1:28">
      <c r="A96" s="39"/>
      <c r="B96" s="111"/>
      <c r="C96" s="258"/>
      <c r="D96" s="234"/>
      <c r="E96" s="148"/>
      <c r="F96" s="89"/>
      <c r="G96" s="84"/>
      <c r="O96" s="6"/>
      <c r="P96" s="11"/>
      <c r="Q96" s="11"/>
    </row>
    <row r="97" spans="2:19">
      <c r="B97" s="111"/>
      <c r="C97" s="258"/>
      <c r="D97" s="234"/>
      <c r="E97" s="148"/>
      <c r="F97" s="89"/>
      <c r="G97" s="84"/>
      <c r="O97" s="6"/>
      <c r="P97" s="11"/>
      <c r="Q97" s="11"/>
    </row>
    <row r="98" spans="2:19">
      <c r="B98" s="111"/>
      <c r="C98" s="258"/>
      <c r="D98" s="234"/>
      <c r="E98" s="148"/>
      <c r="F98" s="89"/>
      <c r="G98" s="84"/>
    </row>
    <row r="99" spans="2:19">
      <c r="B99" s="111"/>
      <c r="C99" s="258"/>
      <c r="D99" s="234"/>
      <c r="E99" s="148"/>
      <c r="F99" s="89"/>
      <c r="G99" s="84"/>
    </row>
    <row r="100" spans="2:19">
      <c r="B100" s="111"/>
      <c r="C100" s="258"/>
      <c r="D100" s="234"/>
      <c r="E100" s="148"/>
      <c r="F100" s="89"/>
      <c r="G100" s="84"/>
    </row>
    <row r="101" spans="2:19">
      <c r="B101" s="111"/>
      <c r="C101" s="258"/>
      <c r="D101" s="234"/>
      <c r="E101" s="148"/>
      <c r="F101" s="89"/>
      <c r="G101" s="84"/>
    </row>
    <row r="102" spans="2:19">
      <c r="B102" s="111"/>
      <c r="C102" s="258"/>
      <c r="D102" s="234"/>
      <c r="E102" s="148"/>
      <c r="F102" s="89"/>
      <c r="G102" s="84"/>
    </row>
    <row r="103" spans="2:19">
      <c r="B103" s="111"/>
      <c r="C103" s="258"/>
      <c r="D103" s="234"/>
      <c r="E103" s="148"/>
      <c r="F103" s="89"/>
      <c r="G103" s="84"/>
    </row>
    <row r="104" spans="2:19">
      <c r="B104" s="111"/>
      <c r="C104" s="258"/>
      <c r="D104" s="234"/>
      <c r="E104" s="148"/>
      <c r="F104" s="89"/>
      <c r="G104" s="84"/>
    </row>
    <row r="105" spans="2:19">
      <c r="B105" s="26">
        <f>SUM(B53:B104)</f>
        <v>435</v>
      </c>
    </row>
    <row r="110" spans="2:19">
      <c r="S110" s="169"/>
    </row>
  </sheetData>
  <mergeCells count="123">
    <mergeCell ref="E1:N1"/>
    <mergeCell ref="B26:B27"/>
    <mergeCell ref="C24:C25"/>
    <mergeCell ref="B14:B15"/>
    <mergeCell ref="D20:D21"/>
    <mergeCell ref="B20:B21"/>
    <mergeCell ref="D18:D19"/>
    <mergeCell ref="D26:D27"/>
    <mergeCell ref="D24:D25"/>
    <mergeCell ref="D4:D5"/>
    <mergeCell ref="C26:C27"/>
    <mergeCell ref="B12:B13"/>
    <mergeCell ref="C14:C15"/>
    <mergeCell ref="D6:D7"/>
    <mergeCell ref="D8:D9"/>
    <mergeCell ref="D10:D11"/>
    <mergeCell ref="B8:B9"/>
    <mergeCell ref="C4:C5"/>
    <mergeCell ref="B4:B5"/>
    <mergeCell ref="B6:B7"/>
    <mergeCell ref="A14:A15"/>
    <mergeCell ref="D16:D17"/>
    <mergeCell ref="O20:O21"/>
    <mergeCell ref="D14:D15"/>
    <mergeCell ref="A16:A17"/>
    <mergeCell ref="A32:A33"/>
    <mergeCell ref="B32:B33"/>
    <mergeCell ref="C32:C33"/>
    <mergeCell ref="D32:D33"/>
    <mergeCell ref="A22:A23"/>
    <mergeCell ref="B22:B23"/>
    <mergeCell ref="C22:C23"/>
    <mergeCell ref="B16:B17"/>
    <mergeCell ref="P30:P31"/>
    <mergeCell ref="O30:O31"/>
    <mergeCell ref="A30:A31"/>
    <mergeCell ref="C30:C31"/>
    <mergeCell ref="D30:D31"/>
    <mergeCell ref="B30:B31"/>
    <mergeCell ref="A24:A25"/>
    <mergeCell ref="D28:D29"/>
    <mergeCell ref="B24:B25"/>
    <mergeCell ref="A28:A29"/>
    <mergeCell ref="C28:C29"/>
    <mergeCell ref="B28:B29"/>
    <mergeCell ref="P28:P29"/>
    <mergeCell ref="O28:O29"/>
    <mergeCell ref="A12:A13"/>
    <mergeCell ref="P20:P21"/>
    <mergeCell ref="O26:O27"/>
    <mergeCell ref="P26:P27"/>
    <mergeCell ref="O14:O15"/>
    <mergeCell ref="P16:P17"/>
    <mergeCell ref="O24:O25"/>
    <mergeCell ref="O16:O17"/>
    <mergeCell ref="O12:O13"/>
    <mergeCell ref="D12:D13"/>
    <mergeCell ref="P24:P25"/>
    <mergeCell ref="P12:P13"/>
    <mergeCell ref="P18:P19"/>
    <mergeCell ref="P14:P15"/>
    <mergeCell ref="D22:D23"/>
    <mergeCell ref="P22:P23"/>
    <mergeCell ref="O22:O23"/>
    <mergeCell ref="A20:A21"/>
    <mergeCell ref="A26:A27"/>
    <mergeCell ref="A18:A19"/>
    <mergeCell ref="O18:O19"/>
    <mergeCell ref="B18:B19"/>
    <mergeCell ref="C20:C21"/>
    <mergeCell ref="C16:C17"/>
    <mergeCell ref="R4:R5"/>
    <mergeCell ref="R6:R7"/>
    <mergeCell ref="R8:R9"/>
    <mergeCell ref="O8:O9"/>
    <mergeCell ref="C18:C19"/>
    <mergeCell ref="B10:B11"/>
    <mergeCell ref="C6:C7"/>
    <mergeCell ref="C8:C9"/>
    <mergeCell ref="C10:C11"/>
    <mergeCell ref="R10:R11"/>
    <mergeCell ref="Q10:Q11"/>
    <mergeCell ref="P10:P11"/>
    <mergeCell ref="R12:R13"/>
    <mergeCell ref="O6:O7"/>
    <mergeCell ref="O10:O11"/>
    <mergeCell ref="Q12:Q13"/>
    <mergeCell ref="C12:C13"/>
    <mergeCell ref="A8:A9"/>
    <mergeCell ref="A10:A11"/>
    <mergeCell ref="A4:A5"/>
    <mergeCell ref="Q4:Q5"/>
    <mergeCell ref="Q8:Q9"/>
    <mergeCell ref="Q6:Q7"/>
    <mergeCell ref="O4:O5"/>
    <mergeCell ref="P4:P5"/>
    <mergeCell ref="P6:P7"/>
    <mergeCell ref="P8:P9"/>
    <mergeCell ref="A6:A7"/>
    <mergeCell ref="E52:G52"/>
    <mergeCell ref="J35:Q35"/>
    <mergeCell ref="C35:C36"/>
    <mergeCell ref="C37:C38"/>
    <mergeCell ref="D35:D36"/>
    <mergeCell ref="D37:D38"/>
    <mergeCell ref="R30:R31"/>
    <mergeCell ref="Q14:Q15"/>
    <mergeCell ref="Q26:Q27"/>
    <mergeCell ref="Q16:Q17"/>
    <mergeCell ref="R20:R21"/>
    <mergeCell ref="R16:R17"/>
    <mergeCell ref="R18:R19"/>
    <mergeCell ref="Q28:Q29"/>
    <mergeCell ref="R24:R25"/>
    <mergeCell ref="R26:R27"/>
    <mergeCell ref="R14:R15"/>
    <mergeCell ref="Q18:Q19"/>
    <mergeCell ref="R28:R29"/>
    <mergeCell ref="Q24:Q25"/>
    <mergeCell ref="Q30:Q31"/>
    <mergeCell ref="Q20:Q21"/>
    <mergeCell ref="Q22:Q23"/>
    <mergeCell ref="R22:R23"/>
  </mergeCells>
  <phoneticPr fontId="2"/>
  <conditionalFormatting sqref="E6 E9 F8 G5 H9">
    <cfRule type="expression" dxfId="1318" priority="292">
      <formula>COUNTBLANK(E5)=1</formula>
    </cfRule>
  </conditionalFormatting>
  <conditionalFormatting sqref="E7">
    <cfRule type="expression" dxfId="1317" priority="289">
      <formula>E6&lt;E9</formula>
    </cfRule>
    <cfRule type="expression" dxfId="1316" priority="291">
      <formula>COUNTBLANK(E6)=1</formula>
    </cfRule>
  </conditionalFormatting>
  <conditionalFormatting sqref="E8">
    <cfRule type="expression" dxfId="1315" priority="288">
      <formula>E6&gt;E9</formula>
    </cfRule>
    <cfRule type="expression" dxfId="1314" priority="290">
      <formula>COUNTBLANK(E9)=1</formula>
    </cfRule>
  </conditionalFormatting>
  <conditionalFormatting sqref="F7">
    <cfRule type="expression" dxfId="1313" priority="283">
      <formula>F8&lt;F4</formula>
    </cfRule>
    <cfRule type="expression" dxfId="1312" priority="287">
      <formula>COUNTBLANK(F8)=1</formula>
    </cfRule>
  </conditionalFormatting>
  <conditionalFormatting sqref="F4">
    <cfRule type="expression" dxfId="1311" priority="286">
      <formula>COUNTBLANK(F4)=1</formula>
    </cfRule>
  </conditionalFormatting>
  <conditionalFormatting sqref="F5">
    <cfRule type="expression" dxfId="1310" priority="280">
      <formula>F4&lt;F8</formula>
    </cfRule>
    <cfRule type="expression" dxfId="1309" priority="285">
      <formula>COUNTBLANK(F4)=1</formula>
    </cfRule>
  </conditionalFormatting>
  <conditionalFormatting sqref="E5">
    <cfRule type="expression" dxfId="1308" priority="279">
      <formula>F4&lt;F8</formula>
    </cfRule>
    <cfRule type="expression" dxfId="1307" priority="284">
      <formula>COUNTBLANK(F4)=1</formula>
    </cfRule>
  </conditionalFormatting>
  <conditionalFormatting sqref="F6">
    <cfRule type="expression" dxfId="1306" priority="281">
      <formula>COUNTBLANK(F8)=1</formula>
    </cfRule>
    <cfRule type="expression" dxfId="1305" priority="282">
      <formula>F8&lt;F4</formula>
    </cfRule>
  </conditionalFormatting>
  <conditionalFormatting sqref="G5">
    <cfRule type="expression" dxfId="1304" priority="278">
      <formula>COUNTBLANK(F4)=1</formula>
    </cfRule>
  </conditionalFormatting>
  <conditionalFormatting sqref="G6">
    <cfRule type="expression" dxfId="1303" priority="275">
      <formula>G5&lt;G14</formula>
    </cfRule>
    <cfRule type="expression" dxfId="1302" priority="276">
      <formula>COUNTBLANK(G5)=1</formula>
    </cfRule>
  </conditionalFormatting>
  <conditionalFormatting sqref="G7">
    <cfRule type="expression" dxfId="1301" priority="271">
      <formula>COUNTBLANK(G5)=1</formula>
    </cfRule>
    <cfRule type="expression" dxfId="1300" priority="274">
      <formula>G5&lt;G14</formula>
    </cfRule>
  </conditionalFormatting>
  <conditionalFormatting sqref="G8">
    <cfRule type="expression" dxfId="1299" priority="270">
      <formula>COUNTBLANK(G5)=1</formula>
    </cfRule>
    <cfRule type="expression" dxfId="1298" priority="273">
      <formula>G5&lt;G14</formula>
    </cfRule>
  </conditionalFormatting>
  <conditionalFormatting sqref="G9">
    <cfRule type="expression" dxfId="1297" priority="269">
      <formula>COUNTBLANK(G5)=1</formula>
    </cfRule>
    <cfRule type="expression" dxfId="1296" priority="272">
      <formula>G5&lt;G14</formula>
    </cfRule>
  </conditionalFormatting>
  <conditionalFormatting sqref="G14">
    <cfRule type="expression" dxfId="1295" priority="226">
      <formula>COUNTBLANK(F16)=1</formula>
    </cfRule>
    <cfRule type="expression" dxfId="1294" priority="268">
      <formula>COUNTBLANK(G14)=1</formula>
    </cfRule>
  </conditionalFormatting>
  <conditionalFormatting sqref="G13">
    <cfRule type="expression" dxfId="1293" priority="262">
      <formula>G5&gt;G14</formula>
    </cfRule>
  </conditionalFormatting>
  <conditionalFormatting sqref="G10:G13">
    <cfRule type="expression" dxfId="1292" priority="266">
      <formula>COUNTBLANK($G$14)=1</formula>
    </cfRule>
  </conditionalFormatting>
  <conditionalFormatting sqref="G10">
    <cfRule type="expression" dxfId="1291" priority="265">
      <formula>G5&gt;G14</formula>
    </cfRule>
  </conditionalFormatting>
  <conditionalFormatting sqref="G11">
    <cfRule type="expression" dxfId="1290" priority="264">
      <formula>G5&gt;G14</formula>
    </cfRule>
  </conditionalFormatting>
  <conditionalFormatting sqref="G12">
    <cfRule type="expression" dxfId="1289" priority="263">
      <formula>G5&gt;G14</formula>
    </cfRule>
  </conditionalFormatting>
  <conditionalFormatting sqref="E10 E13">
    <cfRule type="expression" dxfId="1288" priority="251">
      <formula>COUNTBLANK(E10)=1</formula>
    </cfRule>
  </conditionalFormatting>
  <conditionalFormatting sqref="E11">
    <cfRule type="expression" dxfId="1287" priority="248">
      <formula>E10&lt;E13</formula>
    </cfRule>
    <cfRule type="expression" dxfId="1286" priority="250">
      <formula>COUNTBLANK(E10)=1</formula>
    </cfRule>
  </conditionalFormatting>
  <conditionalFormatting sqref="E12">
    <cfRule type="expression" dxfId="1285" priority="247">
      <formula>E10&gt;E13</formula>
    </cfRule>
    <cfRule type="expression" dxfId="1284" priority="249">
      <formula>COUNTBLANK(E13)=1</formula>
    </cfRule>
  </conditionalFormatting>
  <conditionalFormatting sqref="F12">
    <cfRule type="expression" dxfId="1283" priority="244">
      <formula>F11&lt;F16</formula>
    </cfRule>
    <cfRule type="expression" dxfId="1282" priority="245">
      <formula>COUNTBLANK(F11)=1</formula>
    </cfRule>
  </conditionalFormatting>
  <conditionalFormatting sqref="F13">
    <cfRule type="expression" dxfId="1281" priority="242">
      <formula>COUNTBLANK(F11)=1</formula>
    </cfRule>
    <cfRule type="expression" dxfId="1280" priority="243">
      <formula>F11&lt;F16</formula>
    </cfRule>
  </conditionalFormatting>
  <conditionalFormatting sqref="F8">
    <cfRule type="expression" dxfId="1279" priority="241">
      <formula>COUNTBLANK(E6)=1</formula>
    </cfRule>
  </conditionalFormatting>
  <conditionalFormatting sqref="F11">
    <cfRule type="expression" dxfId="1278" priority="238">
      <formula>COUNTBLANK(F11)=1</formula>
    </cfRule>
  </conditionalFormatting>
  <conditionalFormatting sqref="F11">
    <cfRule type="expression" dxfId="1277" priority="237">
      <formula>COUNTBLANK(E10)=1</formula>
    </cfRule>
  </conditionalFormatting>
  <conditionalFormatting sqref="E14 E17 F16">
    <cfRule type="expression" dxfId="1276" priority="236">
      <formula>COUNTBLANK(E14)=1</formula>
    </cfRule>
  </conditionalFormatting>
  <conditionalFormatting sqref="E15">
    <cfRule type="expression" dxfId="1275" priority="233">
      <formula>E14&lt;E17</formula>
    </cfRule>
    <cfRule type="expression" dxfId="1274" priority="235">
      <formula>COUNTBLANK(E14)=1</formula>
    </cfRule>
  </conditionalFormatting>
  <conditionalFormatting sqref="E16">
    <cfRule type="expression" dxfId="1273" priority="232">
      <formula>E14&gt;E17</formula>
    </cfRule>
    <cfRule type="expression" dxfId="1272" priority="234">
      <formula>COUNTBLANK(E17)=1</formula>
    </cfRule>
  </conditionalFormatting>
  <conditionalFormatting sqref="F15">
    <cfRule type="expression" dxfId="1271" priority="230">
      <formula>F16&lt;F11</formula>
    </cfRule>
    <cfRule type="expression" dxfId="1270" priority="231">
      <formula>COUNTBLANK(F16)=1</formula>
    </cfRule>
  </conditionalFormatting>
  <conditionalFormatting sqref="F14">
    <cfRule type="expression" dxfId="1269" priority="228">
      <formula>COUNTBLANK(F16)=1</formula>
    </cfRule>
    <cfRule type="expression" dxfId="1268" priority="229">
      <formula>F16&lt;F11</formula>
    </cfRule>
  </conditionalFormatting>
  <conditionalFormatting sqref="F16">
    <cfRule type="expression" dxfId="1267" priority="227">
      <formula>COUNTBLANK(E14)=1</formula>
    </cfRule>
  </conditionalFormatting>
  <conditionalFormatting sqref="G30">
    <cfRule type="expression" dxfId="1266" priority="198">
      <formula>COUNTBLANK(F32)=1</formula>
    </cfRule>
    <cfRule type="expression" dxfId="1265" priority="225">
      <formula>COUNTBLANK(G30)=1</formula>
    </cfRule>
  </conditionalFormatting>
  <conditionalFormatting sqref="G29">
    <cfRule type="expression" dxfId="1264" priority="220">
      <formula>G21&gt;G30</formula>
    </cfRule>
  </conditionalFormatting>
  <conditionalFormatting sqref="G26:G29">
    <cfRule type="expression" dxfId="1263" priority="224">
      <formula>COUNTBLANK($G$30)=1</formula>
    </cfRule>
  </conditionalFormatting>
  <conditionalFormatting sqref="G26">
    <cfRule type="expression" dxfId="1262" priority="223">
      <formula>G21&gt;G30</formula>
    </cfRule>
  </conditionalFormatting>
  <conditionalFormatting sqref="G27">
    <cfRule type="expression" dxfId="1261" priority="222">
      <formula>G21&gt;G30</formula>
    </cfRule>
  </conditionalFormatting>
  <conditionalFormatting sqref="G28">
    <cfRule type="expression" dxfId="1260" priority="221">
      <formula>G21&gt;G30</formula>
    </cfRule>
  </conditionalFormatting>
  <conditionalFormatting sqref="E26 E29">
    <cfRule type="expression" dxfId="1259" priority="219">
      <formula>COUNTBLANK(E26)=1</formula>
    </cfRule>
  </conditionalFormatting>
  <conditionalFormatting sqref="E27">
    <cfRule type="expression" dxfId="1258" priority="216">
      <formula>E26&lt;E29</formula>
    </cfRule>
    <cfRule type="expression" dxfId="1257" priority="218">
      <formula>COUNTBLANK(E26)=1</formula>
    </cfRule>
  </conditionalFormatting>
  <conditionalFormatting sqref="E28">
    <cfRule type="expression" dxfId="1256" priority="215">
      <formula>E26&gt;E29</formula>
    </cfRule>
    <cfRule type="expression" dxfId="1255" priority="217">
      <formula>COUNTBLANK(E29)=1</formula>
    </cfRule>
  </conditionalFormatting>
  <conditionalFormatting sqref="F28">
    <cfRule type="expression" dxfId="1254" priority="213">
      <formula>F27&lt;F32</formula>
    </cfRule>
    <cfRule type="expression" dxfId="1253" priority="214">
      <formula>COUNTBLANK(F27)=1</formula>
    </cfRule>
  </conditionalFormatting>
  <conditionalFormatting sqref="F29">
    <cfRule type="expression" dxfId="1252" priority="211">
      <formula>COUNTBLANK(F27)=1</formula>
    </cfRule>
    <cfRule type="expression" dxfId="1251" priority="212">
      <formula>F27&lt;F32</formula>
    </cfRule>
  </conditionalFormatting>
  <conditionalFormatting sqref="F27">
    <cfRule type="expression" dxfId="1250" priority="210">
      <formula>COUNTBLANK(F27)=1</formula>
    </cfRule>
  </conditionalFormatting>
  <conditionalFormatting sqref="F27">
    <cfRule type="expression" dxfId="1249" priority="209">
      <formula>COUNTBLANK(E26)=1</formula>
    </cfRule>
  </conditionalFormatting>
  <conditionalFormatting sqref="E30 E33 F32">
    <cfRule type="expression" dxfId="1248" priority="208">
      <formula>COUNTBLANK(E30)=1</formula>
    </cfRule>
  </conditionalFormatting>
  <conditionalFormatting sqref="E31">
    <cfRule type="expression" dxfId="1247" priority="205">
      <formula>E30&lt;E33</formula>
    </cfRule>
    <cfRule type="expression" dxfId="1246" priority="207">
      <formula>COUNTBLANK(E30)=1</formula>
    </cfRule>
  </conditionalFormatting>
  <conditionalFormatting sqref="E32">
    <cfRule type="expression" dxfId="1245" priority="204">
      <formula>E30&gt;E33</formula>
    </cfRule>
    <cfRule type="expression" dxfId="1244" priority="206">
      <formula>COUNTBLANK(E33)=1</formula>
    </cfRule>
  </conditionalFormatting>
  <conditionalFormatting sqref="F31">
    <cfRule type="expression" dxfId="1243" priority="202">
      <formula>F32&lt;F27</formula>
    </cfRule>
    <cfRule type="expression" dxfId="1242" priority="203">
      <formula>COUNTBLANK(F32)=1</formula>
    </cfRule>
  </conditionalFormatting>
  <conditionalFormatting sqref="F30">
    <cfRule type="expression" dxfId="1241" priority="200">
      <formula>COUNTBLANK(F32)=1</formula>
    </cfRule>
    <cfRule type="expression" dxfId="1240" priority="201">
      <formula>F32&lt;F27</formula>
    </cfRule>
  </conditionalFormatting>
  <conditionalFormatting sqref="F32">
    <cfRule type="expression" dxfId="1239" priority="199">
      <formula>COUNTBLANK(E30)=1</formula>
    </cfRule>
  </conditionalFormatting>
  <conditionalFormatting sqref="E22 E25 F24 G21">
    <cfRule type="expression" dxfId="1238" priority="197">
      <formula>COUNTBLANK(E21)=1</formula>
    </cfRule>
  </conditionalFormatting>
  <conditionalFormatting sqref="E23">
    <cfRule type="expression" dxfId="1237" priority="194">
      <formula>E22&lt;E25</formula>
    </cfRule>
    <cfRule type="expression" dxfId="1236" priority="196">
      <formula>COUNTBLANK(E22)=1</formula>
    </cfRule>
  </conditionalFormatting>
  <conditionalFormatting sqref="E24">
    <cfRule type="expression" dxfId="1235" priority="193">
      <formula>E22&gt;E25</formula>
    </cfRule>
    <cfRule type="expression" dxfId="1234" priority="195">
      <formula>COUNTBLANK(E25)=1</formula>
    </cfRule>
  </conditionalFormatting>
  <conditionalFormatting sqref="F23">
    <cfRule type="expression" dxfId="1233" priority="188">
      <formula>F24&lt;F19</formula>
    </cfRule>
    <cfRule type="expression" dxfId="1232" priority="192">
      <formula>COUNTBLANK(F24)=1</formula>
    </cfRule>
  </conditionalFormatting>
  <conditionalFormatting sqref="F22">
    <cfRule type="expression" dxfId="1231" priority="186">
      <formula>COUNTBLANK(F24)=1</formula>
    </cfRule>
    <cfRule type="expression" dxfId="1230" priority="187">
      <formula>F24&lt;F19</formula>
    </cfRule>
  </conditionalFormatting>
  <conditionalFormatting sqref="G21">
    <cfRule type="expression" dxfId="1229" priority="183">
      <formula>COUNTBLANK(F19)=1</formula>
    </cfRule>
  </conditionalFormatting>
  <conditionalFormatting sqref="G22">
    <cfRule type="expression" dxfId="1228" priority="181">
      <formula>G21&lt;G30</formula>
    </cfRule>
    <cfRule type="expression" dxfId="1227" priority="182">
      <formula>COUNTBLANK(G21)=1</formula>
    </cfRule>
  </conditionalFormatting>
  <conditionalFormatting sqref="G23">
    <cfRule type="expression" dxfId="1226" priority="177">
      <formula>COUNTBLANK(G21)=1</formula>
    </cfRule>
    <cfRule type="expression" dxfId="1225" priority="180">
      <formula>G21&lt;G30</formula>
    </cfRule>
  </conditionalFormatting>
  <conditionalFormatting sqref="G24">
    <cfRule type="expression" dxfId="1224" priority="176">
      <formula>COUNTBLANK(G21)=1</formula>
    </cfRule>
    <cfRule type="expression" dxfId="1223" priority="179">
      <formula>G21&lt;G30</formula>
    </cfRule>
  </conditionalFormatting>
  <conditionalFormatting sqref="G25">
    <cfRule type="expression" dxfId="1222" priority="175">
      <formula>COUNTBLANK(G21)=1</formula>
    </cfRule>
    <cfRule type="expression" dxfId="1221" priority="178">
      <formula>G21&lt;G30</formula>
    </cfRule>
  </conditionalFormatting>
  <conditionalFormatting sqref="F24">
    <cfRule type="expression" dxfId="1220" priority="174">
      <formula>COUNTBLANK(E22)=1</formula>
    </cfRule>
  </conditionalFormatting>
  <conditionalFormatting sqref="E18 E21">
    <cfRule type="expression" dxfId="1219" priority="173">
      <formula>COUNTBLANK(E18)=1</formula>
    </cfRule>
  </conditionalFormatting>
  <conditionalFormatting sqref="E19">
    <cfRule type="expression" dxfId="1218" priority="170">
      <formula>E18&lt;E21</formula>
    </cfRule>
    <cfRule type="expression" dxfId="1217" priority="172">
      <formula>COUNTBLANK(E18)=1</formula>
    </cfRule>
  </conditionalFormatting>
  <conditionalFormatting sqref="E20">
    <cfRule type="expression" dxfId="1216" priority="169">
      <formula>E18&gt;E21</formula>
    </cfRule>
    <cfRule type="expression" dxfId="1215" priority="171">
      <formula>COUNTBLANK(E21)=1</formula>
    </cfRule>
  </conditionalFormatting>
  <conditionalFormatting sqref="F20">
    <cfRule type="expression" dxfId="1214" priority="167">
      <formula>F19&lt;F24</formula>
    </cfRule>
    <cfRule type="expression" dxfId="1213" priority="168">
      <formula>COUNTBLANK(F19)=1</formula>
    </cfRule>
  </conditionalFormatting>
  <conditionalFormatting sqref="F21">
    <cfRule type="expression" dxfId="1212" priority="165">
      <formula>COUNTBLANK(F19)=1</formula>
    </cfRule>
    <cfRule type="expression" dxfId="1211" priority="166">
      <formula>F19&lt;F24</formula>
    </cfRule>
  </conditionalFormatting>
  <conditionalFormatting sqref="F19">
    <cfRule type="expression" dxfId="1210" priority="164">
      <formula>COUNTBLANK(F19)=1</formula>
    </cfRule>
  </conditionalFormatting>
  <conditionalFormatting sqref="F19">
    <cfRule type="expression" dxfId="1209" priority="163">
      <formula>COUNTBLANK(E18)=1</formula>
    </cfRule>
  </conditionalFormatting>
  <conditionalFormatting sqref="H9">
    <cfRule type="expression" dxfId="1208" priority="162">
      <formula>COUNTBLANK(G5)=1</formula>
    </cfRule>
  </conditionalFormatting>
  <conditionalFormatting sqref="H26">
    <cfRule type="expression" dxfId="1207" priority="160">
      <formula>COUNTBLANK(H26)=1</formula>
    </cfRule>
    <cfRule type="expression" dxfId="1206" priority="161">
      <formula>COUNTBLANK(G30)=1</formula>
    </cfRule>
  </conditionalFormatting>
  <conditionalFormatting sqref="H10:H18">
    <cfRule type="expression" dxfId="1205" priority="159">
      <formula>$H$9&lt;$H$26</formula>
    </cfRule>
  </conditionalFormatting>
  <conditionalFormatting sqref="H19:H25">
    <cfRule type="expression" dxfId="1204" priority="158">
      <formula>$H$26&lt;$H$9</formula>
    </cfRule>
  </conditionalFormatting>
  <conditionalFormatting sqref="H10:H25">
    <cfRule type="expression" dxfId="1203" priority="157">
      <formula>COUNTBLANK($H$9)=1</formula>
    </cfRule>
  </conditionalFormatting>
  <conditionalFormatting sqref="I18">
    <cfRule type="expression" dxfId="1202" priority="156">
      <formula>I18&lt;J18</formula>
    </cfRule>
  </conditionalFormatting>
  <conditionalFormatting sqref="J18">
    <cfRule type="expression" dxfId="1201" priority="153">
      <formula>COUNTBLANK(J18)=1</formula>
    </cfRule>
    <cfRule type="expression" dxfId="1200" priority="155">
      <formula>J18&lt;I18</formula>
    </cfRule>
  </conditionalFormatting>
  <conditionalFormatting sqref="I18:J18">
    <cfRule type="expression" dxfId="1199" priority="154">
      <formula>COUNTBLANK(I18)=1</formula>
    </cfRule>
  </conditionalFormatting>
  <conditionalFormatting sqref="E35 E38">
    <cfRule type="expression" dxfId="1198" priority="152">
      <formula>COUNTBLANK(E35)=1</formula>
    </cfRule>
  </conditionalFormatting>
  <conditionalFormatting sqref="E36">
    <cfRule type="expression" dxfId="1197" priority="149">
      <formula>E35&lt;E38</formula>
    </cfRule>
    <cfRule type="expression" dxfId="1196" priority="151">
      <formula>COUNTBLANK(E35)=1</formula>
    </cfRule>
  </conditionalFormatting>
  <conditionalFormatting sqref="E37">
    <cfRule type="expression" dxfId="1195" priority="148">
      <formula>E35&gt;E38</formula>
    </cfRule>
    <cfRule type="expression" dxfId="1194" priority="150">
      <formula>COUNTBLANK(E38)=1</formula>
    </cfRule>
  </conditionalFormatting>
  <conditionalFormatting sqref="F36">
    <cfRule type="expression" dxfId="1193" priority="142">
      <formula>COUNTBLANK(E35)=1</formula>
    </cfRule>
  </conditionalFormatting>
  <conditionalFormatting sqref="M4 M8 N6 N9">
    <cfRule type="expression" dxfId="1192" priority="141">
      <formula>COUNTBLANK(M4)=1</formula>
    </cfRule>
  </conditionalFormatting>
  <conditionalFormatting sqref="N7">
    <cfRule type="expression" dxfId="1191" priority="138">
      <formula>N6&lt;N9</formula>
    </cfRule>
    <cfRule type="expression" dxfId="1190" priority="140">
      <formula>COUNTBLANK(N6)=1</formula>
    </cfRule>
  </conditionalFormatting>
  <conditionalFormatting sqref="N8">
    <cfRule type="expression" dxfId="1189" priority="137">
      <formula>N9&lt;N6</formula>
    </cfRule>
    <cfRule type="expression" dxfId="1188" priority="139">
      <formula>COUNTBLANK(N6)=1</formula>
    </cfRule>
  </conditionalFormatting>
  <conditionalFormatting sqref="M7">
    <cfRule type="expression" dxfId="1187" priority="134">
      <formula>M8&lt;M4</formula>
    </cfRule>
    <cfRule type="expression" dxfId="1186" priority="136">
      <formula>COUNTBLANK(M8)=1</formula>
    </cfRule>
  </conditionalFormatting>
  <conditionalFormatting sqref="M5">
    <cfRule type="expression" dxfId="1185" priority="131">
      <formula>M4&lt;M8</formula>
    </cfRule>
    <cfRule type="expression" dxfId="1184" priority="135">
      <formula>COUNTBLANK(M4)=1</formula>
    </cfRule>
  </conditionalFormatting>
  <conditionalFormatting sqref="M6">
    <cfRule type="expression" dxfId="1183" priority="132">
      <formula>COUNTBLANK(M8)=1</formula>
    </cfRule>
    <cfRule type="expression" dxfId="1182" priority="133">
      <formula>M8&lt;M4</formula>
    </cfRule>
  </conditionalFormatting>
  <conditionalFormatting sqref="N4">
    <cfRule type="expression" dxfId="1181" priority="91">
      <formula>M4&lt;M8</formula>
    </cfRule>
    <cfRule type="expression" dxfId="1180" priority="130">
      <formula>COUNTBLANK(M4)=1</formula>
    </cfRule>
  </conditionalFormatting>
  <conditionalFormatting sqref="M11">
    <cfRule type="expression" dxfId="1179" priority="90">
      <formula>COUNTBLANK(N10)=1</formula>
    </cfRule>
    <cfRule type="expression" dxfId="1178" priority="120">
      <formula>COUNTBLANK(M11)=1</formula>
    </cfRule>
  </conditionalFormatting>
  <conditionalFormatting sqref="N10 N13">
    <cfRule type="expression" dxfId="1177" priority="117">
      <formula>COUNTBLANK(N10)=1</formula>
    </cfRule>
  </conditionalFormatting>
  <conditionalFormatting sqref="N11">
    <cfRule type="expression" dxfId="1176" priority="114">
      <formula>N10&lt;N13</formula>
    </cfRule>
    <cfRule type="expression" dxfId="1175" priority="116">
      <formula>COUNTBLANK(N10)=1</formula>
    </cfRule>
  </conditionalFormatting>
  <conditionalFormatting sqref="N12">
    <cfRule type="expression" dxfId="1174" priority="113">
      <formula>N13&lt;N10</formula>
    </cfRule>
    <cfRule type="expression" dxfId="1173" priority="115">
      <formula>COUNTBLANK(N10)=1</formula>
    </cfRule>
  </conditionalFormatting>
  <conditionalFormatting sqref="M12">
    <cfRule type="expression" dxfId="1172" priority="111">
      <formula>M11&lt;M16</formula>
    </cfRule>
    <cfRule type="expression" dxfId="1171" priority="112">
      <formula>COUNTBLANK(M11)=1</formula>
    </cfRule>
  </conditionalFormatting>
  <conditionalFormatting sqref="M13">
    <cfRule type="expression" dxfId="1170" priority="109">
      <formula>COUNTBLANK(M11)=1</formula>
    </cfRule>
    <cfRule type="expression" dxfId="1169" priority="110">
      <formula>M11&lt;M16</formula>
    </cfRule>
  </conditionalFormatting>
  <conditionalFormatting sqref="L14 L5">
    <cfRule type="expression" dxfId="1168" priority="108">
      <formula>COUNTBLANK(L5)=1</formula>
    </cfRule>
  </conditionalFormatting>
  <conditionalFormatting sqref="L13">
    <cfRule type="expression" dxfId="1167" priority="93">
      <formula>L14&lt;L5</formula>
    </cfRule>
  </conditionalFormatting>
  <conditionalFormatting sqref="L10:L13">
    <cfRule type="expression" dxfId="1166" priority="105">
      <formula>COUNTBLANK($L$14)=1</formula>
    </cfRule>
  </conditionalFormatting>
  <conditionalFormatting sqref="L6">
    <cfRule type="expression" dxfId="1165" priority="100">
      <formula>L5&lt;L14</formula>
    </cfRule>
    <cfRule type="expression" dxfId="1164" priority="104">
      <formula>COUNTBLANK(L5)=1</formula>
    </cfRule>
  </conditionalFormatting>
  <conditionalFormatting sqref="L7">
    <cfRule type="expression" dxfId="1163" priority="99">
      <formula>L5&lt;L14</formula>
    </cfRule>
    <cfRule type="expression" dxfId="1162" priority="103">
      <formula>COUNTBLANK(L5)=1</formula>
    </cfRule>
  </conditionalFormatting>
  <conditionalFormatting sqref="L8">
    <cfRule type="expression" dxfId="1161" priority="98">
      <formula>L5&lt;L14</formula>
    </cfRule>
    <cfRule type="expression" dxfId="1160" priority="102">
      <formula>COUNTBLANK(L5)=1</formula>
    </cfRule>
  </conditionalFormatting>
  <conditionalFormatting sqref="L9">
    <cfRule type="expression" dxfId="1159" priority="97">
      <formula>L5&lt;L14</formula>
    </cfRule>
    <cfRule type="expression" dxfId="1158" priority="101">
      <formula>COUNTBLANK(L5)=1</formula>
    </cfRule>
  </conditionalFormatting>
  <conditionalFormatting sqref="L10">
    <cfRule type="expression" dxfId="1157" priority="96">
      <formula>L14&lt;L5</formula>
    </cfRule>
  </conditionalFormatting>
  <conditionalFormatting sqref="L11">
    <cfRule type="expression" dxfId="1156" priority="95">
      <formula>L14&lt;L5</formula>
    </cfRule>
  </conditionalFormatting>
  <conditionalFormatting sqref="L12">
    <cfRule type="expression" dxfId="1155" priority="94">
      <formula>L14&lt;L5</formula>
    </cfRule>
  </conditionalFormatting>
  <conditionalFormatting sqref="M8">
    <cfRule type="expression" dxfId="1154" priority="92">
      <formula>COUNTBLANK(N9)=1</formula>
    </cfRule>
  </conditionalFormatting>
  <conditionalFormatting sqref="M16 N14 N17">
    <cfRule type="expression" dxfId="1153" priority="89">
      <formula>COUNTBLANK(M14)=1</formula>
    </cfRule>
  </conditionalFormatting>
  <conditionalFormatting sqref="N15">
    <cfRule type="expression" dxfId="1152" priority="86">
      <formula>N14&lt;N17</formula>
    </cfRule>
    <cfRule type="expression" dxfId="1151" priority="88">
      <formula>COUNTBLANK(N14)=1</formula>
    </cfRule>
  </conditionalFormatting>
  <conditionalFormatting sqref="N16">
    <cfRule type="expression" dxfId="1150" priority="85">
      <formula>N17&lt;N14</formula>
    </cfRule>
    <cfRule type="expression" dxfId="1149" priority="87">
      <formula>COUNTBLANK(N14)=1</formula>
    </cfRule>
  </conditionalFormatting>
  <conditionalFormatting sqref="M15">
    <cfRule type="expression" dxfId="1148" priority="83">
      <formula>M16&lt;M12</formula>
    </cfRule>
    <cfRule type="expression" dxfId="1147" priority="84">
      <formula>COUNTBLANK(M16)=1</formula>
    </cfRule>
  </conditionalFormatting>
  <conditionalFormatting sqref="M14">
    <cfRule type="expression" dxfId="1146" priority="81">
      <formula>COUNTBLANK(M16)=1</formula>
    </cfRule>
    <cfRule type="expression" dxfId="1145" priority="82">
      <formula>M16&lt;M12</formula>
    </cfRule>
  </conditionalFormatting>
  <conditionalFormatting sqref="M16">
    <cfRule type="expression" dxfId="1144" priority="80">
      <formula>COUNTBLANK(N17)=1</formula>
    </cfRule>
  </conditionalFormatting>
  <conditionalFormatting sqref="L14">
    <cfRule type="expression" dxfId="1143" priority="79">
      <formula>COUNTBLANK(M16)=1</formula>
    </cfRule>
  </conditionalFormatting>
  <conditionalFormatting sqref="K9">
    <cfRule type="expression" dxfId="1142" priority="77">
      <formula>COUNTBLANK(L5)=1</formula>
    </cfRule>
    <cfRule type="expression" dxfId="1141" priority="78">
      <formula>COUNTBLANK(K9)=1</formula>
    </cfRule>
  </conditionalFormatting>
  <conditionalFormatting sqref="L5">
    <cfRule type="expression" dxfId="1140" priority="76">
      <formula>COUNTBLANK(M4)=1</formula>
    </cfRule>
  </conditionalFormatting>
  <conditionalFormatting sqref="M24 N22 N25">
    <cfRule type="expression" dxfId="1139" priority="75">
      <formula>COUNTBLANK(M22)=1</formula>
    </cfRule>
  </conditionalFormatting>
  <conditionalFormatting sqref="N23">
    <cfRule type="expression" dxfId="1138" priority="72">
      <formula>N22&lt;N25</formula>
    </cfRule>
    <cfRule type="expression" dxfId="1137" priority="74">
      <formula>COUNTBLANK(N22)=1</formula>
    </cfRule>
  </conditionalFormatting>
  <conditionalFormatting sqref="N24">
    <cfRule type="expression" dxfId="1136" priority="71">
      <formula>N25&lt;N22</formula>
    </cfRule>
    <cfRule type="expression" dxfId="1135" priority="73">
      <formula>COUNTBLANK(N22)=1</formula>
    </cfRule>
  </conditionalFormatting>
  <conditionalFormatting sqref="M23">
    <cfRule type="expression" dxfId="1134" priority="68">
      <formula>M24&lt;M19</formula>
    </cfRule>
    <cfRule type="expression" dxfId="1133" priority="70">
      <formula>COUNTBLANK(M24)=1</formula>
    </cfRule>
  </conditionalFormatting>
  <conditionalFormatting sqref="M22">
    <cfRule type="expression" dxfId="1132" priority="66">
      <formula>COUNTBLANK(M24)=1</formula>
    </cfRule>
    <cfRule type="expression" dxfId="1131" priority="67">
      <formula>M24&lt;M19</formula>
    </cfRule>
  </conditionalFormatting>
  <conditionalFormatting sqref="M24">
    <cfRule type="expression" dxfId="1130" priority="54">
      <formula>COUNTBLANK(N25)=1</formula>
    </cfRule>
  </conditionalFormatting>
  <conditionalFormatting sqref="M19">
    <cfRule type="expression" dxfId="1129" priority="41">
      <formula>COUNTBLANK(N18)=1</formula>
    </cfRule>
    <cfRule type="expression" dxfId="1128" priority="51">
      <formula>COUNTBLANK(M19)=1</formula>
    </cfRule>
  </conditionalFormatting>
  <conditionalFormatting sqref="N18 N21">
    <cfRule type="expression" dxfId="1127" priority="50">
      <formula>COUNTBLANK(N18)=1</formula>
    </cfRule>
  </conditionalFormatting>
  <conditionalFormatting sqref="N19">
    <cfRule type="expression" dxfId="1126" priority="47">
      <formula>N18&lt;N21</formula>
    </cfRule>
    <cfRule type="expression" dxfId="1125" priority="49">
      <formula>COUNTBLANK(N18)=1</formula>
    </cfRule>
  </conditionalFormatting>
  <conditionalFormatting sqref="N20">
    <cfRule type="expression" dxfId="1124" priority="46">
      <formula>N21&lt;N18</formula>
    </cfRule>
    <cfRule type="expression" dxfId="1123" priority="48">
      <formula>COUNTBLANK(N18)=1</formula>
    </cfRule>
  </conditionalFormatting>
  <conditionalFormatting sqref="M20">
    <cfRule type="expression" dxfId="1122" priority="44">
      <formula>M19&lt;M24</formula>
    </cfRule>
    <cfRule type="expression" dxfId="1121" priority="45">
      <formula>COUNTBLANK(M19)=1</formula>
    </cfRule>
  </conditionalFormatting>
  <conditionalFormatting sqref="M21">
    <cfRule type="expression" dxfId="1120" priority="42">
      <formula>COUNTBLANK(M19)=1</formula>
    </cfRule>
    <cfRule type="expression" dxfId="1119" priority="43">
      <formula>M19&lt;M24</formula>
    </cfRule>
  </conditionalFormatting>
  <conditionalFormatting sqref="M27">
    <cfRule type="expression" dxfId="1118" priority="30">
      <formula>COUNTBLANK(N26)=1</formula>
    </cfRule>
    <cfRule type="expression" dxfId="1117" priority="40">
      <formula>COUNTBLANK(M27)=1</formula>
    </cfRule>
  </conditionalFormatting>
  <conditionalFormatting sqref="N26 N29">
    <cfRule type="expression" dxfId="1116" priority="39">
      <formula>COUNTBLANK(N26)=1</formula>
    </cfRule>
  </conditionalFormatting>
  <conditionalFormatting sqref="N27">
    <cfRule type="expression" dxfId="1115" priority="36">
      <formula>N26&lt;N29</formula>
    </cfRule>
    <cfRule type="expression" dxfId="1114" priority="38">
      <formula>COUNTBLANK(N26)=1</formula>
    </cfRule>
  </conditionalFormatting>
  <conditionalFormatting sqref="N28">
    <cfRule type="expression" dxfId="1113" priority="35">
      <formula>N29&lt;N26</formula>
    </cfRule>
    <cfRule type="expression" dxfId="1112" priority="37">
      <formula>COUNTBLANK(N26)=1</formula>
    </cfRule>
  </conditionalFormatting>
  <conditionalFormatting sqref="M28">
    <cfRule type="expression" dxfId="1111" priority="33">
      <formula>M27&lt;M31</formula>
    </cfRule>
    <cfRule type="expression" dxfId="1110" priority="34">
      <formula>COUNTBLANK(M27)=1</formula>
    </cfRule>
  </conditionalFormatting>
  <conditionalFormatting sqref="M29">
    <cfRule type="expression" dxfId="1109" priority="31">
      <formula>COUNTBLANK(M27)=1</formula>
    </cfRule>
    <cfRule type="expression" dxfId="1108" priority="32">
      <formula>M27&lt;M31</formula>
    </cfRule>
  </conditionalFormatting>
  <conditionalFormatting sqref="L30 L21">
    <cfRule type="expression" dxfId="1107" priority="29">
      <formula>COUNTBLANK(L21)=1</formula>
    </cfRule>
  </conditionalFormatting>
  <conditionalFormatting sqref="L29">
    <cfRule type="expression" dxfId="1106" priority="16">
      <formula>L21&gt;L30</formula>
    </cfRule>
  </conditionalFormatting>
  <conditionalFormatting sqref="L26:L29">
    <cfRule type="expression" dxfId="1105" priority="28">
      <formula>COUNTBLANK($L$30)=1</formula>
    </cfRule>
  </conditionalFormatting>
  <conditionalFormatting sqref="L22">
    <cfRule type="expression" dxfId="1104" priority="23">
      <formula>L21&lt;L30</formula>
    </cfRule>
    <cfRule type="expression" dxfId="1103" priority="27">
      <formula>COUNTBLANK(L21)=1</formula>
    </cfRule>
  </conditionalFormatting>
  <conditionalFormatting sqref="L23">
    <cfRule type="expression" dxfId="1102" priority="22">
      <formula>L21&lt;L30</formula>
    </cfRule>
    <cfRule type="expression" dxfId="1101" priority="26">
      <formula>COUNTBLANK(L21)=1</formula>
    </cfRule>
  </conditionalFormatting>
  <conditionalFormatting sqref="L24">
    <cfRule type="expression" dxfId="1100" priority="21">
      <formula>L21&lt;L30</formula>
    </cfRule>
    <cfRule type="expression" dxfId="1099" priority="25">
      <formula>COUNTBLANK(L21)=1</formula>
    </cfRule>
  </conditionalFormatting>
  <conditionalFormatting sqref="L25">
    <cfRule type="expression" dxfId="1098" priority="20">
      <formula>L21&lt;L30</formula>
    </cfRule>
    <cfRule type="expression" dxfId="1097" priority="24">
      <formula>COUNTBLANK(L21)=1</formula>
    </cfRule>
  </conditionalFormatting>
  <conditionalFormatting sqref="L26">
    <cfRule type="expression" dxfId="1096" priority="19">
      <formula>L21&gt;L30</formula>
    </cfRule>
  </conditionalFormatting>
  <conditionalFormatting sqref="L27">
    <cfRule type="expression" dxfId="1095" priority="18">
      <formula>L21&gt;L30</formula>
    </cfRule>
  </conditionalFormatting>
  <conditionalFormatting sqref="L28">
    <cfRule type="expression" dxfId="1094" priority="17">
      <formula>L21&gt;L30</formula>
    </cfRule>
  </conditionalFormatting>
  <conditionalFormatting sqref="L30">
    <cfRule type="expression" dxfId="1093" priority="15">
      <formula>COUNTBLANK(M31)=1</formula>
    </cfRule>
  </conditionalFormatting>
  <conditionalFormatting sqref="L21">
    <cfRule type="expression" dxfId="1092" priority="14">
      <formula>COUNTBLANK(M19)=1</formula>
    </cfRule>
  </conditionalFormatting>
  <conditionalFormatting sqref="M31">
    <cfRule type="expression" dxfId="1091" priority="13">
      <formula>COUNTBLANK(M31)=1</formula>
    </cfRule>
  </conditionalFormatting>
  <conditionalFormatting sqref="M30:N30">
    <cfRule type="expression" dxfId="1090" priority="10">
      <formula>$M$31&lt;$M$27</formula>
    </cfRule>
  </conditionalFormatting>
  <conditionalFormatting sqref="M30">
    <cfRule type="expression" dxfId="1089" priority="6">
      <formula>COUNTBLANK(M31)=1</formula>
    </cfRule>
    <cfRule type="expression" dxfId="1088" priority="9">
      <formula>$M$31&lt;$M$27</formula>
    </cfRule>
    <cfRule type="expression" dxfId="1087" priority="11">
      <formula>COUNTBLANK(M31)=1</formula>
    </cfRule>
  </conditionalFormatting>
  <conditionalFormatting sqref="N30">
    <cfRule type="expression" dxfId="1086" priority="8">
      <formula>COUNTBLANK(M31)=1</formula>
    </cfRule>
  </conditionalFormatting>
  <conditionalFormatting sqref="K26">
    <cfRule type="expression" dxfId="1085" priority="5">
      <formula>COUNTBLANK(K26)=1</formula>
    </cfRule>
  </conditionalFormatting>
  <conditionalFormatting sqref="K26">
    <cfRule type="expression" dxfId="1084" priority="4">
      <formula>COUNTBLANK(L21)=1</formula>
    </cfRule>
  </conditionalFormatting>
  <conditionalFormatting sqref="K10:K25">
    <cfRule type="expression" dxfId="1083" priority="3">
      <formula>COUNTBLANK($K$9)=1</formula>
    </cfRule>
  </conditionalFormatting>
  <conditionalFormatting sqref="K10:K18">
    <cfRule type="expression" dxfId="1082" priority="2">
      <formula>$K$9&lt;$K$26</formula>
    </cfRule>
  </conditionalFormatting>
  <conditionalFormatting sqref="K19:K25">
    <cfRule type="expression" dxfId="1081" priority="1">
      <formula>$K$26&lt;$K$9</formula>
    </cfRule>
  </conditionalFormatting>
  <printOptions horizontalCentered="1"/>
  <pageMargins left="0.55118110236220474" right="0.39370078740157483" top="0.94488188976377963" bottom="0.19685039370078741" header="0.35433070866141736" footer="0.19685039370078741"/>
  <pageSetup paperSize="9" orientation="portrait" horizontalDpi="4294967293" verticalDpi="300" r:id="rId1"/>
  <headerFooter alignWithMargins="0"/>
  <rowBreaks count="1" manualBreakCount="1">
    <brk id="48" max="16383" man="1"/>
  </rowBreaks>
  <ignoredErrors>
    <ignoredError sqref="E1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workbookViewId="0">
      <selection activeCell="L70" sqref="L70"/>
    </sheetView>
  </sheetViews>
  <sheetFormatPr defaultColWidth="9" defaultRowHeight="17.25"/>
  <cols>
    <col min="1" max="1" width="2.75" style="13" customWidth="1"/>
    <col min="2" max="2" width="0.5" style="13" hidden="1" customWidth="1"/>
    <col min="3" max="3" width="6.625" style="215" customWidth="1"/>
    <col min="4" max="4" width="8.75" style="33" customWidth="1"/>
    <col min="5" max="5" width="4.5" style="69" customWidth="1"/>
    <col min="6" max="8" width="3.875" style="108" customWidth="1"/>
    <col min="9" max="9" width="3.875" style="107" customWidth="1"/>
    <col min="10" max="10" width="3.875" style="69" customWidth="1"/>
    <col min="11" max="12" width="3.875" style="122" customWidth="1"/>
    <col min="13" max="14" width="3.875" style="108" customWidth="1"/>
    <col min="15" max="15" width="0.25" style="11" hidden="1" customWidth="1"/>
    <col min="16" max="16" width="6.625" style="215" customWidth="1"/>
    <col min="17" max="17" width="8.75" style="33" customWidth="1"/>
    <col min="18" max="18" width="3.125" style="11" customWidth="1"/>
    <col min="19" max="19" width="4.5" style="11" customWidth="1"/>
    <col min="20" max="20" width="9" style="10" customWidth="1"/>
    <col min="21" max="21" width="9" style="226" customWidth="1"/>
    <col min="22" max="22" width="9" style="215"/>
    <col min="23" max="25" width="9" style="11" customWidth="1"/>
    <col min="26" max="16384" width="9" style="11"/>
  </cols>
  <sheetData>
    <row r="1" spans="1:24" ht="17.100000000000001" customHeight="1">
      <c r="A1" s="26"/>
      <c r="B1" s="26"/>
      <c r="C1" s="158"/>
      <c r="D1" s="49"/>
      <c r="E1" s="593" t="s">
        <v>44</v>
      </c>
      <c r="F1" s="593"/>
      <c r="G1" s="593"/>
      <c r="H1" s="593"/>
      <c r="I1" s="593"/>
      <c r="J1" s="593"/>
      <c r="K1" s="593"/>
      <c r="L1" s="593"/>
      <c r="M1" s="593"/>
      <c r="N1" s="593"/>
      <c r="O1" s="5"/>
      <c r="P1" s="158"/>
      <c r="Q1" s="49"/>
      <c r="R1" s="5"/>
      <c r="W1" s="226"/>
    </row>
    <row r="2" spans="1:24" ht="17.100000000000001" customHeight="1">
      <c r="A2" s="26"/>
      <c r="B2" s="26"/>
      <c r="C2" s="158"/>
      <c r="D2" s="49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5"/>
      <c r="P2" s="158"/>
      <c r="Q2" s="49"/>
      <c r="R2" s="5"/>
      <c r="U2" s="241"/>
      <c r="W2" s="241"/>
    </row>
    <row r="3" spans="1:24" s="16" customFormat="1" ht="17.100000000000001" customHeight="1">
      <c r="A3" s="26"/>
      <c r="B3" s="26" t="s">
        <v>16</v>
      </c>
      <c r="C3" s="158" t="s">
        <v>0</v>
      </c>
      <c r="D3" s="50" t="s">
        <v>1</v>
      </c>
      <c r="E3" s="69"/>
      <c r="F3" s="214"/>
      <c r="G3" s="108"/>
      <c r="H3" s="108"/>
      <c r="I3" s="107"/>
      <c r="J3" s="69"/>
      <c r="K3" s="122"/>
      <c r="L3" s="122"/>
      <c r="M3" s="108"/>
      <c r="N3" s="108"/>
      <c r="O3" s="5" t="s">
        <v>17</v>
      </c>
      <c r="P3" s="158" t="s">
        <v>0</v>
      </c>
      <c r="Q3" s="50" t="s">
        <v>1</v>
      </c>
      <c r="R3" s="5"/>
      <c r="T3" s="22"/>
      <c r="U3" s="23"/>
      <c r="V3" s="24"/>
    </row>
    <row r="4" spans="1:24" s="16" customFormat="1" ht="13.5" customHeight="1" thickBot="1">
      <c r="A4" s="590">
        <v>1</v>
      </c>
      <c r="B4" s="585">
        <v>2</v>
      </c>
      <c r="C4" s="585" t="str">
        <f>IF(B4="","",VLOOKUP(B4,$B$46:$D$98,2))</f>
        <v>佐々木</v>
      </c>
      <c r="D4" s="586" t="str">
        <f>IF(B4="","",VLOOKUP(B4,$B$46:$D$98,3))</f>
        <v>成東</v>
      </c>
      <c r="E4" s="416"/>
      <c r="F4" s="417">
        <v>0</v>
      </c>
      <c r="G4" s="405"/>
      <c r="H4" s="486"/>
      <c r="I4" s="486"/>
      <c r="J4" s="403"/>
      <c r="K4" s="27"/>
      <c r="L4" s="408"/>
      <c r="M4" s="440">
        <v>0</v>
      </c>
      <c r="N4" s="477"/>
      <c r="O4" s="585">
        <v>6</v>
      </c>
      <c r="P4" s="585" t="str">
        <f>IF(O4="","",VLOOKUP(O4,$B$46:$D$98,2))</f>
        <v>新原</v>
      </c>
      <c r="Q4" s="589" t="str">
        <f>IF(O4="","",VLOOKUP(O4,$B$46:$D$98,3))</f>
        <v>船橋東</v>
      </c>
      <c r="R4" s="585">
        <v>13</v>
      </c>
      <c r="U4" s="21"/>
      <c r="V4" s="21"/>
    </row>
    <row r="5" spans="1:24" s="16" customFormat="1" ht="13.5" customHeight="1" thickTop="1" thickBot="1">
      <c r="A5" s="590"/>
      <c r="B5" s="585"/>
      <c r="C5" s="585"/>
      <c r="D5" s="586"/>
      <c r="E5" s="418"/>
      <c r="F5" s="419"/>
      <c r="G5" s="487">
        <v>0</v>
      </c>
      <c r="H5" s="486"/>
      <c r="I5" s="486"/>
      <c r="J5" s="403"/>
      <c r="K5" s="27"/>
      <c r="L5" s="462" t="s">
        <v>640</v>
      </c>
      <c r="M5" s="435"/>
      <c r="N5" s="27"/>
      <c r="O5" s="585"/>
      <c r="P5" s="585"/>
      <c r="Q5" s="589"/>
      <c r="R5" s="585"/>
      <c r="U5" s="21"/>
      <c r="V5" s="20"/>
    </row>
    <row r="6" spans="1:24" s="16" customFormat="1" ht="13.5" customHeight="1" thickTop="1" thickBot="1">
      <c r="A6" s="590">
        <v>2</v>
      </c>
      <c r="B6" s="585">
        <v>5</v>
      </c>
      <c r="C6" s="585" t="str">
        <f t="shared" ref="C6" si="0">IF(B6="","",VLOOKUP(B6,$B$46:$D$98,2))</f>
        <v>荒井</v>
      </c>
      <c r="D6" s="586" t="str">
        <f t="shared" ref="D6" si="1">IF(B6="","",VLOOKUP(B6,$B$46:$D$98,3))</f>
        <v>船橋東</v>
      </c>
      <c r="E6" s="416">
        <v>2</v>
      </c>
      <c r="F6" s="421" t="s">
        <v>466</v>
      </c>
      <c r="G6" s="419"/>
      <c r="H6" s="403"/>
      <c r="I6" s="403"/>
      <c r="J6" s="403"/>
      <c r="K6" s="458"/>
      <c r="L6" s="422"/>
      <c r="M6" s="506" t="s">
        <v>484</v>
      </c>
      <c r="N6" s="492">
        <v>0</v>
      </c>
      <c r="O6" s="585">
        <v>19</v>
      </c>
      <c r="P6" s="585" t="str">
        <f t="shared" ref="P6" si="2">IF(O6="","",VLOOKUP(O6,$B$46:$D$98,2))</f>
        <v>大木</v>
      </c>
      <c r="Q6" s="589" t="str">
        <f t="shared" ref="Q6" si="3">IF(O6="","",VLOOKUP(O6,$B$46:$D$98,3))</f>
        <v>成田</v>
      </c>
      <c r="R6" s="585">
        <v>14</v>
      </c>
      <c r="U6" s="21"/>
      <c r="V6" s="21"/>
    </row>
    <row r="7" spans="1:24" s="16" customFormat="1" ht="13.5" customHeight="1" thickTop="1" thickBot="1">
      <c r="A7" s="590"/>
      <c r="B7" s="585"/>
      <c r="C7" s="585"/>
      <c r="D7" s="586"/>
      <c r="E7" s="423" t="s">
        <v>467</v>
      </c>
      <c r="F7" s="426"/>
      <c r="G7" s="421"/>
      <c r="H7" s="403"/>
      <c r="I7" s="403"/>
      <c r="J7" s="403"/>
      <c r="K7" s="458"/>
      <c r="L7" s="443"/>
      <c r="M7" s="424"/>
      <c r="N7" s="100" t="s">
        <v>483</v>
      </c>
      <c r="O7" s="585"/>
      <c r="P7" s="585"/>
      <c r="Q7" s="589"/>
      <c r="R7" s="585"/>
      <c r="U7" s="21"/>
      <c r="V7" s="20"/>
    </row>
    <row r="8" spans="1:24" s="16" customFormat="1" ht="13.5" customHeight="1" thickTop="1" thickBot="1">
      <c r="A8" s="590">
        <v>3</v>
      </c>
      <c r="B8" s="585">
        <v>17</v>
      </c>
      <c r="C8" s="585" t="str">
        <f t="shared" ref="C8" si="4">IF(B8="","",VLOOKUP(B8,$B$46:$D$98,2))</f>
        <v>西川</v>
      </c>
      <c r="D8" s="586" t="str">
        <f t="shared" ref="D8" si="5">IF(B8="","",VLOOKUP(B8,$B$46:$D$98,3))</f>
        <v>渋谷幕張</v>
      </c>
      <c r="E8" s="425"/>
      <c r="F8" s="406">
        <v>1</v>
      </c>
      <c r="G8" s="421"/>
      <c r="H8" s="403"/>
      <c r="I8" s="403"/>
      <c r="J8" s="403"/>
      <c r="K8" s="458"/>
      <c r="L8" s="479"/>
      <c r="M8" s="461">
        <v>10</v>
      </c>
      <c r="N8" s="507"/>
      <c r="O8" s="585">
        <v>11</v>
      </c>
      <c r="P8" s="585" t="str">
        <f t="shared" ref="P8" si="6">IF(O8="","",VLOOKUP(O8,$B$46:$D$98,2))</f>
        <v>月崎</v>
      </c>
      <c r="Q8" s="589" t="str">
        <f t="shared" ref="Q8" si="7">IF(O8="","",VLOOKUP(O8,$B$46:$D$98,3))</f>
        <v>千葉南</v>
      </c>
      <c r="R8" s="585">
        <v>15</v>
      </c>
      <c r="T8" s="22"/>
      <c r="U8" s="23"/>
      <c r="V8" s="24"/>
    </row>
    <row r="9" spans="1:24" s="16" customFormat="1" ht="13.5" customHeight="1" thickTop="1" thickBot="1">
      <c r="A9" s="590"/>
      <c r="B9" s="585"/>
      <c r="C9" s="585"/>
      <c r="D9" s="586"/>
      <c r="E9" s="405">
        <v>0</v>
      </c>
      <c r="F9" s="405"/>
      <c r="G9" s="421" t="s">
        <v>468</v>
      </c>
      <c r="H9" s="487">
        <v>0</v>
      </c>
      <c r="I9" s="403"/>
      <c r="J9" s="403"/>
      <c r="K9" s="462" t="s">
        <v>641</v>
      </c>
      <c r="L9" s="479"/>
      <c r="M9" s="27"/>
      <c r="N9" s="27">
        <v>6</v>
      </c>
      <c r="O9" s="585"/>
      <c r="P9" s="585"/>
      <c r="Q9" s="589"/>
      <c r="R9" s="585"/>
      <c r="T9" s="22"/>
      <c r="U9" s="23"/>
      <c r="V9" s="24"/>
    </row>
    <row r="10" spans="1:24" s="16" customFormat="1" ht="13.5" customHeight="1" thickTop="1" thickBot="1">
      <c r="A10" s="590">
        <v>4</v>
      </c>
      <c r="B10" s="585">
        <v>4</v>
      </c>
      <c r="C10" s="585" t="str">
        <f t="shared" ref="C10" si="8">IF(B10="","",VLOOKUP(B10,$B$46:$D$98,2))</f>
        <v>片岡</v>
      </c>
      <c r="D10" s="586" t="str">
        <f t="shared" ref="D10" si="9">IF(B10="","",VLOOKUP(B10,$B$46:$D$98,3))</f>
        <v>千葉南</v>
      </c>
      <c r="E10" s="416">
        <v>0</v>
      </c>
      <c r="F10" s="405"/>
      <c r="G10" s="421"/>
      <c r="H10" s="452"/>
      <c r="I10" s="403"/>
      <c r="J10" s="455"/>
      <c r="K10" s="458"/>
      <c r="L10" s="479" t="s">
        <v>482</v>
      </c>
      <c r="M10" s="27"/>
      <c r="N10" s="492">
        <v>3</v>
      </c>
      <c r="O10" s="585">
        <v>1</v>
      </c>
      <c r="P10" s="585" t="str">
        <f t="shared" ref="P10" si="10">IF(O10="","",VLOOKUP(O10,$B$46:$D$98,2))</f>
        <v>丸子</v>
      </c>
      <c r="Q10" s="589" t="str">
        <f t="shared" ref="Q10" si="11">IF(O10="","",VLOOKUP(O10,$B$46:$D$98,3))</f>
        <v>拓大紅陵</v>
      </c>
      <c r="R10" s="585">
        <v>16</v>
      </c>
      <c r="T10" s="22"/>
      <c r="U10" s="23"/>
      <c r="V10" s="24"/>
    </row>
    <row r="11" spans="1:24" s="16" customFormat="1" ht="13.5" customHeight="1" thickTop="1" thickBot="1">
      <c r="A11" s="590"/>
      <c r="B11" s="585"/>
      <c r="C11" s="585"/>
      <c r="D11" s="586"/>
      <c r="E11" s="423" t="s">
        <v>469</v>
      </c>
      <c r="F11" s="487">
        <v>3</v>
      </c>
      <c r="G11" s="421"/>
      <c r="H11" s="455"/>
      <c r="I11" s="403"/>
      <c r="J11" s="455"/>
      <c r="K11" s="458"/>
      <c r="L11" s="479"/>
      <c r="M11" s="462">
        <v>2</v>
      </c>
      <c r="N11" s="100"/>
      <c r="O11" s="585"/>
      <c r="P11" s="585"/>
      <c r="Q11" s="589"/>
      <c r="R11" s="585"/>
      <c r="S11" s="22"/>
      <c r="T11" s="23"/>
      <c r="U11" s="24"/>
      <c r="V11" s="21"/>
      <c r="W11" s="21"/>
      <c r="X11" s="21"/>
    </row>
    <row r="12" spans="1:24" s="16" customFormat="1" ht="13.5" customHeight="1" thickTop="1" thickBot="1">
      <c r="A12" s="590">
        <v>5</v>
      </c>
      <c r="B12" s="585">
        <v>15</v>
      </c>
      <c r="C12" s="585" t="str">
        <f t="shared" ref="C12" si="12">IF(B12="","",VLOOKUP(B12,$B$46:$D$98,2))</f>
        <v>小川</v>
      </c>
      <c r="D12" s="586" t="str">
        <f t="shared" ref="D12" si="13">IF(B12="","",VLOOKUP(B12,$B$46:$D$98,3))</f>
        <v>日体大柏</v>
      </c>
      <c r="E12" s="425"/>
      <c r="F12" s="419"/>
      <c r="G12" s="421"/>
      <c r="H12" s="455"/>
      <c r="I12" s="403"/>
      <c r="J12" s="455"/>
      <c r="K12" s="458"/>
      <c r="L12" s="443"/>
      <c r="M12" s="422"/>
      <c r="N12" s="507" t="s">
        <v>481</v>
      </c>
      <c r="O12" s="585">
        <v>13</v>
      </c>
      <c r="P12" s="585" t="str">
        <f t="shared" ref="P12" si="14">IF(O12="","",VLOOKUP(O12,$B$46:$D$98,2))</f>
        <v>高木</v>
      </c>
      <c r="Q12" s="589" t="str">
        <f t="shared" ref="Q12" si="15">IF(O12="","",VLOOKUP(O12,$B$46:$D$98,3))</f>
        <v>昭和学院</v>
      </c>
      <c r="R12" s="585">
        <v>17</v>
      </c>
    </row>
    <row r="13" spans="1:24" s="16" customFormat="1" ht="13.5" customHeight="1" thickTop="1" thickBot="1">
      <c r="A13" s="590"/>
      <c r="B13" s="585"/>
      <c r="C13" s="585"/>
      <c r="D13" s="586"/>
      <c r="E13" s="405">
        <v>2</v>
      </c>
      <c r="F13" s="421" t="s">
        <v>470</v>
      </c>
      <c r="G13" s="426"/>
      <c r="H13" s="455"/>
      <c r="I13" s="403"/>
      <c r="J13" s="455"/>
      <c r="K13" s="458"/>
      <c r="L13" s="424"/>
      <c r="M13" s="506" t="s">
        <v>480</v>
      </c>
      <c r="N13" s="27">
        <v>0</v>
      </c>
      <c r="O13" s="585"/>
      <c r="P13" s="585"/>
      <c r="Q13" s="589"/>
      <c r="R13" s="585"/>
    </row>
    <row r="14" spans="1:24" s="16" customFormat="1" ht="13.5" customHeight="1" thickTop="1" thickBot="1">
      <c r="A14" s="590">
        <v>6</v>
      </c>
      <c r="B14" s="585">
        <v>18</v>
      </c>
      <c r="C14" s="585" t="str">
        <f t="shared" ref="C14" si="16">IF(B14="","",VLOOKUP(B14,$B$46:$D$98,2))</f>
        <v>渡邉</v>
      </c>
      <c r="D14" s="586" t="str">
        <f t="shared" ref="D14" si="17">IF(B14="","",VLOOKUP(B14,$B$46:$D$98,3))</f>
        <v>成田</v>
      </c>
      <c r="E14" s="503"/>
      <c r="F14" s="450"/>
      <c r="G14" s="442">
        <v>5</v>
      </c>
      <c r="H14" s="455"/>
      <c r="I14" s="403"/>
      <c r="J14" s="455"/>
      <c r="K14" s="100"/>
      <c r="L14" s="458" t="s">
        <v>641</v>
      </c>
      <c r="M14" s="494"/>
      <c r="N14" s="492"/>
      <c r="O14" s="585">
        <v>16</v>
      </c>
      <c r="P14" s="585" t="str">
        <f t="shared" ref="P14" si="18">IF(O14="","",VLOOKUP(O14,$B$46:$D$98,2))</f>
        <v>西村</v>
      </c>
      <c r="Q14" s="589" t="str">
        <f t="shared" ref="Q14" si="19">IF(O14="","",VLOOKUP(O14,$B$46:$D$98,3))</f>
        <v>麗澤</v>
      </c>
      <c r="R14" s="585">
        <v>18</v>
      </c>
    </row>
    <row r="15" spans="1:24" s="16" customFormat="1" ht="13.5" customHeight="1" thickTop="1" thickBot="1">
      <c r="A15" s="590"/>
      <c r="B15" s="585"/>
      <c r="C15" s="585"/>
      <c r="D15" s="586"/>
      <c r="E15" s="403"/>
      <c r="F15" s="403">
        <v>4</v>
      </c>
      <c r="G15" s="403"/>
      <c r="H15" s="455"/>
      <c r="I15" s="456">
        <v>5</v>
      </c>
      <c r="J15" s="450">
        <v>0</v>
      </c>
      <c r="K15" s="100"/>
      <c r="L15" s="27"/>
      <c r="M15" s="27">
        <v>0</v>
      </c>
      <c r="N15" s="27"/>
      <c r="O15" s="585"/>
      <c r="P15" s="585"/>
      <c r="Q15" s="589"/>
      <c r="R15" s="585"/>
    </row>
    <row r="16" spans="1:24" s="16" customFormat="1" ht="13.5" customHeight="1" thickTop="1" thickBot="1">
      <c r="A16" s="590">
        <v>7</v>
      </c>
      <c r="B16" s="585">
        <v>21</v>
      </c>
      <c r="C16" s="585" t="str">
        <f t="shared" ref="C16" si="20">IF(B16="","",VLOOKUP(B16,$B$46:$D$98,2))</f>
        <v>吉澤</v>
      </c>
      <c r="D16" s="586" t="str">
        <f t="shared" ref="D16" si="21">IF(B16="","",VLOOKUP(B16,$B$46:$D$98,3))</f>
        <v>佐原</v>
      </c>
      <c r="E16" s="416"/>
      <c r="F16" s="417">
        <v>0</v>
      </c>
      <c r="G16" s="405"/>
      <c r="H16" s="455"/>
      <c r="I16" s="403"/>
      <c r="J16" s="455"/>
      <c r="K16" s="100"/>
      <c r="L16" s="408"/>
      <c r="M16" s="440">
        <v>0</v>
      </c>
      <c r="N16" s="477"/>
      <c r="O16" s="585">
        <v>24</v>
      </c>
      <c r="P16" s="585" t="str">
        <f t="shared" ref="P16" si="22">IF(O16="","",VLOOKUP(O16,$B$46:$D$98,2))</f>
        <v>市原</v>
      </c>
      <c r="Q16" s="589" t="str">
        <f t="shared" ref="Q16" si="23">IF(O16="","",VLOOKUP(O16,$B$46:$D$98,3))</f>
        <v>長生</v>
      </c>
      <c r="R16" s="585">
        <v>19</v>
      </c>
      <c r="T16" s="22"/>
      <c r="U16" s="23"/>
      <c r="V16" s="24"/>
    </row>
    <row r="17" spans="1:22" s="16" customFormat="1" ht="13.5" customHeight="1" thickTop="1" thickBot="1">
      <c r="A17" s="590"/>
      <c r="B17" s="585"/>
      <c r="C17" s="585"/>
      <c r="D17" s="586"/>
      <c r="E17" s="418"/>
      <c r="F17" s="419" t="s">
        <v>134</v>
      </c>
      <c r="G17" s="487" t="s">
        <v>633</v>
      </c>
      <c r="H17" s="455"/>
      <c r="I17" s="403"/>
      <c r="J17" s="455"/>
      <c r="K17" s="100"/>
      <c r="L17" s="462">
        <v>0</v>
      </c>
      <c r="M17" s="435"/>
      <c r="N17" s="27"/>
      <c r="O17" s="585"/>
      <c r="P17" s="585"/>
      <c r="Q17" s="589"/>
      <c r="R17" s="585"/>
      <c r="T17" s="22"/>
      <c r="U17" s="23"/>
      <c r="V17" s="24"/>
    </row>
    <row r="18" spans="1:22" s="16" customFormat="1" ht="13.5" customHeight="1" thickTop="1" thickBot="1">
      <c r="A18" s="590">
        <v>8</v>
      </c>
      <c r="B18" s="585">
        <v>7</v>
      </c>
      <c r="C18" s="585" t="str">
        <f t="shared" ref="C18" si="24">IF(B18="","",VLOOKUP(B18,$B$46:$D$98,2))</f>
        <v>萩山</v>
      </c>
      <c r="D18" s="586" t="str">
        <f t="shared" ref="D18" si="25">IF(B18="","",VLOOKUP(B18,$B$46:$D$98,3))</f>
        <v>秀明八千代</v>
      </c>
      <c r="E18" s="416">
        <v>1</v>
      </c>
      <c r="F18" s="421"/>
      <c r="G18" s="419"/>
      <c r="H18" s="455"/>
      <c r="I18" s="403"/>
      <c r="J18" s="455"/>
      <c r="K18" s="458"/>
      <c r="L18" s="422"/>
      <c r="M18" s="506" t="s">
        <v>479</v>
      </c>
      <c r="N18" s="492">
        <v>8</v>
      </c>
      <c r="O18" s="585">
        <v>14</v>
      </c>
      <c r="P18" s="585" t="str">
        <f t="shared" ref="P18" si="26">IF(O18="","",VLOOKUP(O18,$B$46:$D$98,2))</f>
        <v>向後</v>
      </c>
      <c r="Q18" s="589" t="str">
        <f t="shared" ref="Q18" si="27">IF(O18="","",VLOOKUP(O18,$B$46:$D$98,3))</f>
        <v>日体大柏</v>
      </c>
      <c r="R18" s="585">
        <v>20</v>
      </c>
      <c r="T18" s="22"/>
      <c r="U18" s="23"/>
      <c r="V18" s="112"/>
    </row>
    <row r="19" spans="1:22" s="16" customFormat="1" ht="13.5" customHeight="1" thickTop="1" thickBot="1">
      <c r="A19" s="590"/>
      <c r="B19" s="585"/>
      <c r="C19" s="585"/>
      <c r="D19" s="586"/>
      <c r="E19" s="423" t="s">
        <v>471</v>
      </c>
      <c r="F19" s="426"/>
      <c r="G19" s="421"/>
      <c r="H19" s="455"/>
      <c r="I19" s="403"/>
      <c r="J19" s="455"/>
      <c r="K19" s="458"/>
      <c r="L19" s="443"/>
      <c r="M19" s="424"/>
      <c r="N19" s="100" t="s">
        <v>478</v>
      </c>
      <c r="O19" s="585"/>
      <c r="P19" s="585"/>
      <c r="Q19" s="589"/>
      <c r="R19" s="585"/>
      <c r="T19" s="22"/>
      <c r="U19" s="23"/>
      <c r="V19" s="24"/>
    </row>
    <row r="20" spans="1:22" s="16" customFormat="1" ht="13.5" customHeight="1" thickTop="1" thickBot="1">
      <c r="A20" s="590">
        <v>9</v>
      </c>
      <c r="B20" s="585">
        <v>9</v>
      </c>
      <c r="C20" s="585" t="str">
        <f t="shared" ref="C20" si="28">IF(B20="","",VLOOKUP(B20,$B$46:$D$98,2))</f>
        <v>野田</v>
      </c>
      <c r="D20" s="586" t="str">
        <f t="shared" ref="D20" si="29">IF(B20="","",VLOOKUP(B20,$B$46:$D$98,3))</f>
        <v>敬愛学園</v>
      </c>
      <c r="E20" s="425"/>
      <c r="F20" s="406">
        <v>8</v>
      </c>
      <c r="G20" s="421"/>
      <c r="H20" s="455"/>
      <c r="I20" s="403"/>
      <c r="J20" s="455"/>
      <c r="K20" s="458"/>
      <c r="L20" s="479"/>
      <c r="M20" s="461">
        <v>3</v>
      </c>
      <c r="N20" s="507"/>
      <c r="O20" s="585">
        <v>8</v>
      </c>
      <c r="P20" s="585" t="s">
        <v>689</v>
      </c>
      <c r="Q20" s="589" t="s">
        <v>688</v>
      </c>
      <c r="R20" s="585">
        <v>21</v>
      </c>
      <c r="T20" s="22"/>
      <c r="U20" s="23"/>
      <c r="V20" s="24"/>
    </row>
    <row r="21" spans="1:22" s="16" customFormat="1" ht="13.5" customHeight="1" thickTop="1" thickBot="1">
      <c r="A21" s="590"/>
      <c r="B21" s="585"/>
      <c r="C21" s="585"/>
      <c r="D21" s="586"/>
      <c r="E21" s="405">
        <v>0</v>
      </c>
      <c r="F21" s="405"/>
      <c r="G21" s="421" t="s">
        <v>472</v>
      </c>
      <c r="H21" s="456"/>
      <c r="I21" s="403"/>
      <c r="J21" s="455"/>
      <c r="K21" s="463"/>
      <c r="L21" s="479" t="s">
        <v>477</v>
      </c>
      <c r="M21" s="27"/>
      <c r="N21" s="27">
        <v>0</v>
      </c>
      <c r="O21" s="585"/>
      <c r="P21" s="585"/>
      <c r="Q21" s="589"/>
      <c r="R21" s="585"/>
      <c r="T21" s="22"/>
      <c r="U21" s="23"/>
      <c r="V21" s="24"/>
    </row>
    <row r="22" spans="1:22" s="16" customFormat="1" ht="13.5" customHeight="1" thickTop="1" thickBot="1">
      <c r="A22" s="590">
        <v>10</v>
      </c>
      <c r="B22" s="587">
        <v>23</v>
      </c>
      <c r="C22" s="585" t="str">
        <f t="shared" ref="C22" si="30">IF(B22="","",VLOOKUP(B22,$B$46:$D$98,2))</f>
        <v>浅野</v>
      </c>
      <c r="D22" s="586" t="str">
        <f t="shared" ref="D22" si="31">IF(B22="","",VLOOKUP(B22,$B$46:$D$98,3))</f>
        <v>長生</v>
      </c>
      <c r="E22" s="416">
        <v>0</v>
      </c>
      <c r="F22" s="405"/>
      <c r="G22" s="421"/>
      <c r="H22" s="442">
        <v>8</v>
      </c>
      <c r="I22" s="403"/>
      <c r="J22" s="403"/>
      <c r="K22" s="458" t="s">
        <v>646</v>
      </c>
      <c r="L22" s="479"/>
      <c r="M22" s="27"/>
      <c r="N22" s="492">
        <v>0</v>
      </c>
      <c r="O22" s="585">
        <v>3</v>
      </c>
      <c r="P22" s="585" t="str">
        <f t="shared" ref="P22" si="32">IF(O22="","",VLOOKUP(O22,$B$46:$D$98,2))</f>
        <v>鈴木</v>
      </c>
      <c r="Q22" s="589" t="str">
        <f t="shared" ref="Q22" si="33">IF(O22="","",VLOOKUP(O22,$B$46:$D$98,3))</f>
        <v>成東</v>
      </c>
      <c r="R22" s="585">
        <v>22</v>
      </c>
      <c r="T22" s="22"/>
      <c r="U22" s="23"/>
      <c r="V22" s="24"/>
    </row>
    <row r="23" spans="1:22" s="16" customFormat="1" ht="13.5" customHeight="1" thickTop="1" thickBot="1">
      <c r="A23" s="590"/>
      <c r="B23" s="588"/>
      <c r="C23" s="585"/>
      <c r="D23" s="586"/>
      <c r="E23" s="423" t="s">
        <v>473</v>
      </c>
      <c r="F23" s="487">
        <v>1</v>
      </c>
      <c r="G23" s="421"/>
      <c r="H23" s="403"/>
      <c r="I23" s="403"/>
      <c r="J23" s="403"/>
      <c r="K23" s="458"/>
      <c r="L23" s="479"/>
      <c r="M23" s="462">
        <v>0</v>
      </c>
      <c r="N23" s="100"/>
      <c r="O23" s="585"/>
      <c r="P23" s="585"/>
      <c r="Q23" s="589"/>
      <c r="R23" s="585"/>
      <c r="T23" s="22"/>
      <c r="U23" s="23"/>
      <c r="V23" s="24"/>
    </row>
    <row r="24" spans="1:22" s="16" customFormat="1" ht="13.5" customHeight="1" thickTop="1" thickBot="1">
      <c r="A24" s="590">
        <v>11</v>
      </c>
      <c r="B24" s="585">
        <v>8</v>
      </c>
      <c r="C24" s="585" t="str">
        <f t="shared" ref="C24" si="34">IF(B24="","",VLOOKUP(B24,$B$46:$D$98,2))</f>
        <v>丸木</v>
      </c>
      <c r="D24" s="586" t="str">
        <f t="shared" ref="D24" si="35">IF(B24="","",VLOOKUP(B24,$B$46:$D$98,3))</f>
        <v>習志野</v>
      </c>
      <c r="E24" s="425"/>
      <c r="F24" s="419"/>
      <c r="G24" s="421"/>
      <c r="H24" s="403"/>
      <c r="I24" s="403"/>
      <c r="J24" s="403"/>
      <c r="K24" s="458"/>
      <c r="L24" s="443"/>
      <c r="M24" s="422"/>
      <c r="N24" s="507" t="s">
        <v>476</v>
      </c>
      <c r="O24" s="585">
        <v>22</v>
      </c>
      <c r="P24" s="585" t="str">
        <f t="shared" ref="P24" si="36">IF(O24="","",VLOOKUP(O24,$B$46:$D$98,2))</f>
        <v>曽羽</v>
      </c>
      <c r="Q24" s="589" t="str">
        <f t="shared" ref="Q24" si="37">IF(O24="","",VLOOKUP(O24,$B$46:$D$98,3))</f>
        <v>市立銚子</v>
      </c>
      <c r="R24" s="585">
        <v>23</v>
      </c>
      <c r="T24" s="22"/>
      <c r="U24" s="23"/>
      <c r="V24" s="24"/>
    </row>
    <row r="25" spans="1:22" s="16" customFormat="1" ht="13.5" customHeight="1" thickTop="1" thickBot="1">
      <c r="A25" s="590"/>
      <c r="B25" s="585"/>
      <c r="C25" s="585"/>
      <c r="D25" s="586"/>
      <c r="E25" s="405">
        <v>8</v>
      </c>
      <c r="F25" s="421" t="s">
        <v>474</v>
      </c>
      <c r="G25" s="426"/>
      <c r="H25" s="403"/>
      <c r="I25" s="403"/>
      <c r="J25" s="403"/>
      <c r="K25" s="458"/>
      <c r="L25" s="511"/>
      <c r="M25" s="506" t="s">
        <v>475</v>
      </c>
      <c r="N25" s="27">
        <v>3</v>
      </c>
      <c r="O25" s="585"/>
      <c r="P25" s="585"/>
      <c r="Q25" s="589"/>
      <c r="R25" s="585"/>
      <c r="T25" s="22"/>
      <c r="U25" s="23"/>
      <c r="V25" s="24"/>
    </row>
    <row r="26" spans="1:22" s="16" customFormat="1" ht="13.5" customHeight="1" thickTop="1" thickBot="1">
      <c r="A26" s="590">
        <v>12</v>
      </c>
      <c r="B26" s="585">
        <v>12</v>
      </c>
      <c r="C26" s="585" t="str">
        <f t="shared" ref="C26" si="38">IF(B26="","",VLOOKUP(B26,$B$46:$D$98,2))</f>
        <v>高梨</v>
      </c>
      <c r="D26" s="586" t="str">
        <f t="shared" ref="D26" si="39">IF(B26="","",VLOOKUP(B26,$B$46:$D$98,3))</f>
        <v>昭和学院</v>
      </c>
      <c r="E26" s="503"/>
      <c r="F26" s="450"/>
      <c r="G26" s="442" t="s">
        <v>639</v>
      </c>
      <c r="H26" s="403"/>
      <c r="I26" s="403"/>
      <c r="J26" s="403"/>
      <c r="K26" s="27"/>
      <c r="L26" s="458">
        <v>4</v>
      </c>
      <c r="M26" s="494"/>
      <c r="N26" s="492"/>
      <c r="O26" s="585">
        <v>10</v>
      </c>
      <c r="P26" s="585" t="str">
        <f t="shared" ref="P26" si="40">IF(O26="","",VLOOKUP(O26,$B$46:$D$98,2))</f>
        <v>宮</v>
      </c>
      <c r="Q26" s="589" t="str">
        <f t="shared" ref="Q26" si="41">IF(O26="","",VLOOKUP(O26,$B$46:$D$98,3))</f>
        <v>敬愛学園</v>
      </c>
      <c r="R26" s="585">
        <v>24</v>
      </c>
      <c r="T26" s="22"/>
      <c r="U26" s="23"/>
      <c r="V26" s="24"/>
    </row>
    <row r="27" spans="1:22" s="16" customFormat="1" ht="13.5" customHeight="1" thickTop="1">
      <c r="A27" s="590"/>
      <c r="B27" s="585"/>
      <c r="C27" s="585"/>
      <c r="D27" s="586"/>
      <c r="E27" s="403"/>
      <c r="F27" s="403">
        <v>0</v>
      </c>
      <c r="G27" s="403"/>
      <c r="H27" s="486"/>
      <c r="I27" s="486"/>
      <c r="J27" s="403"/>
      <c r="K27" s="27"/>
      <c r="L27" s="27"/>
      <c r="M27" s="27">
        <v>1</v>
      </c>
      <c r="N27" s="27"/>
      <c r="O27" s="585"/>
      <c r="P27" s="585"/>
      <c r="Q27" s="589"/>
      <c r="R27" s="585"/>
      <c r="T27" s="22"/>
      <c r="U27" s="23"/>
      <c r="V27" s="24"/>
    </row>
    <row r="28" spans="1:22" ht="13.5" customHeight="1">
      <c r="A28" s="51"/>
      <c r="B28" s="220"/>
      <c r="C28" s="236"/>
      <c r="D28" s="220"/>
      <c r="E28"/>
      <c r="F28"/>
      <c r="G28"/>
      <c r="H28"/>
      <c r="I28"/>
      <c r="J28"/>
      <c r="K28" s="359"/>
      <c r="L28" s="359"/>
      <c r="M28" s="359"/>
      <c r="N28" s="359"/>
      <c r="O28" s="220"/>
      <c r="P28" s="220"/>
      <c r="Q28" s="211"/>
      <c r="R28" s="220"/>
      <c r="U28" s="225"/>
    </row>
    <row r="29" spans="1:22" ht="15" customHeight="1">
      <c r="A29" s="51"/>
      <c r="B29" s="220"/>
      <c r="C29" s="213" t="s">
        <v>26</v>
      </c>
      <c r="D29" s="220"/>
      <c r="E29"/>
      <c r="F29"/>
      <c r="G29"/>
      <c r="H29"/>
      <c r="I29"/>
      <c r="J29" s="459" t="s">
        <v>41</v>
      </c>
      <c r="K29" s="512"/>
      <c r="L29" s="512"/>
      <c r="M29" s="512"/>
      <c r="N29" s="512"/>
      <c r="O29" s="459"/>
      <c r="P29" s="459"/>
      <c r="Q29" s="459"/>
      <c r="R29" s="220"/>
      <c r="U29" s="225"/>
    </row>
    <row r="30" spans="1:22" ht="13.5" customHeight="1" thickBot="1">
      <c r="A30" s="52"/>
      <c r="B30" s="52"/>
      <c r="C30" s="585" t="s">
        <v>649</v>
      </c>
      <c r="D30" s="586" t="s">
        <v>650</v>
      </c>
      <c r="E30" s="427">
        <v>0</v>
      </c>
      <c r="F30" s="214"/>
      <c r="I30" s="71"/>
      <c r="J30" s="584" t="s">
        <v>42</v>
      </c>
      <c r="K30" s="584"/>
      <c r="L30" s="584"/>
      <c r="M30" s="584"/>
      <c r="N30" s="584"/>
      <c r="O30" s="584"/>
      <c r="P30" s="584"/>
      <c r="Q30" s="584"/>
      <c r="R30" s="44"/>
    </row>
    <row r="31" spans="1:22" ht="13.5" customHeight="1" thickTop="1" thickBot="1">
      <c r="A31" s="52"/>
      <c r="B31" s="52"/>
      <c r="C31" s="585"/>
      <c r="D31" s="586"/>
      <c r="E31" s="428"/>
      <c r="F31" s="420"/>
      <c r="G31" s="144"/>
      <c r="I31" s="71"/>
      <c r="J31" s="65"/>
      <c r="K31" s="65"/>
      <c r="L31" s="70"/>
      <c r="M31" s="144"/>
      <c r="N31" s="144"/>
      <c r="O31" s="44"/>
      <c r="P31" s="44"/>
      <c r="Q31" s="207"/>
      <c r="R31" s="44"/>
    </row>
    <row r="32" spans="1:22" ht="13.5" customHeight="1" thickTop="1" thickBot="1">
      <c r="A32" s="52"/>
      <c r="B32" s="52"/>
      <c r="C32" s="585" t="s">
        <v>651</v>
      </c>
      <c r="D32" s="586" t="s">
        <v>652</v>
      </c>
      <c r="E32" s="429"/>
      <c r="F32" s="433"/>
      <c r="G32" s="144"/>
      <c r="I32" s="71"/>
      <c r="J32" s="65"/>
      <c r="K32" s="65"/>
      <c r="L32" s="70"/>
      <c r="M32" s="144"/>
      <c r="N32" s="144"/>
      <c r="O32" s="44"/>
      <c r="P32" s="44"/>
      <c r="Q32" s="207"/>
      <c r="R32" s="44"/>
    </row>
    <row r="33" spans="1:28" ht="13.5" customHeight="1" thickTop="1">
      <c r="A33" s="52"/>
      <c r="B33" s="52"/>
      <c r="C33" s="585"/>
      <c r="D33" s="586"/>
      <c r="E33" s="214">
        <v>8</v>
      </c>
      <c r="F33" s="65"/>
      <c r="I33" s="160"/>
      <c r="J33" s="160"/>
      <c r="K33" s="160"/>
      <c r="L33" s="160"/>
      <c r="M33" s="144"/>
      <c r="N33" s="144"/>
      <c r="O33" s="44"/>
      <c r="P33" s="44"/>
      <c r="Q33" s="207"/>
      <c r="R33" s="57"/>
    </row>
    <row r="34" spans="1:28" ht="12.75" customHeight="1">
      <c r="A34" s="52"/>
      <c r="B34" s="52"/>
      <c r="C34" s="53"/>
      <c r="D34" s="54"/>
      <c r="I34" s="161"/>
      <c r="J34" s="161"/>
      <c r="K34" s="161"/>
      <c r="L34" s="161"/>
      <c r="M34" s="144"/>
      <c r="N34" s="144"/>
      <c r="O34" s="220"/>
      <c r="P34" s="220"/>
      <c r="Q34" s="221"/>
      <c r="R34" s="222"/>
    </row>
    <row r="35" spans="1:28" ht="21" customHeight="1">
      <c r="A35" s="208" t="s">
        <v>48</v>
      </c>
      <c r="C35" s="220"/>
      <c r="D35" s="224"/>
      <c r="I35" s="161"/>
      <c r="J35" s="161"/>
      <c r="K35" s="161"/>
      <c r="L35" s="161"/>
      <c r="M35" s="144"/>
      <c r="N35" s="144"/>
      <c r="O35" s="220"/>
      <c r="P35" s="220"/>
      <c r="Q35" s="221"/>
      <c r="R35" s="222"/>
    </row>
    <row r="36" spans="1:28" ht="21" customHeight="1">
      <c r="A36" s="218"/>
      <c r="C36" s="230" t="s">
        <v>570</v>
      </c>
      <c r="D36" s="231" t="s">
        <v>569</v>
      </c>
      <c r="E36" s="216" t="s">
        <v>47</v>
      </c>
      <c r="I36" s="161"/>
      <c r="J36" s="161"/>
      <c r="K36" s="161"/>
      <c r="L36" s="161"/>
      <c r="M36" s="144"/>
      <c r="N36" s="144"/>
      <c r="O36" s="220"/>
      <c r="P36" s="220"/>
      <c r="Q36" s="221"/>
      <c r="R36" s="222"/>
    </row>
    <row r="37" spans="1:28" ht="21" customHeight="1">
      <c r="A37" s="218">
        <v>1</v>
      </c>
      <c r="C37" s="230" t="s">
        <v>666</v>
      </c>
      <c r="D37" s="231" t="s">
        <v>667</v>
      </c>
      <c r="I37" s="161"/>
      <c r="J37" s="161"/>
      <c r="K37" s="161"/>
      <c r="L37" s="161"/>
      <c r="M37" s="144"/>
      <c r="N37" s="144"/>
      <c r="O37" s="220"/>
      <c r="P37" s="220"/>
      <c r="Q37" s="221"/>
      <c r="R37" s="222"/>
    </row>
    <row r="38" spans="1:28" ht="21" customHeight="1">
      <c r="A38" s="218">
        <v>2</v>
      </c>
      <c r="C38" s="230" t="s">
        <v>668</v>
      </c>
      <c r="D38" s="231" t="s">
        <v>645</v>
      </c>
      <c r="I38" s="161"/>
      <c r="J38" s="161"/>
      <c r="K38" s="161"/>
      <c r="L38" s="161"/>
      <c r="M38" s="144"/>
      <c r="N38" s="144"/>
      <c r="O38" s="220"/>
      <c r="P38" s="220"/>
      <c r="Q38" s="221"/>
      <c r="R38" s="222"/>
    </row>
    <row r="39" spans="1:28" ht="21" customHeight="1">
      <c r="A39" s="218">
        <v>3</v>
      </c>
      <c r="C39" s="230" t="s">
        <v>651</v>
      </c>
      <c r="D39" s="231" t="s">
        <v>652</v>
      </c>
      <c r="I39" s="161"/>
      <c r="J39" s="161"/>
      <c r="K39" s="161"/>
      <c r="L39" s="161"/>
      <c r="M39" s="144"/>
      <c r="N39" s="144"/>
      <c r="O39" s="220"/>
      <c r="P39" s="220"/>
      <c r="Q39" s="221"/>
      <c r="R39" s="222"/>
    </row>
    <row r="40" spans="1:28" ht="15.75" customHeight="1">
      <c r="A40" s="52"/>
      <c r="B40" s="52"/>
      <c r="C40" s="53"/>
      <c r="D40" s="54"/>
      <c r="I40" s="161"/>
      <c r="J40" s="161"/>
      <c r="K40" s="161"/>
      <c r="L40" s="161"/>
      <c r="M40" s="144"/>
      <c r="N40" s="144"/>
      <c r="O40" s="220"/>
      <c r="P40" s="220"/>
      <c r="Q40" s="221"/>
      <c r="R40" s="222"/>
    </row>
    <row r="41" spans="1:28" ht="15.75" customHeight="1">
      <c r="A41" s="52"/>
      <c r="B41" s="52"/>
      <c r="C41" s="53"/>
      <c r="D41" s="54"/>
      <c r="I41" s="124"/>
      <c r="J41" s="124"/>
      <c r="K41" s="124"/>
      <c r="L41" s="124"/>
      <c r="O41" s="220"/>
      <c r="P41" s="220"/>
      <c r="Q41" s="221"/>
      <c r="R41" s="222"/>
    </row>
    <row r="42" spans="1:28" ht="9" customHeight="1">
      <c r="A42" s="39"/>
      <c r="B42" s="40"/>
      <c r="C42" s="40"/>
      <c r="D42" s="40"/>
      <c r="E42" s="144"/>
      <c r="F42" s="144"/>
      <c r="G42" s="144"/>
      <c r="H42" s="144"/>
      <c r="I42" s="125"/>
      <c r="J42" s="125"/>
      <c r="K42" s="125"/>
      <c r="L42" s="125"/>
      <c r="M42" s="144"/>
      <c r="N42" s="144"/>
      <c r="O42" s="73" t="s">
        <v>18</v>
      </c>
      <c r="P42" s="158"/>
      <c r="Q42" s="73"/>
      <c r="R42" s="5"/>
    </row>
    <row r="43" spans="1:28" ht="24" customHeight="1">
      <c r="A43" s="39"/>
      <c r="B43" s="40"/>
      <c r="C43" s="40"/>
      <c r="D43" s="40"/>
      <c r="E43" s="144"/>
      <c r="F43" s="144"/>
      <c r="G43" s="144"/>
      <c r="H43" s="144"/>
      <c r="I43" s="125"/>
      <c r="J43" s="125"/>
      <c r="K43" s="125"/>
      <c r="L43" s="125"/>
      <c r="M43" s="144"/>
      <c r="N43" s="144"/>
      <c r="O43" s="73"/>
      <c r="P43" s="158"/>
      <c r="Q43" s="73"/>
      <c r="R43" s="5"/>
    </row>
    <row r="44" spans="1:28" ht="23.1" customHeight="1">
      <c r="A44" s="52"/>
      <c r="B44" s="52"/>
      <c r="D44" s="217" t="s">
        <v>21</v>
      </c>
      <c r="E44" s="144"/>
      <c r="F44" s="144"/>
      <c r="G44" s="144"/>
      <c r="H44" s="144"/>
      <c r="I44" s="64"/>
      <c r="J44" s="144"/>
      <c r="K44" s="65"/>
      <c r="L44" s="65"/>
      <c r="M44" s="144"/>
      <c r="N44" s="144"/>
      <c r="O44" s="73"/>
      <c r="P44" s="158"/>
      <c r="Q44" s="73"/>
      <c r="R44" s="5"/>
      <c r="V44" s="226"/>
      <c r="W44" s="10"/>
      <c r="X44" s="10"/>
      <c r="Y44" s="10"/>
      <c r="Z44" s="10"/>
      <c r="AA44" s="10"/>
      <c r="AB44" s="10"/>
    </row>
    <row r="45" spans="1:28" ht="23.1" customHeight="1">
      <c r="A45" s="60"/>
      <c r="B45" s="111"/>
      <c r="C45" s="111" t="s">
        <v>0</v>
      </c>
      <c r="D45" s="111" t="s">
        <v>1</v>
      </c>
      <c r="E45" s="582"/>
      <c r="F45" s="583"/>
      <c r="G45" s="583"/>
      <c r="H45" s="144"/>
      <c r="I45" s="64"/>
    </row>
    <row r="46" spans="1:28" ht="17.25" customHeight="1">
      <c r="A46" s="60"/>
      <c r="B46" s="111">
        <v>1</v>
      </c>
      <c r="C46" s="230" t="s">
        <v>287</v>
      </c>
      <c r="D46" s="88" t="s">
        <v>56</v>
      </c>
      <c r="E46" s="147"/>
      <c r="F46" s="146"/>
      <c r="G46" s="121"/>
      <c r="H46" s="144"/>
      <c r="I46" s="64"/>
      <c r="AB46" s="110"/>
    </row>
    <row r="47" spans="1:28">
      <c r="A47" s="52"/>
      <c r="B47" s="111">
        <v>2</v>
      </c>
      <c r="C47" s="259" t="s">
        <v>394</v>
      </c>
      <c r="D47" s="88" t="s">
        <v>393</v>
      </c>
      <c r="E47" s="147"/>
      <c r="F47" s="146"/>
      <c r="G47" s="121"/>
      <c r="H47" s="144"/>
      <c r="I47" s="71"/>
      <c r="AB47" s="110"/>
    </row>
    <row r="48" spans="1:28">
      <c r="A48" s="52"/>
      <c r="B48" s="111">
        <v>3</v>
      </c>
      <c r="C48" s="259" t="s">
        <v>395</v>
      </c>
      <c r="D48" s="88" t="s">
        <v>393</v>
      </c>
      <c r="E48" s="147"/>
      <c r="F48" s="146"/>
      <c r="G48" s="121"/>
      <c r="H48" s="144"/>
      <c r="I48" s="71"/>
      <c r="K48" s="70"/>
      <c r="L48" s="70"/>
      <c r="M48" s="126"/>
      <c r="N48" s="144"/>
      <c r="O48" s="10"/>
      <c r="AB48" s="110"/>
    </row>
    <row r="49" spans="1:37">
      <c r="A49" s="52"/>
      <c r="B49" s="111">
        <v>4</v>
      </c>
      <c r="C49" s="230" t="s">
        <v>397</v>
      </c>
      <c r="D49" s="88" t="s">
        <v>396</v>
      </c>
      <c r="E49" s="147"/>
      <c r="F49" s="146"/>
      <c r="G49" s="121"/>
      <c r="H49" s="144"/>
      <c r="I49" s="71"/>
      <c r="K49" s="126"/>
      <c r="L49" s="126"/>
      <c r="M49" s="126"/>
      <c r="N49" s="126"/>
      <c r="O49" s="110"/>
      <c r="AB49" s="110"/>
    </row>
    <row r="50" spans="1:37">
      <c r="A50" s="52"/>
      <c r="B50" s="111">
        <v>5</v>
      </c>
      <c r="C50" s="230" t="s">
        <v>230</v>
      </c>
      <c r="D50" s="88" t="s">
        <v>75</v>
      </c>
      <c r="E50" s="147"/>
      <c r="F50" s="146"/>
      <c r="G50" s="121"/>
      <c r="H50" s="144"/>
      <c r="I50" s="71"/>
      <c r="K50" s="126"/>
      <c r="L50" s="126"/>
      <c r="M50" s="126"/>
      <c r="N50" s="126"/>
      <c r="O50" s="110"/>
      <c r="P50" s="226"/>
      <c r="Q50" s="105"/>
      <c r="R50" s="10"/>
      <c r="S50" s="10"/>
      <c r="V50" s="226"/>
      <c r="W50" s="10"/>
      <c r="X50" s="10"/>
      <c r="Y50" s="10"/>
      <c r="Z50" s="10"/>
      <c r="AA50" s="10"/>
      <c r="AB50" s="1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>
      <c r="A51" s="52"/>
      <c r="B51" s="111">
        <v>6</v>
      </c>
      <c r="C51" s="230" t="s">
        <v>79</v>
      </c>
      <c r="D51" s="88" t="s">
        <v>75</v>
      </c>
      <c r="E51" s="147"/>
      <c r="F51" s="146"/>
      <c r="G51" s="121"/>
      <c r="H51" s="144"/>
      <c r="I51" s="71"/>
      <c r="K51" s="126"/>
      <c r="L51" s="126"/>
      <c r="M51" s="126"/>
      <c r="N51" s="126"/>
      <c r="O51" s="110"/>
      <c r="P51" s="110"/>
      <c r="Q51" s="110"/>
      <c r="R51" s="110"/>
      <c r="S51" s="110"/>
      <c r="T51" s="110"/>
      <c r="U51" s="10"/>
      <c r="V51" s="10"/>
      <c r="W51" s="10"/>
      <c r="X51" s="110"/>
      <c r="Y51" s="110"/>
      <c r="Z51" s="110"/>
      <c r="AA51" s="110"/>
      <c r="AB51" s="1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>
      <c r="A52" s="52"/>
      <c r="B52" s="111">
        <v>7</v>
      </c>
      <c r="C52" s="230" t="s">
        <v>82</v>
      </c>
      <c r="D52" s="88" t="s">
        <v>80</v>
      </c>
      <c r="E52" s="147"/>
      <c r="F52" s="146"/>
      <c r="G52" s="121"/>
      <c r="H52" s="144"/>
      <c r="I52" s="71"/>
      <c r="K52" s="126"/>
      <c r="L52" s="126"/>
      <c r="M52" s="126"/>
      <c r="N52" s="126"/>
      <c r="O52" s="10"/>
      <c r="P52" s="226"/>
      <c r="Q52" s="105"/>
      <c r="R52" s="145"/>
      <c r="S52" s="10"/>
      <c r="U52" s="145"/>
      <c r="V52" s="226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>
      <c r="A53" s="52"/>
      <c r="B53" s="111">
        <v>8</v>
      </c>
      <c r="C53" s="230" t="s">
        <v>214</v>
      </c>
      <c r="D53" s="88" t="s">
        <v>84</v>
      </c>
      <c r="E53" s="147"/>
      <c r="F53" s="146"/>
      <c r="G53" s="121"/>
      <c r="H53" s="144"/>
      <c r="I53" s="71"/>
      <c r="J53" s="66"/>
      <c r="K53" s="66"/>
      <c r="L53" s="66"/>
      <c r="M53" s="144"/>
      <c r="N53" s="144"/>
      <c r="O53" s="10"/>
      <c r="P53" s="226"/>
      <c r="Q53" s="105"/>
      <c r="R53" s="217"/>
      <c r="S53" s="10"/>
      <c r="U53" s="217"/>
      <c r="V53" s="226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>
      <c r="A54" s="52"/>
      <c r="B54" s="111">
        <v>9</v>
      </c>
      <c r="C54" s="230" t="s">
        <v>90</v>
      </c>
      <c r="D54" s="88" t="s">
        <v>88</v>
      </c>
      <c r="E54" s="147"/>
      <c r="F54" s="146"/>
      <c r="G54" s="121"/>
      <c r="H54" s="144"/>
      <c r="I54" s="71"/>
      <c r="J54" s="144"/>
      <c r="K54" s="70"/>
      <c r="L54" s="70"/>
      <c r="M54" s="144"/>
      <c r="N54" s="127"/>
      <c r="O54" s="10"/>
      <c r="P54" s="226"/>
      <c r="Q54" s="105"/>
      <c r="R54" s="217"/>
      <c r="S54" s="10"/>
      <c r="U54" s="217"/>
      <c r="V54" s="226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>
      <c r="A55" s="52"/>
      <c r="B55" s="111">
        <v>10</v>
      </c>
      <c r="C55" s="230" t="s">
        <v>89</v>
      </c>
      <c r="D55" s="88" t="s">
        <v>88</v>
      </c>
      <c r="E55" s="147"/>
      <c r="F55" s="146"/>
      <c r="G55" s="121"/>
      <c r="H55" s="144"/>
      <c r="I55" s="71"/>
      <c r="J55" s="144"/>
      <c r="K55" s="70"/>
      <c r="L55" s="70"/>
      <c r="M55" s="144"/>
      <c r="N55" s="127"/>
      <c r="O55" s="10"/>
      <c r="P55" s="217"/>
      <c r="Q55" s="217"/>
      <c r="R55" s="217"/>
      <c r="S55" s="217"/>
      <c r="T55" s="217"/>
      <c r="U55" s="217"/>
      <c r="V55" s="217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>
      <c r="A56" s="52"/>
      <c r="B56" s="111">
        <v>11</v>
      </c>
      <c r="C56" s="230" t="s">
        <v>398</v>
      </c>
      <c r="D56" s="88" t="s">
        <v>92</v>
      </c>
      <c r="E56" s="5"/>
      <c r="F56" s="146"/>
      <c r="G56" s="121"/>
      <c r="H56" s="144"/>
      <c r="I56" s="71"/>
      <c r="J56" s="66"/>
      <c r="AE56" s="217"/>
      <c r="AF56" s="217"/>
      <c r="AG56" s="217"/>
      <c r="AH56" s="217"/>
      <c r="AI56" s="217"/>
      <c r="AJ56" s="217"/>
      <c r="AK56" s="10"/>
    </row>
    <row r="57" spans="1:37">
      <c r="A57" s="52"/>
      <c r="B57" s="111">
        <v>12</v>
      </c>
      <c r="C57" s="230" t="s">
        <v>68</v>
      </c>
      <c r="D57" s="88" t="s">
        <v>94</v>
      </c>
      <c r="E57" s="147"/>
      <c r="F57" s="146"/>
      <c r="G57" s="121"/>
      <c r="H57" s="144"/>
      <c r="I57" s="71"/>
      <c r="J57" s="66"/>
      <c r="AE57" s="217"/>
      <c r="AF57" s="217"/>
      <c r="AG57" s="217"/>
      <c r="AH57" s="217"/>
      <c r="AI57" s="217"/>
      <c r="AJ57" s="217"/>
      <c r="AK57" s="10"/>
    </row>
    <row r="58" spans="1:37">
      <c r="A58" s="52"/>
      <c r="B58" s="111">
        <v>13</v>
      </c>
      <c r="C58" s="230" t="s">
        <v>174</v>
      </c>
      <c r="D58" s="88" t="s">
        <v>94</v>
      </c>
      <c r="E58" s="147"/>
      <c r="F58" s="146"/>
      <c r="G58" s="121"/>
      <c r="H58" s="144"/>
      <c r="I58" s="71"/>
      <c r="J58" s="66"/>
      <c r="AE58" s="217"/>
      <c r="AF58" s="217"/>
      <c r="AG58" s="217"/>
      <c r="AH58" s="217"/>
      <c r="AI58" s="217"/>
      <c r="AJ58" s="217"/>
      <c r="AK58" s="10"/>
    </row>
    <row r="59" spans="1:37">
      <c r="A59" s="52"/>
      <c r="B59" s="111">
        <v>14</v>
      </c>
      <c r="C59" s="230" t="s">
        <v>399</v>
      </c>
      <c r="D59" s="88" t="s">
        <v>49</v>
      </c>
      <c r="E59" s="147"/>
      <c r="F59" s="146"/>
      <c r="G59" s="121"/>
      <c r="H59" s="144"/>
      <c r="I59" s="71"/>
      <c r="J59" s="66"/>
      <c r="AE59" s="217"/>
      <c r="AF59" s="217"/>
      <c r="AG59" s="217"/>
      <c r="AH59" s="217"/>
      <c r="AI59" s="217"/>
      <c r="AJ59" s="217"/>
      <c r="AK59" s="10"/>
    </row>
    <row r="60" spans="1:37">
      <c r="A60" s="52"/>
      <c r="B60" s="111">
        <v>15</v>
      </c>
      <c r="C60" s="230" t="s">
        <v>165</v>
      </c>
      <c r="D60" s="88" t="s">
        <v>49</v>
      </c>
      <c r="E60" s="147"/>
      <c r="F60" s="146"/>
      <c r="G60" s="121"/>
      <c r="H60" s="144"/>
      <c r="I60" s="71"/>
      <c r="J60" s="66"/>
      <c r="AE60" s="10"/>
      <c r="AF60" s="10"/>
      <c r="AG60" s="10"/>
      <c r="AH60" s="10"/>
      <c r="AI60" s="10"/>
      <c r="AJ60" s="10"/>
      <c r="AK60" s="10"/>
    </row>
    <row r="61" spans="1:37">
      <c r="A61" s="52"/>
      <c r="B61" s="111">
        <v>16</v>
      </c>
      <c r="C61" s="230" t="s">
        <v>148</v>
      </c>
      <c r="D61" s="88" t="s">
        <v>100</v>
      </c>
      <c r="E61" s="147"/>
      <c r="F61" s="146"/>
      <c r="G61" s="121"/>
      <c r="H61" s="144"/>
      <c r="I61" s="71"/>
      <c r="J61" s="66"/>
      <c r="K61" s="70"/>
      <c r="L61" s="70"/>
      <c r="AE61" s="10"/>
      <c r="AF61" s="10"/>
      <c r="AG61" s="10"/>
      <c r="AH61" s="10"/>
      <c r="AI61" s="10"/>
      <c r="AJ61" s="10"/>
      <c r="AK61" s="10"/>
    </row>
    <row r="62" spans="1:37">
      <c r="A62" s="52"/>
      <c r="B62" s="111">
        <v>17</v>
      </c>
      <c r="C62" s="230" t="s">
        <v>401</v>
      </c>
      <c r="D62" s="88" t="s">
        <v>400</v>
      </c>
      <c r="E62" s="147"/>
      <c r="F62" s="146"/>
      <c r="G62" s="121"/>
      <c r="H62" s="144"/>
      <c r="I62" s="71"/>
      <c r="J62" s="66"/>
      <c r="K62" s="70"/>
      <c r="L62" s="70"/>
      <c r="M62" s="144"/>
      <c r="N62" s="127"/>
      <c r="O62" s="226"/>
      <c r="P62" s="10"/>
      <c r="Q62" s="10"/>
      <c r="R62" s="10"/>
      <c r="S62" s="10"/>
      <c r="V62" s="109"/>
      <c r="W62" s="113"/>
      <c r="X62" s="110"/>
      <c r="Y62" s="110"/>
      <c r="Z62" s="110"/>
      <c r="AA62" s="110"/>
      <c r="AB62" s="1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>
      <c r="A63" s="52"/>
      <c r="B63" s="111">
        <v>18</v>
      </c>
      <c r="C63" s="230" t="s">
        <v>441</v>
      </c>
      <c r="D63" s="88" t="s">
        <v>103</v>
      </c>
      <c r="E63" s="147"/>
      <c r="F63" s="146"/>
      <c r="G63" s="121"/>
      <c r="H63" s="144"/>
      <c r="I63" s="71"/>
      <c r="J63" s="144"/>
      <c r="K63" s="70"/>
      <c r="L63" s="70"/>
      <c r="M63" s="144"/>
      <c r="N63" s="127"/>
      <c r="O63" s="226"/>
      <c r="P63" s="10"/>
      <c r="Q63" s="10"/>
      <c r="R63" s="10"/>
      <c r="S63" s="10"/>
      <c r="V63" s="109"/>
      <c r="W63" s="110"/>
      <c r="X63" s="110"/>
      <c r="Y63" s="110"/>
      <c r="Z63" s="110"/>
      <c r="AA63" s="110"/>
      <c r="AB63" s="110"/>
    </row>
    <row r="64" spans="1:37" ht="18" customHeight="1">
      <c r="A64" s="52"/>
      <c r="B64" s="111">
        <v>19</v>
      </c>
      <c r="C64" s="230" t="s">
        <v>442</v>
      </c>
      <c r="D64" s="88" t="s">
        <v>103</v>
      </c>
      <c r="E64" s="147"/>
      <c r="F64" s="146"/>
      <c r="G64" s="121"/>
      <c r="H64" s="144"/>
      <c r="I64" s="71"/>
      <c r="J64" s="66"/>
      <c r="K64" s="70"/>
      <c r="L64" s="70"/>
      <c r="M64" s="144"/>
      <c r="N64" s="144"/>
      <c r="O64" s="10"/>
      <c r="P64" s="226"/>
      <c r="Q64" s="105"/>
      <c r="R64" s="10"/>
      <c r="S64" s="10"/>
      <c r="V64" s="109"/>
      <c r="W64" s="110"/>
      <c r="X64" s="110"/>
      <c r="Y64" s="10"/>
      <c r="Z64" s="10"/>
      <c r="AA64" s="110"/>
      <c r="AB64" s="110"/>
    </row>
    <row r="65" spans="1:28">
      <c r="A65" s="52"/>
      <c r="B65" s="111">
        <v>20</v>
      </c>
      <c r="C65" s="230" t="s">
        <v>251</v>
      </c>
      <c r="D65" s="88" t="s">
        <v>104</v>
      </c>
      <c r="E65" s="147"/>
      <c r="F65" s="146"/>
      <c r="G65" s="121"/>
      <c r="H65" s="144"/>
      <c r="I65" s="71"/>
      <c r="J65" s="66"/>
      <c r="K65" s="70"/>
      <c r="L65" s="70"/>
      <c r="M65" s="144"/>
      <c r="N65" s="144"/>
      <c r="O65" s="10"/>
      <c r="P65" s="226"/>
      <c r="Q65" s="105"/>
      <c r="R65" s="10"/>
      <c r="S65" s="10"/>
      <c r="V65" s="109"/>
      <c r="W65" s="110"/>
      <c r="X65" s="110"/>
      <c r="Y65" s="10"/>
      <c r="Z65" s="10"/>
      <c r="AA65" s="110"/>
      <c r="AB65" s="110"/>
    </row>
    <row r="66" spans="1:28">
      <c r="A66" s="52"/>
      <c r="B66" s="111">
        <v>21</v>
      </c>
      <c r="C66" s="230" t="s">
        <v>58</v>
      </c>
      <c r="D66" s="88" t="s">
        <v>104</v>
      </c>
      <c r="E66" s="147"/>
      <c r="F66" s="146"/>
      <c r="G66" s="121"/>
      <c r="H66" s="144"/>
      <c r="I66" s="71"/>
      <c r="J66" s="66"/>
      <c r="K66" s="144"/>
      <c r="L66" s="70"/>
      <c r="M66" s="144"/>
      <c r="N66" s="144"/>
      <c r="O66" s="10"/>
      <c r="P66" s="226"/>
      <c r="Q66" s="105"/>
      <c r="R66" s="10"/>
      <c r="S66" s="10"/>
      <c r="AA66" s="110"/>
      <c r="AB66" s="110"/>
    </row>
    <row r="67" spans="1:28">
      <c r="A67" s="52"/>
      <c r="B67" s="111">
        <v>22</v>
      </c>
      <c r="C67" s="230" t="s">
        <v>240</v>
      </c>
      <c r="D67" s="88" t="s">
        <v>107</v>
      </c>
      <c r="E67" s="147"/>
      <c r="F67" s="146"/>
      <c r="G67" s="121"/>
      <c r="H67" s="144"/>
      <c r="I67" s="71"/>
      <c r="J67" s="144"/>
      <c r="K67" s="144"/>
    </row>
    <row r="68" spans="1:28">
      <c r="A68" s="52"/>
      <c r="B68" s="111">
        <v>23</v>
      </c>
      <c r="C68" s="230" t="s">
        <v>444</v>
      </c>
      <c r="D68" s="88" t="s">
        <v>443</v>
      </c>
      <c r="E68" s="147"/>
      <c r="F68" s="146"/>
      <c r="G68" s="121"/>
      <c r="H68" s="144"/>
      <c r="I68" s="71"/>
      <c r="J68" s="144"/>
      <c r="K68" s="144"/>
    </row>
    <row r="69" spans="1:28">
      <c r="A69" s="52"/>
      <c r="B69" s="111">
        <v>24</v>
      </c>
      <c r="C69" s="230" t="s">
        <v>445</v>
      </c>
      <c r="D69" s="88" t="s">
        <v>443</v>
      </c>
      <c r="E69" s="147"/>
      <c r="F69" s="146"/>
      <c r="G69" s="121"/>
      <c r="H69" s="144"/>
      <c r="I69" s="71"/>
      <c r="J69" s="144"/>
      <c r="K69" s="144"/>
    </row>
    <row r="70" spans="1:28">
      <c r="A70" s="52"/>
      <c r="B70" s="111"/>
      <c r="C70" s="230"/>
      <c r="D70" s="88"/>
      <c r="E70" s="147"/>
      <c r="F70" s="146"/>
      <c r="G70" s="121"/>
      <c r="H70" s="144"/>
      <c r="I70" s="71"/>
      <c r="J70" s="144"/>
      <c r="K70" s="144"/>
    </row>
    <row r="71" spans="1:28">
      <c r="A71" s="52"/>
      <c r="B71" s="111"/>
      <c r="C71" s="230"/>
      <c r="D71" s="88"/>
      <c r="E71" s="147"/>
      <c r="F71" s="146"/>
      <c r="G71" s="121"/>
      <c r="H71" s="144"/>
      <c r="I71" s="71"/>
      <c r="J71" s="66"/>
      <c r="K71" s="144"/>
      <c r="L71" s="144"/>
      <c r="M71" s="144"/>
      <c r="N71" s="223"/>
      <c r="O71" s="105"/>
      <c r="P71" s="145"/>
      <c r="Q71" s="10"/>
      <c r="R71" s="10"/>
      <c r="S71" s="226"/>
      <c r="V71" s="226"/>
      <c r="W71" s="145"/>
      <c r="X71" s="10"/>
      <c r="Y71" s="10"/>
      <c r="Z71" s="10"/>
      <c r="AA71" s="145"/>
      <c r="AB71" s="10"/>
    </row>
    <row r="72" spans="1:28">
      <c r="A72" s="52"/>
      <c r="B72" s="111"/>
      <c r="C72" s="230"/>
      <c r="D72" s="88"/>
      <c r="E72" s="147"/>
      <c r="F72" s="146"/>
      <c r="G72" s="121"/>
      <c r="H72" s="144"/>
      <c r="I72" s="71"/>
      <c r="J72" s="66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</row>
    <row r="73" spans="1:28">
      <c r="A73" s="52"/>
      <c r="B73" s="111"/>
      <c r="C73" s="230"/>
      <c r="D73" s="88"/>
      <c r="E73" s="147"/>
      <c r="F73" s="146"/>
      <c r="G73" s="121"/>
      <c r="H73" s="144"/>
      <c r="I73" s="71"/>
      <c r="J73" s="66"/>
      <c r="K73" s="144"/>
      <c r="L73" s="144"/>
      <c r="M73" s="144"/>
      <c r="N73" s="223"/>
      <c r="O73" s="105"/>
      <c r="P73" s="217"/>
      <c r="Q73" s="10"/>
      <c r="R73" s="10"/>
      <c r="S73" s="226"/>
      <c r="V73" s="226"/>
      <c r="W73" s="217"/>
      <c r="X73" s="10"/>
      <c r="Y73" s="10"/>
      <c r="Z73" s="10"/>
      <c r="AA73" s="10"/>
      <c r="AB73" s="10"/>
    </row>
    <row r="74" spans="1:28">
      <c r="A74" s="52"/>
      <c r="B74" s="111"/>
      <c r="C74" s="230"/>
      <c r="D74" s="88"/>
      <c r="E74" s="147"/>
      <c r="F74" s="146"/>
      <c r="G74" s="121"/>
      <c r="H74" s="144"/>
      <c r="I74" s="71"/>
      <c r="J74" s="66"/>
      <c r="K74" s="144"/>
      <c r="L74" s="217"/>
      <c r="M74" s="144"/>
      <c r="N74" s="223"/>
      <c r="O74" s="105"/>
      <c r="P74" s="217"/>
      <c r="Q74" s="10"/>
      <c r="R74" s="10"/>
      <c r="S74" s="226"/>
      <c r="U74" s="217"/>
      <c r="V74" s="217"/>
      <c r="W74" s="217"/>
      <c r="X74" s="10"/>
      <c r="Y74" s="217"/>
      <c r="Z74" s="10"/>
      <c r="AA74" s="10"/>
      <c r="AB74" s="10"/>
    </row>
    <row r="75" spans="1:28" ht="18" customHeight="1">
      <c r="A75" s="52"/>
      <c r="B75" s="111"/>
      <c r="C75" s="230"/>
      <c r="D75" s="88"/>
      <c r="E75" s="147"/>
      <c r="F75" s="146"/>
      <c r="G75" s="121"/>
      <c r="H75" s="144"/>
      <c r="I75" s="71"/>
      <c r="J75" s="66"/>
      <c r="K75" s="144"/>
      <c r="L75" s="217"/>
      <c r="M75" s="144"/>
      <c r="N75" s="223"/>
      <c r="O75" s="105"/>
      <c r="P75" s="217"/>
      <c r="Q75" s="217"/>
      <c r="R75" s="10"/>
      <c r="S75" s="226"/>
      <c r="U75" s="217"/>
      <c r="V75" s="217"/>
      <c r="W75" s="217"/>
      <c r="X75" s="10"/>
      <c r="Y75" s="217"/>
      <c r="Z75" s="217"/>
      <c r="AA75" s="10"/>
      <c r="AB75" s="10"/>
    </row>
    <row r="76" spans="1:28">
      <c r="A76" s="52"/>
      <c r="B76" s="111"/>
      <c r="C76" s="230"/>
      <c r="D76" s="88"/>
      <c r="E76" s="147"/>
      <c r="F76" s="146"/>
      <c r="G76" s="121"/>
      <c r="H76" s="144"/>
      <c r="I76" s="71"/>
      <c r="J76" s="66"/>
      <c r="K76" s="144"/>
      <c r="L76" s="217"/>
      <c r="M76" s="144"/>
      <c r="N76" s="223"/>
      <c r="O76" s="105"/>
      <c r="P76" s="217"/>
      <c r="Q76" s="217"/>
      <c r="R76" s="10"/>
      <c r="S76" s="226"/>
      <c r="U76" s="217"/>
      <c r="V76" s="217"/>
      <c r="W76" s="217"/>
      <c r="X76" s="217"/>
      <c r="Y76" s="217"/>
      <c r="Z76" s="217"/>
      <c r="AA76" s="10"/>
      <c r="AB76" s="10"/>
    </row>
    <row r="77" spans="1:28">
      <c r="A77" s="52"/>
      <c r="B77" s="111"/>
      <c r="C77" s="230"/>
      <c r="D77" s="88"/>
      <c r="E77" s="147"/>
      <c r="F77" s="146"/>
      <c r="G77" s="121"/>
      <c r="H77" s="144"/>
      <c r="I77" s="71"/>
      <c r="J77" s="66"/>
      <c r="K77" s="70"/>
      <c r="L77" s="144"/>
      <c r="M77" s="144"/>
      <c r="N77" s="144"/>
      <c r="O77" s="224"/>
      <c r="P77" s="10"/>
      <c r="Q77" s="10"/>
      <c r="R77" s="10"/>
      <c r="S77" s="10"/>
      <c r="V77" s="226"/>
      <c r="W77" s="10"/>
      <c r="X77" s="10"/>
      <c r="Y77" s="83"/>
      <c r="Z77" s="83"/>
      <c r="AA77" s="83"/>
      <c r="AB77" s="10"/>
    </row>
    <row r="78" spans="1:28">
      <c r="A78" s="52"/>
      <c r="B78" s="111"/>
      <c r="C78" s="230"/>
      <c r="D78" s="88"/>
      <c r="E78" s="147"/>
      <c r="F78" s="146"/>
      <c r="G78" s="121"/>
      <c r="H78" s="144"/>
      <c r="I78" s="71"/>
      <c r="J78" s="144"/>
      <c r="K78" s="70"/>
      <c r="L78" s="144"/>
      <c r="M78" s="144"/>
      <c r="N78" s="144"/>
      <c r="O78" s="224"/>
      <c r="P78" s="10"/>
      <c r="Q78" s="10"/>
      <c r="R78" s="10"/>
      <c r="S78" s="10"/>
      <c r="V78" s="226"/>
      <c r="W78" s="10"/>
      <c r="X78" s="83"/>
      <c r="Y78" s="83"/>
      <c r="Z78" s="83"/>
      <c r="AA78" s="83"/>
      <c r="AB78" s="10"/>
    </row>
    <row r="79" spans="1:28">
      <c r="A79" s="52"/>
      <c r="B79" s="111"/>
      <c r="C79" s="230"/>
      <c r="D79" s="88"/>
      <c r="E79" s="147"/>
      <c r="F79" s="146"/>
      <c r="G79" s="121"/>
      <c r="H79" s="144"/>
      <c r="I79" s="144"/>
      <c r="J79" s="144"/>
      <c r="K79" s="144"/>
      <c r="L79" s="144"/>
      <c r="M79" s="144"/>
      <c r="N79" s="144"/>
      <c r="O79" s="224"/>
      <c r="P79" s="10"/>
      <c r="Q79" s="10"/>
      <c r="R79" s="10"/>
      <c r="S79" s="10"/>
      <c r="V79" s="226"/>
      <c r="W79" s="10"/>
      <c r="X79" s="83"/>
      <c r="Y79" s="83"/>
      <c r="Z79" s="83"/>
      <c r="AA79" s="83"/>
      <c r="AB79" s="10"/>
    </row>
    <row r="80" spans="1:28">
      <c r="A80" s="52"/>
      <c r="B80" s="111"/>
      <c r="C80" s="230"/>
      <c r="D80" s="88"/>
      <c r="E80" s="147"/>
      <c r="F80" s="146"/>
      <c r="G80" s="121"/>
      <c r="H80" s="144"/>
      <c r="I80" s="144"/>
      <c r="J80" s="144"/>
      <c r="K80" s="144"/>
      <c r="L80" s="144"/>
      <c r="M80" s="144"/>
      <c r="N80" s="144"/>
      <c r="O80" s="224"/>
      <c r="P80" s="10"/>
      <c r="Q80" s="10"/>
      <c r="R80" s="10"/>
      <c r="S80" s="10"/>
      <c r="V80" s="226"/>
      <c r="W80" s="83"/>
      <c r="X80" s="10"/>
      <c r="Y80" s="83"/>
      <c r="Z80" s="83"/>
      <c r="AA80" s="83"/>
      <c r="AB80" s="10"/>
    </row>
    <row r="81" spans="1:37">
      <c r="A81" s="52"/>
      <c r="B81" s="111"/>
      <c r="C81" s="230"/>
      <c r="D81" s="88"/>
      <c r="E81" s="147"/>
      <c r="F81" s="146"/>
      <c r="G81" s="121"/>
      <c r="H81" s="144"/>
      <c r="I81" s="144"/>
      <c r="J81" s="144"/>
      <c r="K81" s="144"/>
      <c r="L81" s="144"/>
      <c r="M81" s="144"/>
      <c r="N81" s="144"/>
      <c r="O81" s="224"/>
      <c r="P81" s="10"/>
      <c r="Q81" s="10"/>
      <c r="R81" s="10"/>
      <c r="S81" s="10"/>
      <c r="U81" s="86"/>
      <c r="V81" s="87"/>
      <c r="W81" s="217"/>
      <c r="X81" s="217"/>
      <c r="Y81" s="217"/>
      <c r="Z81" s="217"/>
      <c r="AA81" s="217"/>
      <c r="AB81" s="10"/>
    </row>
    <row r="82" spans="1:37">
      <c r="A82" s="52"/>
      <c r="B82" s="111"/>
      <c r="C82" s="230"/>
      <c r="D82" s="88"/>
      <c r="E82" s="147"/>
      <c r="F82" s="146"/>
      <c r="G82" s="121"/>
      <c r="H82" s="144"/>
      <c r="I82" s="71"/>
      <c r="J82" s="66"/>
      <c r="K82" s="70"/>
      <c r="L82" s="70"/>
      <c r="M82" s="144"/>
      <c r="N82" s="127"/>
      <c r="O82" s="226"/>
      <c r="P82" s="10"/>
      <c r="Q82" s="10"/>
      <c r="R82" s="10"/>
      <c r="S82" s="10"/>
      <c r="V82" s="226"/>
      <c r="W82" s="217"/>
      <c r="X82" s="217"/>
      <c r="Y82" s="217"/>
      <c r="Z82" s="217"/>
      <c r="AA82" s="217"/>
      <c r="AB82" s="10"/>
    </row>
    <row r="83" spans="1:37">
      <c r="A83" s="52"/>
      <c r="B83" s="111"/>
      <c r="C83" s="230"/>
      <c r="D83" s="88"/>
      <c r="E83" s="147"/>
      <c r="F83" s="146"/>
      <c r="G83" s="121"/>
      <c r="H83" s="144"/>
      <c r="I83" s="71"/>
      <c r="J83" s="66"/>
      <c r="K83" s="70"/>
      <c r="L83" s="70"/>
      <c r="M83" s="144"/>
      <c r="N83" s="127"/>
      <c r="O83" s="226"/>
      <c r="P83" s="10"/>
      <c r="Q83" s="10"/>
      <c r="R83" s="10"/>
      <c r="S83" s="10"/>
      <c r="U83" s="10"/>
      <c r="V83" s="10"/>
      <c r="W83" s="10"/>
      <c r="X83" s="10"/>
      <c r="Y83" s="10"/>
      <c r="Z83" s="10"/>
      <c r="AA83" s="10"/>
      <c r="AB83" s="10"/>
    </row>
    <row r="84" spans="1:37">
      <c r="A84" s="52"/>
      <c r="B84" s="111"/>
      <c r="C84" s="230"/>
      <c r="D84" s="88"/>
      <c r="E84" s="147"/>
      <c r="F84" s="146"/>
      <c r="G84" s="121"/>
      <c r="H84" s="144"/>
      <c r="I84" s="71"/>
      <c r="J84" s="66"/>
      <c r="K84" s="70"/>
      <c r="L84" s="70"/>
      <c r="M84" s="144"/>
      <c r="N84" s="127"/>
      <c r="O84" s="215"/>
      <c r="P84" s="11"/>
      <c r="Q84" s="11"/>
      <c r="U84" s="10"/>
      <c r="V84" s="10"/>
      <c r="W84" s="10"/>
      <c r="X84" s="10"/>
      <c r="Y84" s="10"/>
      <c r="Z84" s="10"/>
      <c r="AA84" s="10"/>
      <c r="AB84" s="10"/>
    </row>
    <row r="85" spans="1:37">
      <c r="A85" s="52"/>
      <c r="B85" s="111"/>
      <c r="C85" s="230"/>
      <c r="D85" s="88"/>
      <c r="E85" s="147"/>
      <c r="F85" s="146"/>
      <c r="G85" s="121"/>
      <c r="H85" s="144"/>
      <c r="I85" s="71"/>
      <c r="J85" s="144"/>
      <c r="K85" s="70"/>
      <c r="L85" s="70"/>
      <c r="M85" s="144"/>
      <c r="N85" s="127"/>
      <c r="O85" s="215"/>
      <c r="P85" s="11"/>
      <c r="Q85" s="11"/>
      <c r="U85" s="10"/>
      <c r="V85" s="10"/>
      <c r="W85" s="10"/>
      <c r="X85" s="10"/>
      <c r="Y85" s="10"/>
      <c r="Z85" s="10"/>
      <c r="AA85" s="10"/>
      <c r="AB85" s="10"/>
    </row>
    <row r="86" spans="1:37">
      <c r="A86" s="52"/>
      <c r="B86" s="111"/>
      <c r="C86" s="230"/>
      <c r="D86" s="88"/>
      <c r="E86" s="147"/>
      <c r="F86" s="146"/>
      <c r="G86" s="121"/>
      <c r="H86" s="144"/>
      <c r="I86" s="71"/>
      <c r="J86" s="66"/>
      <c r="K86" s="70"/>
      <c r="L86" s="70"/>
      <c r="M86" s="144"/>
      <c r="N86" s="127"/>
      <c r="O86" s="215"/>
      <c r="P86" s="11"/>
      <c r="Q86" s="11"/>
      <c r="U86" s="10"/>
      <c r="V86" s="10"/>
      <c r="W86" s="10"/>
      <c r="X86" s="10"/>
      <c r="Y86" s="10"/>
      <c r="Z86" s="10"/>
      <c r="AA86" s="10"/>
      <c r="AB86" s="10"/>
    </row>
    <row r="87" spans="1:37">
      <c r="A87" s="52"/>
      <c r="B87" s="111"/>
      <c r="C87" s="230"/>
      <c r="D87" s="88"/>
      <c r="E87" s="147"/>
      <c r="F87" s="146"/>
      <c r="G87" s="121"/>
      <c r="H87" s="144"/>
      <c r="I87" s="71"/>
      <c r="J87" s="66"/>
      <c r="K87" s="70"/>
      <c r="L87" s="70"/>
      <c r="M87" s="144"/>
      <c r="N87" s="127"/>
      <c r="O87" s="215"/>
      <c r="P87" s="11"/>
      <c r="Q87" s="11"/>
      <c r="T87" s="11"/>
      <c r="U87" s="11"/>
      <c r="V87" s="11"/>
    </row>
    <row r="88" spans="1:37">
      <c r="A88" s="39"/>
      <c r="B88" s="111"/>
      <c r="C88" s="230"/>
      <c r="D88" s="88"/>
      <c r="E88" s="148"/>
      <c r="F88" s="89"/>
      <c r="G88" s="84"/>
      <c r="H88" s="144"/>
      <c r="I88" s="71"/>
      <c r="J88" s="66"/>
      <c r="K88" s="70"/>
      <c r="L88" s="70"/>
      <c r="M88" s="144"/>
      <c r="N88" s="127"/>
      <c r="O88" s="215"/>
      <c r="P88" s="11"/>
      <c r="Q88" s="11"/>
      <c r="T88" s="11"/>
      <c r="U88" s="11"/>
      <c r="V88" s="11"/>
    </row>
    <row r="89" spans="1:37">
      <c r="A89" s="39"/>
      <c r="B89" s="111"/>
      <c r="C89" s="230"/>
      <c r="D89" s="88"/>
      <c r="E89" s="148"/>
      <c r="F89" s="89"/>
      <c r="G89" s="84"/>
      <c r="I89" s="71"/>
      <c r="J89" s="66"/>
      <c r="K89" s="70"/>
      <c r="N89" s="128"/>
      <c r="O89" s="215"/>
      <c r="P89" s="11"/>
      <c r="Q89" s="11"/>
      <c r="T89" s="11"/>
      <c r="U89" s="11"/>
      <c r="V89" s="11"/>
    </row>
    <row r="90" spans="1:37" s="10" customFormat="1">
      <c r="A90" s="39"/>
      <c r="B90" s="111"/>
      <c r="C90" s="230"/>
      <c r="D90" s="88"/>
      <c r="E90" s="148"/>
      <c r="F90" s="89"/>
      <c r="G90" s="84"/>
      <c r="H90" s="108"/>
      <c r="I90" s="107"/>
      <c r="J90" s="69"/>
      <c r="K90" s="122"/>
      <c r="L90" s="122"/>
      <c r="M90" s="108"/>
      <c r="N90" s="128"/>
      <c r="O90" s="215"/>
      <c r="P90" s="11"/>
      <c r="Q90" s="11"/>
      <c r="R90" s="11"/>
      <c r="S90" s="11"/>
      <c r="U90" s="226"/>
      <c r="V90" s="215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</row>
    <row r="91" spans="1:37" s="10" customFormat="1">
      <c r="A91" s="13"/>
      <c r="B91" s="111"/>
      <c r="C91" s="230"/>
      <c r="D91" s="88"/>
      <c r="E91" s="148"/>
      <c r="F91" s="89"/>
      <c r="G91" s="84"/>
      <c r="H91" s="108"/>
      <c r="I91" s="107"/>
      <c r="J91" s="69"/>
      <c r="K91" s="122"/>
      <c r="L91" s="122"/>
      <c r="M91" s="108"/>
      <c r="N91" s="128"/>
      <c r="O91" s="215"/>
      <c r="P91" s="11"/>
      <c r="Q91" s="11"/>
      <c r="R91" s="11"/>
      <c r="S91" s="11"/>
      <c r="U91" s="226"/>
      <c r="V91" s="215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s="10" customFormat="1">
      <c r="A92" s="13"/>
      <c r="B92" s="111"/>
      <c r="C92" s="230"/>
      <c r="D92" s="88"/>
      <c r="E92" s="148"/>
      <c r="F92" s="89"/>
      <c r="G92" s="84"/>
      <c r="H92" s="108"/>
      <c r="I92" s="107"/>
      <c r="J92" s="69"/>
      <c r="K92" s="122"/>
      <c r="L92" s="122"/>
      <c r="M92" s="108"/>
      <c r="N92" s="108"/>
      <c r="O92" s="11"/>
      <c r="P92" s="215"/>
      <c r="Q92" s="33"/>
      <c r="R92" s="11"/>
      <c r="S92" s="11"/>
      <c r="U92" s="226"/>
      <c r="V92" s="215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</row>
    <row r="93" spans="1:37" s="10" customFormat="1">
      <c r="A93" s="13"/>
      <c r="B93" s="111"/>
      <c r="C93" s="230"/>
      <c r="D93" s="88"/>
      <c r="E93" s="148"/>
      <c r="F93" s="89"/>
      <c r="G93" s="84"/>
      <c r="H93" s="108"/>
      <c r="I93" s="107"/>
      <c r="J93" s="69"/>
      <c r="K93" s="122"/>
      <c r="L93" s="122"/>
      <c r="M93" s="108"/>
      <c r="N93" s="108"/>
      <c r="O93" s="11"/>
      <c r="P93" s="215"/>
      <c r="Q93" s="33"/>
      <c r="R93" s="11"/>
      <c r="S93" s="11"/>
      <c r="U93" s="226"/>
      <c r="V93" s="215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</row>
    <row r="94" spans="1:37" s="10" customFormat="1">
      <c r="A94" s="13"/>
      <c r="B94" s="111"/>
      <c r="C94" s="230"/>
      <c r="D94" s="88"/>
      <c r="E94" s="148"/>
      <c r="F94" s="89"/>
      <c r="G94" s="84"/>
      <c r="H94" s="108"/>
      <c r="I94" s="107"/>
      <c r="J94" s="69"/>
      <c r="K94" s="122"/>
      <c r="L94" s="122"/>
      <c r="M94" s="108"/>
      <c r="N94" s="108"/>
      <c r="O94" s="11"/>
      <c r="P94" s="215"/>
      <c r="Q94" s="33"/>
      <c r="R94" s="11"/>
      <c r="S94" s="11"/>
      <c r="U94" s="226"/>
      <c r="V94" s="215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</row>
    <row r="95" spans="1:37" s="10" customFormat="1">
      <c r="A95" s="13"/>
      <c r="B95" s="111"/>
      <c r="C95" s="230"/>
      <c r="D95" s="88"/>
      <c r="E95" s="148"/>
      <c r="F95" s="89"/>
      <c r="G95" s="84"/>
      <c r="H95" s="108"/>
      <c r="I95" s="107"/>
      <c r="J95" s="69"/>
      <c r="K95" s="122"/>
      <c r="L95" s="122"/>
      <c r="M95" s="108"/>
      <c r="N95" s="108"/>
      <c r="O95" s="11"/>
      <c r="P95" s="215"/>
      <c r="Q95" s="33"/>
      <c r="R95" s="11"/>
      <c r="S95" s="11"/>
      <c r="U95" s="226"/>
      <c r="V95" s="215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</row>
    <row r="96" spans="1:37" s="10" customFormat="1">
      <c r="A96" s="13"/>
      <c r="B96" s="111"/>
      <c r="C96" s="230"/>
      <c r="D96" s="88"/>
      <c r="E96" s="148"/>
      <c r="F96" s="89"/>
      <c r="G96" s="84"/>
      <c r="H96" s="108"/>
      <c r="I96" s="107"/>
      <c r="J96" s="69"/>
      <c r="K96" s="122"/>
      <c r="L96" s="122"/>
      <c r="M96" s="108"/>
      <c r="N96" s="108"/>
      <c r="O96" s="11"/>
      <c r="P96" s="215"/>
      <c r="Q96" s="33"/>
      <c r="R96" s="11"/>
      <c r="S96" s="11"/>
      <c r="U96" s="226"/>
      <c r="V96" s="215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</row>
    <row r="97" spans="1:37" s="10" customFormat="1">
      <c r="A97" s="13"/>
      <c r="B97" s="111"/>
      <c r="C97" s="230"/>
      <c r="D97" s="88"/>
      <c r="E97" s="148"/>
      <c r="F97" s="89"/>
      <c r="G97" s="84"/>
      <c r="H97" s="108"/>
      <c r="I97" s="107"/>
      <c r="J97" s="69"/>
      <c r="K97" s="122"/>
      <c r="L97" s="122"/>
      <c r="M97" s="108"/>
      <c r="N97" s="108"/>
      <c r="O97" s="11"/>
      <c r="P97" s="215"/>
      <c r="Q97" s="33"/>
      <c r="R97" s="11"/>
      <c r="S97" s="11"/>
      <c r="U97" s="226"/>
      <c r="V97" s="215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</row>
    <row r="98" spans="1:37" s="10" customFormat="1">
      <c r="A98" s="13"/>
      <c r="B98" s="111"/>
      <c r="C98" s="230"/>
      <c r="D98" s="88"/>
      <c r="E98" s="148"/>
      <c r="F98" s="89"/>
      <c r="G98" s="84"/>
      <c r="H98" s="108"/>
      <c r="I98" s="107"/>
      <c r="J98" s="69"/>
      <c r="K98" s="122"/>
      <c r="L98" s="122"/>
      <c r="M98" s="108"/>
      <c r="N98" s="108"/>
      <c r="O98" s="11"/>
      <c r="P98" s="215"/>
      <c r="Q98" s="33"/>
      <c r="R98" s="11"/>
      <c r="S98" s="11"/>
      <c r="U98" s="226"/>
      <c r="V98" s="215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</row>
    <row r="99" spans="1:37" s="10" customFormat="1">
      <c r="A99" s="13"/>
      <c r="B99" s="26">
        <f>SUM(B46:B98)</f>
        <v>300</v>
      </c>
      <c r="C99" s="215"/>
      <c r="D99" s="33"/>
      <c r="E99" s="69"/>
      <c r="F99" s="108"/>
      <c r="G99" s="108"/>
      <c r="H99" s="108"/>
      <c r="I99" s="107"/>
      <c r="J99" s="69"/>
      <c r="K99" s="122"/>
      <c r="L99" s="122"/>
      <c r="M99" s="108"/>
      <c r="N99" s="108"/>
      <c r="O99" s="11"/>
      <c r="P99" s="215"/>
      <c r="Q99" s="33"/>
      <c r="R99" s="11"/>
      <c r="S99" s="11"/>
      <c r="U99" s="226"/>
      <c r="V99" s="215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</row>
    <row r="104" spans="1:37" s="10" customFormat="1">
      <c r="A104" s="13"/>
      <c r="B104" s="13"/>
      <c r="C104" s="215"/>
      <c r="D104" s="33"/>
      <c r="E104" s="69"/>
      <c r="F104" s="108"/>
      <c r="G104" s="108"/>
      <c r="H104" s="108"/>
      <c r="I104" s="107"/>
      <c r="J104" s="69"/>
      <c r="K104" s="122"/>
      <c r="L104" s="122"/>
      <c r="M104" s="108"/>
      <c r="N104" s="108"/>
      <c r="O104" s="11"/>
      <c r="P104" s="215"/>
      <c r="Q104" s="33"/>
      <c r="R104" s="11"/>
      <c r="S104" s="217"/>
      <c r="U104" s="226"/>
      <c r="V104" s="215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</row>
  </sheetData>
  <mergeCells count="103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E45:G45"/>
    <mergeCell ref="C30:C31"/>
    <mergeCell ref="D30:D31"/>
    <mergeCell ref="J30:Q30"/>
    <mergeCell ref="C32:C33"/>
    <mergeCell ref="D32:D33"/>
    <mergeCell ref="Q26:Q27"/>
    <mergeCell ref="R26:R27"/>
    <mergeCell ref="A26:A27"/>
    <mergeCell ref="B26:B27"/>
    <mergeCell ref="C26:C27"/>
    <mergeCell ref="D26:D27"/>
    <mergeCell ref="O26:O27"/>
    <mergeCell ref="P26:P27"/>
  </mergeCells>
  <phoneticPr fontId="2"/>
  <conditionalFormatting sqref="E6 E9 F8">
    <cfRule type="expression" dxfId="1080" priority="253">
      <formula>COUNTBLANK(E6)=1</formula>
    </cfRule>
  </conditionalFormatting>
  <conditionalFormatting sqref="E7">
    <cfRule type="expression" dxfId="1079" priority="250">
      <formula>E6&lt;E9</formula>
    </cfRule>
    <cfRule type="expression" dxfId="1078" priority="252">
      <formula>COUNTBLANK(E6)=1</formula>
    </cfRule>
  </conditionalFormatting>
  <conditionalFormatting sqref="E8">
    <cfRule type="expression" dxfId="1077" priority="249">
      <formula>E6&gt;E9</formula>
    </cfRule>
    <cfRule type="expression" dxfId="1076" priority="251">
      <formula>COUNTBLANK(E9)=1</formula>
    </cfRule>
  </conditionalFormatting>
  <conditionalFormatting sqref="F7">
    <cfRule type="expression" dxfId="1075" priority="244">
      <formula>F8&lt;F4</formula>
    </cfRule>
    <cfRule type="expression" dxfId="1074" priority="248">
      <formula>COUNTBLANK(F8)=1</formula>
    </cfRule>
  </conditionalFormatting>
  <conditionalFormatting sqref="F4">
    <cfRule type="expression" dxfId="1073" priority="247">
      <formula>COUNTBLANK(F4)=1</formula>
    </cfRule>
  </conditionalFormatting>
  <conditionalFormatting sqref="F5">
    <cfRule type="expression" dxfId="1072" priority="241">
      <formula>F4&lt;F8</formula>
    </cfRule>
    <cfRule type="expression" dxfId="1071" priority="246">
      <formula>COUNTBLANK(F4)=1</formula>
    </cfRule>
  </conditionalFormatting>
  <conditionalFormatting sqref="E5">
    <cfRule type="expression" dxfId="1070" priority="240">
      <formula>F4&lt;F8</formula>
    </cfRule>
    <cfRule type="expression" dxfId="1069" priority="245">
      <formula>COUNTBLANK(F4)=1</formula>
    </cfRule>
  </conditionalFormatting>
  <conditionalFormatting sqref="F6">
    <cfRule type="expression" dxfId="1068" priority="242">
      <formula>COUNTBLANK(F8)=1</formula>
    </cfRule>
    <cfRule type="expression" dxfId="1067" priority="243">
      <formula>F8&lt;F4</formula>
    </cfRule>
  </conditionalFormatting>
  <conditionalFormatting sqref="F8">
    <cfRule type="expression" dxfId="1066" priority="230">
      <formula>COUNTBLANK(E6)=1</formula>
    </cfRule>
  </conditionalFormatting>
  <conditionalFormatting sqref="E18 E21 F20 G17">
    <cfRule type="expression" dxfId="1065" priority="229">
      <formula>COUNTBLANK(E17)=1</formula>
    </cfRule>
  </conditionalFormatting>
  <conditionalFormatting sqref="E19">
    <cfRule type="expression" dxfId="1064" priority="226">
      <formula>E18&lt;E21</formula>
    </cfRule>
    <cfRule type="expression" dxfId="1063" priority="228">
      <formula>COUNTBLANK(E18)=1</formula>
    </cfRule>
  </conditionalFormatting>
  <conditionalFormatting sqref="E20">
    <cfRule type="expression" dxfId="1062" priority="225">
      <formula>E18&gt;E21</formula>
    </cfRule>
    <cfRule type="expression" dxfId="1061" priority="227">
      <formula>COUNTBLANK(E21)=1</formula>
    </cfRule>
  </conditionalFormatting>
  <conditionalFormatting sqref="F19">
    <cfRule type="expression" dxfId="1060" priority="220">
      <formula>F20&lt;F16</formula>
    </cfRule>
    <cfRule type="expression" dxfId="1059" priority="224">
      <formula>COUNTBLANK(F20)=1</formula>
    </cfRule>
  </conditionalFormatting>
  <conditionalFormatting sqref="F16">
    <cfRule type="expression" dxfId="1058" priority="223">
      <formula>COUNTBLANK(F16)=1</formula>
    </cfRule>
  </conditionalFormatting>
  <conditionalFormatting sqref="F17">
    <cfRule type="expression" dxfId="1057" priority="217">
      <formula>F16&lt;F20</formula>
    </cfRule>
    <cfRule type="expression" dxfId="1056" priority="222">
      <formula>COUNTBLANK(F16)=1</formula>
    </cfRule>
  </conditionalFormatting>
  <conditionalFormatting sqref="E17">
    <cfRule type="expression" dxfId="1055" priority="216">
      <formula>F16&lt;F20</formula>
    </cfRule>
    <cfRule type="expression" dxfId="1054" priority="221">
      <formula>COUNTBLANK(F16)=1</formula>
    </cfRule>
  </conditionalFormatting>
  <conditionalFormatting sqref="F18">
    <cfRule type="expression" dxfId="1053" priority="218">
      <formula>COUNTBLANK(F20)=1</formula>
    </cfRule>
    <cfRule type="expression" dxfId="1052" priority="219">
      <formula>F20&lt;F16</formula>
    </cfRule>
  </conditionalFormatting>
  <conditionalFormatting sqref="G17">
    <cfRule type="expression" dxfId="1051" priority="215">
      <formula>COUNTBLANK(F16)=1</formula>
    </cfRule>
  </conditionalFormatting>
  <conditionalFormatting sqref="F20">
    <cfRule type="expression" dxfId="1050" priority="206">
      <formula>COUNTBLANK(E18)=1</formula>
    </cfRule>
  </conditionalFormatting>
  <conditionalFormatting sqref="E10 E13">
    <cfRule type="expression" dxfId="1049" priority="205">
      <formula>COUNTBLANK(E10)=1</formula>
    </cfRule>
  </conditionalFormatting>
  <conditionalFormatting sqref="E11">
    <cfRule type="expression" dxfId="1048" priority="202">
      <formula>E10&lt;E13</formula>
    </cfRule>
    <cfRule type="expression" dxfId="1047" priority="204">
      <formula>COUNTBLANK(E10)=1</formula>
    </cfRule>
  </conditionalFormatting>
  <conditionalFormatting sqref="E12">
    <cfRule type="expression" dxfId="1046" priority="201">
      <formula>E10&gt;E13</formula>
    </cfRule>
    <cfRule type="expression" dxfId="1045" priority="203">
      <formula>COUNTBLANK(E13)=1</formula>
    </cfRule>
  </conditionalFormatting>
  <conditionalFormatting sqref="F12">
    <cfRule type="expression" dxfId="1044" priority="199">
      <formula>F11&lt;F15</formula>
    </cfRule>
    <cfRule type="expression" dxfId="1043" priority="200">
      <formula>COUNTBLANK(F11)=1</formula>
    </cfRule>
  </conditionalFormatting>
  <conditionalFormatting sqref="F13">
    <cfRule type="expression" dxfId="1042" priority="197">
      <formula>COUNTBLANK(F11)=1</formula>
    </cfRule>
    <cfRule type="expression" dxfId="1041" priority="198">
      <formula>F11&lt;F15</formula>
    </cfRule>
  </conditionalFormatting>
  <conditionalFormatting sqref="F11">
    <cfRule type="expression" dxfId="1040" priority="196">
      <formula>COUNTBLANK(F11)=1</formula>
    </cfRule>
  </conditionalFormatting>
  <conditionalFormatting sqref="F11">
    <cfRule type="expression" dxfId="1039" priority="195">
      <formula>COUNTBLANK(E10)=1</formula>
    </cfRule>
  </conditionalFormatting>
  <conditionalFormatting sqref="F15">
    <cfRule type="expression" dxfId="1038" priority="183">
      <formula>COUNTBLANK(F15)=1</formula>
    </cfRule>
  </conditionalFormatting>
  <conditionalFormatting sqref="E14">
    <cfRule type="expression" priority="179">
      <formula>F15&lt;F11</formula>
    </cfRule>
    <cfRule type="expression" dxfId="1037" priority="181">
      <formula>COUNTBLANK(F15)=1</formula>
    </cfRule>
  </conditionalFormatting>
  <conditionalFormatting sqref="F14">
    <cfRule type="expression" dxfId="1036" priority="178">
      <formula>F15&lt;F11</formula>
    </cfRule>
    <cfRule type="expression" dxfId="1035" priority="180">
      <formula>COUNTBLANK(F15)=1</formula>
    </cfRule>
  </conditionalFormatting>
  <conditionalFormatting sqref="G5">
    <cfRule type="expression" dxfId="1034" priority="175">
      <formula>COUNTBLANK(G5)=1</formula>
    </cfRule>
  </conditionalFormatting>
  <conditionalFormatting sqref="G5">
    <cfRule type="expression" dxfId="1033" priority="174">
      <formula>COUNTBLANK(F4)=1</formula>
    </cfRule>
  </conditionalFormatting>
  <conditionalFormatting sqref="G6">
    <cfRule type="expression" dxfId="1032" priority="172">
      <formula>G5&lt;G14</formula>
    </cfRule>
    <cfRule type="expression" dxfId="1031" priority="173">
      <formula>COUNTBLANK(G5)=1</formula>
    </cfRule>
  </conditionalFormatting>
  <conditionalFormatting sqref="G7">
    <cfRule type="expression" dxfId="1030" priority="168">
      <formula>COUNTBLANK(G5)=1</formula>
    </cfRule>
    <cfRule type="expression" dxfId="1029" priority="171">
      <formula>G5&lt;G14</formula>
    </cfRule>
  </conditionalFormatting>
  <conditionalFormatting sqref="G8">
    <cfRule type="expression" dxfId="1028" priority="167">
      <formula>COUNTBLANK(G5)=1</formula>
    </cfRule>
    <cfRule type="expression" dxfId="1027" priority="170">
      <formula>G5&lt;G14</formula>
    </cfRule>
  </conditionalFormatting>
  <conditionalFormatting sqref="G9">
    <cfRule type="expression" dxfId="1026" priority="166">
      <formula>COUNTBLANK(G5)=1</formula>
    </cfRule>
    <cfRule type="expression" dxfId="1025" priority="169">
      <formula>G5&lt;G14</formula>
    </cfRule>
  </conditionalFormatting>
  <conditionalFormatting sqref="G14">
    <cfRule type="expression" dxfId="1024" priority="159">
      <formula>COUNTBLANK(F15)=1</formula>
    </cfRule>
    <cfRule type="expression" dxfId="1023" priority="165">
      <formula>COUNTBLANK(G14)=1</formula>
    </cfRule>
  </conditionalFormatting>
  <conditionalFormatting sqref="G13">
    <cfRule type="expression" dxfId="1022" priority="160">
      <formula>G5&gt;G14</formula>
    </cfRule>
  </conditionalFormatting>
  <conditionalFormatting sqref="G10:G13">
    <cfRule type="expression" dxfId="1021" priority="164">
      <formula>COUNTBLANK($G$14)=1</formula>
    </cfRule>
  </conditionalFormatting>
  <conditionalFormatting sqref="G10">
    <cfRule type="expression" dxfId="1020" priority="163">
      <formula>G5&gt;G14</formula>
    </cfRule>
  </conditionalFormatting>
  <conditionalFormatting sqref="G11">
    <cfRule type="expression" dxfId="1019" priority="162">
      <formula>G5&gt;G14</formula>
    </cfRule>
  </conditionalFormatting>
  <conditionalFormatting sqref="G12">
    <cfRule type="expression" dxfId="1018" priority="161">
      <formula>G5&gt;G14</formula>
    </cfRule>
  </conditionalFormatting>
  <conditionalFormatting sqref="E22 E25">
    <cfRule type="expression" dxfId="1017" priority="158">
      <formula>COUNTBLANK(E22)=1</formula>
    </cfRule>
  </conditionalFormatting>
  <conditionalFormatting sqref="E23">
    <cfRule type="expression" dxfId="1016" priority="155">
      <formula>E22&lt;E25</formula>
    </cfRule>
    <cfRule type="expression" dxfId="1015" priority="157">
      <formula>COUNTBLANK(E22)=1</formula>
    </cfRule>
  </conditionalFormatting>
  <conditionalFormatting sqref="E24">
    <cfRule type="expression" dxfId="1014" priority="154">
      <formula>E22&gt;E25</formula>
    </cfRule>
    <cfRule type="expression" dxfId="1013" priority="156">
      <formula>COUNTBLANK(E25)=1</formula>
    </cfRule>
  </conditionalFormatting>
  <conditionalFormatting sqref="F24">
    <cfRule type="expression" dxfId="1012" priority="152">
      <formula>F23&lt;F27</formula>
    </cfRule>
    <cfRule type="expression" dxfId="1011" priority="153">
      <formula>COUNTBLANK(F23)=1</formula>
    </cfRule>
  </conditionalFormatting>
  <conditionalFormatting sqref="F25">
    <cfRule type="expression" dxfId="1010" priority="150">
      <formula>COUNTBLANK(F23)=1</formula>
    </cfRule>
    <cfRule type="expression" dxfId="1009" priority="151">
      <formula>F23&lt;F27</formula>
    </cfRule>
  </conditionalFormatting>
  <conditionalFormatting sqref="F23">
    <cfRule type="expression" dxfId="1008" priority="149">
      <formula>COUNTBLANK(F23)=1</formula>
    </cfRule>
  </conditionalFormatting>
  <conditionalFormatting sqref="F23">
    <cfRule type="expression" dxfId="1007" priority="148">
      <formula>COUNTBLANK(E22)=1</formula>
    </cfRule>
  </conditionalFormatting>
  <conditionalFormatting sqref="F27">
    <cfRule type="expression" dxfId="1006" priority="147">
      <formula>COUNTBLANK(F27)=1</formula>
    </cfRule>
  </conditionalFormatting>
  <conditionalFormatting sqref="E26">
    <cfRule type="expression" priority="144">
      <formula>F27&lt;F23</formula>
    </cfRule>
    <cfRule type="expression" dxfId="1005" priority="146">
      <formula>COUNTBLANK(F27)=1</formula>
    </cfRule>
  </conditionalFormatting>
  <conditionalFormatting sqref="F26">
    <cfRule type="expression" dxfId="1004" priority="143">
      <formula>F27&lt;F23</formula>
    </cfRule>
    <cfRule type="expression" dxfId="1003" priority="145">
      <formula>COUNTBLANK(F27)=1</formula>
    </cfRule>
  </conditionalFormatting>
  <conditionalFormatting sqref="G26">
    <cfRule type="expression" dxfId="1002" priority="136">
      <formula>COUNTBLANK(F27)=1</formula>
    </cfRule>
    <cfRule type="expression" dxfId="1001" priority="142">
      <formula>COUNTBLANK(G26)=1</formula>
    </cfRule>
  </conditionalFormatting>
  <conditionalFormatting sqref="G18">
    <cfRule type="expression" dxfId="1000" priority="134">
      <formula>G17&lt;G26</formula>
    </cfRule>
    <cfRule type="expression" dxfId="999" priority="135">
      <formula>COUNTBLANK(G17)=1</formula>
    </cfRule>
  </conditionalFormatting>
  <conditionalFormatting sqref="G19">
    <cfRule type="expression" dxfId="998" priority="130">
      <formula>COUNTBLANK(G17)=1</formula>
    </cfRule>
    <cfRule type="expression" dxfId="997" priority="133">
      <formula>G17&lt;G26</formula>
    </cfRule>
  </conditionalFormatting>
  <conditionalFormatting sqref="G20">
    <cfRule type="expression" dxfId="996" priority="129">
      <formula>COUNTBLANK(G17)=1</formula>
    </cfRule>
    <cfRule type="expression" dxfId="995" priority="132">
      <formula>G17&lt;G26</formula>
    </cfRule>
  </conditionalFormatting>
  <conditionalFormatting sqref="G21">
    <cfRule type="expression" dxfId="994" priority="128">
      <formula>COUNTBLANK(G17)=1</formula>
    </cfRule>
    <cfRule type="expression" dxfId="993" priority="131">
      <formula>G17&lt;G26</formula>
    </cfRule>
  </conditionalFormatting>
  <conditionalFormatting sqref="G25">
    <cfRule type="expression" dxfId="992" priority="123">
      <formula>G17&gt;G26</formula>
    </cfRule>
  </conditionalFormatting>
  <conditionalFormatting sqref="G22:G25">
    <cfRule type="expression" dxfId="991" priority="127">
      <formula>COUNTBLANK($G$17)=1</formula>
    </cfRule>
  </conditionalFormatting>
  <conditionalFormatting sqref="G22">
    <cfRule type="expression" dxfId="990" priority="126">
      <formula>G17&gt;G26</formula>
    </cfRule>
  </conditionalFormatting>
  <conditionalFormatting sqref="G23">
    <cfRule type="expression" dxfId="989" priority="125">
      <formula>G17&gt;G26</formula>
    </cfRule>
  </conditionalFormatting>
  <conditionalFormatting sqref="G24">
    <cfRule type="expression" dxfId="988" priority="124">
      <formula>G17&gt;G26</formula>
    </cfRule>
  </conditionalFormatting>
  <conditionalFormatting sqref="H9">
    <cfRule type="expression" dxfId="987" priority="122">
      <formula>COUNTBLANK(H9)=1</formula>
    </cfRule>
  </conditionalFormatting>
  <conditionalFormatting sqref="H9">
    <cfRule type="expression" dxfId="986" priority="121">
      <formula>COUNTBLANK(G5)=1</formula>
    </cfRule>
  </conditionalFormatting>
  <conditionalFormatting sqref="H22">
    <cfRule type="expression" dxfId="985" priority="117">
      <formula>COUNTBLANK(G17)=1</formula>
    </cfRule>
    <cfRule type="expression" dxfId="984" priority="118">
      <formula>COUNTBLANK(H22)=1</formula>
    </cfRule>
  </conditionalFormatting>
  <conditionalFormatting sqref="H10:H21">
    <cfRule type="expression" dxfId="983" priority="116">
      <formula>COUNTBLANK($H$9)=1</formula>
    </cfRule>
  </conditionalFormatting>
  <conditionalFormatting sqref="H10:H15">
    <cfRule type="expression" dxfId="982" priority="115">
      <formula>$H$9&lt;$H$22</formula>
    </cfRule>
  </conditionalFormatting>
  <conditionalFormatting sqref="H16:H21">
    <cfRule type="expression" dxfId="981" priority="114">
      <formula>$H$22&lt;$H$9</formula>
    </cfRule>
  </conditionalFormatting>
  <conditionalFormatting sqref="I15">
    <cfRule type="expression" dxfId="980" priority="113">
      <formula>I15&lt;J15</formula>
    </cfRule>
  </conditionalFormatting>
  <conditionalFormatting sqref="J15">
    <cfRule type="expression" dxfId="979" priority="110">
      <formula>COUNTBLANK(J15)=1</formula>
    </cfRule>
    <cfRule type="expression" dxfId="978" priority="112">
      <formula>J15&lt;I15</formula>
    </cfRule>
  </conditionalFormatting>
  <conditionalFormatting sqref="I15:J15">
    <cfRule type="expression" dxfId="977" priority="111">
      <formula>COUNTBLANK(I15)=1</formula>
    </cfRule>
  </conditionalFormatting>
  <conditionalFormatting sqref="M4 M8 N6 N9">
    <cfRule type="expression" dxfId="976" priority="109">
      <formula>COUNTBLANK(M4)=1</formula>
    </cfRule>
  </conditionalFormatting>
  <conditionalFormatting sqref="N7">
    <cfRule type="expression" dxfId="975" priority="106">
      <formula>N6&lt;N9</formula>
    </cfRule>
    <cfRule type="expression" dxfId="974" priority="108">
      <formula>COUNTBLANK(N6)=1</formula>
    </cfRule>
  </conditionalFormatting>
  <conditionalFormatting sqref="N8">
    <cfRule type="expression" dxfId="973" priority="105">
      <formula>N9&lt;N6</formula>
    </cfRule>
    <cfRule type="expression" dxfId="972" priority="107">
      <formula>COUNTBLANK(N6)=1</formula>
    </cfRule>
  </conditionalFormatting>
  <conditionalFormatting sqref="M7">
    <cfRule type="expression" dxfId="971" priority="102">
      <formula>M8&lt;M4</formula>
    </cfRule>
    <cfRule type="expression" dxfId="970" priority="104">
      <formula>COUNTBLANK(M8)=1</formula>
    </cfRule>
  </conditionalFormatting>
  <conditionalFormatting sqref="M5">
    <cfRule type="expression" dxfId="969" priority="99">
      <formula>M4&lt;M8</formula>
    </cfRule>
    <cfRule type="expression" dxfId="968" priority="103">
      <formula>COUNTBLANK(M4)=1</formula>
    </cfRule>
  </conditionalFormatting>
  <conditionalFormatting sqref="M6">
    <cfRule type="expression" dxfId="967" priority="100">
      <formula>COUNTBLANK(M8)=1</formula>
    </cfRule>
    <cfRule type="expression" dxfId="966" priority="101">
      <formula>M8&lt;M4</formula>
    </cfRule>
  </conditionalFormatting>
  <conditionalFormatting sqref="N4">
    <cfRule type="expression" dxfId="965" priority="87">
      <formula>M4&lt;M8</formula>
    </cfRule>
    <cfRule type="expression" dxfId="964" priority="98">
      <formula>COUNTBLANK(M4)=1</formula>
    </cfRule>
  </conditionalFormatting>
  <conditionalFormatting sqref="L5">
    <cfRule type="expression" dxfId="963" priority="97">
      <formula>COUNTBLANK(L5)=1</formula>
    </cfRule>
  </conditionalFormatting>
  <conditionalFormatting sqref="L6">
    <cfRule type="expression" dxfId="962" priority="92">
      <formula>L5&lt;L14</formula>
    </cfRule>
    <cfRule type="expression" dxfId="961" priority="96">
      <formula>COUNTBLANK(L5)=1</formula>
    </cfRule>
  </conditionalFormatting>
  <conditionalFormatting sqref="L7">
    <cfRule type="expression" dxfId="960" priority="91">
      <formula>L5&lt;L14</formula>
    </cfRule>
    <cfRule type="expression" dxfId="959" priority="95">
      <formula>COUNTBLANK(L5)=1</formula>
    </cfRule>
  </conditionalFormatting>
  <conditionalFormatting sqref="L8">
    <cfRule type="expression" dxfId="958" priority="90">
      <formula>L5&lt;L14</formula>
    </cfRule>
    <cfRule type="expression" dxfId="957" priority="94">
      <formula>COUNTBLANK(L5)=1</formula>
    </cfRule>
  </conditionalFormatting>
  <conditionalFormatting sqref="L9">
    <cfRule type="expression" dxfId="956" priority="89">
      <formula>L5&lt;L14</formula>
    </cfRule>
    <cfRule type="expression" dxfId="955" priority="93">
      <formula>COUNTBLANK(L5)=1</formula>
    </cfRule>
  </conditionalFormatting>
  <conditionalFormatting sqref="M8">
    <cfRule type="expression" dxfId="954" priority="88">
      <formula>COUNTBLANK(N9)=1</formula>
    </cfRule>
  </conditionalFormatting>
  <conditionalFormatting sqref="L5">
    <cfRule type="expression" dxfId="953" priority="86">
      <formula>COUNTBLANK(M4)=1</formula>
    </cfRule>
  </conditionalFormatting>
  <conditionalFormatting sqref="M16 M20 N18 N21">
    <cfRule type="expression" dxfId="952" priority="85">
      <formula>COUNTBLANK(M16)=1</formula>
    </cfRule>
  </conditionalFormatting>
  <conditionalFormatting sqref="N19">
    <cfRule type="expression" dxfId="951" priority="82">
      <formula>N18&lt;N21</formula>
    </cfRule>
    <cfRule type="expression" dxfId="950" priority="84">
      <formula>COUNTBLANK(N18)=1</formula>
    </cfRule>
  </conditionalFormatting>
  <conditionalFormatting sqref="N20">
    <cfRule type="expression" dxfId="949" priority="81">
      <formula>N21&lt;N18</formula>
    </cfRule>
    <cfRule type="expression" dxfId="948" priority="83">
      <formula>COUNTBLANK(N18)=1</formula>
    </cfRule>
  </conditionalFormatting>
  <conditionalFormatting sqref="M19">
    <cfRule type="expression" dxfId="947" priority="78">
      <formula>M20&lt;M16</formula>
    </cfRule>
    <cfRule type="expression" dxfId="946" priority="80">
      <formula>COUNTBLANK(M20)=1</formula>
    </cfRule>
  </conditionalFormatting>
  <conditionalFormatting sqref="M17">
    <cfRule type="expression" dxfId="945" priority="75">
      <formula>M16&lt;M20</formula>
    </cfRule>
    <cfRule type="expression" dxfId="944" priority="79">
      <formula>COUNTBLANK(M16)=1</formula>
    </cfRule>
  </conditionalFormatting>
  <conditionalFormatting sqref="M18">
    <cfRule type="expression" dxfId="943" priority="76">
      <formula>COUNTBLANK(M20)=1</formula>
    </cfRule>
    <cfRule type="expression" dxfId="942" priority="77">
      <formula>M20&lt;M16</formula>
    </cfRule>
  </conditionalFormatting>
  <conditionalFormatting sqref="N16">
    <cfRule type="expression" dxfId="941" priority="63">
      <formula>M16&lt;M20</formula>
    </cfRule>
    <cfRule type="expression" dxfId="940" priority="74">
      <formula>COUNTBLANK(M16)=1</formula>
    </cfRule>
  </conditionalFormatting>
  <conditionalFormatting sqref="L17">
    <cfRule type="expression" dxfId="939" priority="73">
      <formula>COUNTBLANK(L17)=1</formula>
    </cfRule>
  </conditionalFormatting>
  <conditionalFormatting sqref="L18">
    <cfRule type="expression" dxfId="938" priority="68">
      <formula>L17&lt;L26</formula>
    </cfRule>
    <cfRule type="expression" dxfId="937" priority="72">
      <formula>COUNTBLANK(L17)=1</formula>
    </cfRule>
  </conditionalFormatting>
  <conditionalFormatting sqref="L19">
    <cfRule type="expression" dxfId="936" priority="67">
      <formula>L17&lt;L26</formula>
    </cfRule>
    <cfRule type="expression" dxfId="935" priority="71">
      <formula>COUNTBLANK(L17)=1</formula>
    </cfRule>
  </conditionalFormatting>
  <conditionalFormatting sqref="L20">
    <cfRule type="expression" dxfId="934" priority="66">
      <formula>L17&lt;L26</formula>
    </cfRule>
    <cfRule type="expression" dxfId="933" priority="70">
      <formula>COUNTBLANK(L17)=1</formula>
    </cfRule>
  </conditionalFormatting>
  <conditionalFormatting sqref="L21">
    <cfRule type="expression" dxfId="932" priority="65">
      <formula>L17&lt;L26</formula>
    </cfRule>
    <cfRule type="expression" dxfId="931" priority="69">
      <formula>COUNTBLANK(L17)=1</formula>
    </cfRule>
  </conditionalFormatting>
  <conditionalFormatting sqref="M20">
    <cfRule type="expression" dxfId="930" priority="64">
      <formula>COUNTBLANK(N21)=1</formula>
    </cfRule>
  </conditionalFormatting>
  <conditionalFormatting sqref="L17">
    <cfRule type="expression" dxfId="929" priority="62">
      <formula>COUNTBLANK(M16)=1</formula>
    </cfRule>
  </conditionalFormatting>
  <conditionalFormatting sqref="M23">
    <cfRule type="expression" dxfId="928" priority="51">
      <formula>COUNTBLANK(N22)=1</formula>
    </cfRule>
    <cfRule type="expression" dxfId="927" priority="61">
      <formula>COUNTBLANK(M23)=1</formula>
    </cfRule>
  </conditionalFormatting>
  <conditionalFormatting sqref="N22 N25">
    <cfRule type="expression" dxfId="926" priority="60">
      <formula>COUNTBLANK(N22)=1</formula>
    </cfRule>
  </conditionalFormatting>
  <conditionalFormatting sqref="N23">
    <cfRule type="expression" dxfId="925" priority="57">
      <formula>N22&lt;N25</formula>
    </cfRule>
    <cfRule type="expression" dxfId="924" priority="59">
      <formula>COUNTBLANK(N22)=1</formula>
    </cfRule>
  </conditionalFormatting>
  <conditionalFormatting sqref="N24">
    <cfRule type="expression" dxfId="923" priority="56">
      <formula>N25&lt;N22</formula>
    </cfRule>
    <cfRule type="expression" dxfId="922" priority="58">
      <formula>COUNTBLANK(N22)=1</formula>
    </cfRule>
  </conditionalFormatting>
  <conditionalFormatting sqref="M24">
    <cfRule type="expression" dxfId="921" priority="54">
      <formula>M23&lt;M27</formula>
    </cfRule>
    <cfRule type="expression" dxfId="920" priority="55">
      <formula>COUNTBLANK(M23)=1</formula>
    </cfRule>
  </conditionalFormatting>
  <conditionalFormatting sqref="M25">
    <cfRule type="expression" dxfId="919" priority="52">
      <formula>COUNTBLANK(M23)=1</formula>
    </cfRule>
    <cfRule type="expression" dxfId="918" priority="53">
      <formula>M23&lt;M27</formula>
    </cfRule>
  </conditionalFormatting>
  <conditionalFormatting sqref="L26">
    <cfRule type="expression" dxfId="917" priority="50">
      <formula>COUNTBLANK(L26)=1</formula>
    </cfRule>
  </conditionalFormatting>
  <conditionalFormatting sqref="L25">
    <cfRule type="expression" dxfId="916" priority="45">
      <formula>L17&gt;L26</formula>
    </cfRule>
  </conditionalFormatting>
  <conditionalFormatting sqref="L22:L25">
    <cfRule type="expression" dxfId="915" priority="49">
      <formula>COUNTBLANK($L$26)=1</formula>
    </cfRule>
  </conditionalFormatting>
  <conditionalFormatting sqref="L22">
    <cfRule type="expression" dxfId="914" priority="48">
      <formula>L17&gt;L26</formula>
    </cfRule>
  </conditionalFormatting>
  <conditionalFormatting sqref="L23">
    <cfRule type="expression" dxfId="913" priority="47">
      <formula>L17&gt;L26</formula>
    </cfRule>
  </conditionalFormatting>
  <conditionalFormatting sqref="L24">
    <cfRule type="expression" dxfId="912" priority="46">
      <formula>L17&gt;L26</formula>
    </cfRule>
  </conditionalFormatting>
  <conditionalFormatting sqref="L26">
    <cfRule type="expression" dxfId="911" priority="44">
      <formula>COUNTBLANK(M27)=1</formula>
    </cfRule>
  </conditionalFormatting>
  <conditionalFormatting sqref="M27">
    <cfRule type="expression" dxfId="910" priority="43">
      <formula>COUNTBLANK(M27)=1</formula>
    </cfRule>
  </conditionalFormatting>
  <conditionalFormatting sqref="M26:N26">
    <cfRule type="expression" dxfId="909" priority="41">
      <formula>$M$27&lt;$M$23</formula>
    </cfRule>
  </conditionalFormatting>
  <conditionalFormatting sqref="M26">
    <cfRule type="expression" dxfId="908" priority="38">
      <formula>COUNTBLANK(M27)=1</formula>
    </cfRule>
    <cfRule type="expression" dxfId="907" priority="40">
      <formula>$M$27&lt;$M$23</formula>
    </cfRule>
    <cfRule type="expression" dxfId="906" priority="42">
      <formula>COUNTBLANK(M27)=1</formula>
    </cfRule>
  </conditionalFormatting>
  <conditionalFormatting sqref="N26">
    <cfRule type="expression" dxfId="905" priority="39">
      <formula>COUNTBLANK(M27)=1</formula>
    </cfRule>
  </conditionalFormatting>
  <conditionalFormatting sqref="M11">
    <cfRule type="expression" dxfId="904" priority="27">
      <formula>COUNTBLANK(N10)=1</formula>
    </cfRule>
    <cfRule type="expression" dxfId="903" priority="37">
      <formula>COUNTBLANK(M11)=1</formula>
    </cfRule>
  </conditionalFormatting>
  <conditionalFormatting sqref="N10 N13">
    <cfRule type="expression" dxfId="902" priority="36">
      <formula>COUNTBLANK(N10)=1</formula>
    </cfRule>
  </conditionalFormatting>
  <conditionalFormatting sqref="N11">
    <cfRule type="expression" dxfId="901" priority="33">
      <formula>N10&lt;N13</formula>
    </cfRule>
    <cfRule type="expression" dxfId="900" priority="35">
      <formula>COUNTBLANK(N10)=1</formula>
    </cfRule>
  </conditionalFormatting>
  <conditionalFormatting sqref="N12">
    <cfRule type="expression" dxfId="899" priority="32">
      <formula>N13&lt;N10</formula>
    </cfRule>
    <cfRule type="expression" dxfId="898" priority="34">
      <formula>COUNTBLANK(N10)=1</formula>
    </cfRule>
  </conditionalFormatting>
  <conditionalFormatting sqref="M12">
    <cfRule type="expression" dxfId="897" priority="30">
      <formula>M11&lt;M15</formula>
    </cfRule>
    <cfRule type="expression" dxfId="896" priority="31">
      <formula>COUNTBLANK(M11)=1</formula>
    </cfRule>
  </conditionalFormatting>
  <conditionalFormatting sqref="M13">
    <cfRule type="expression" dxfId="895" priority="28">
      <formula>COUNTBLANK(M11)=1</formula>
    </cfRule>
    <cfRule type="expression" dxfId="894" priority="29">
      <formula>M11&lt;M15</formula>
    </cfRule>
  </conditionalFormatting>
  <conditionalFormatting sqref="L14">
    <cfRule type="expression" dxfId="893" priority="26">
      <formula>COUNTBLANK(L14)=1</formula>
    </cfRule>
  </conditionalFormatting>
  <conditionalFormatting sqref="L13">
    <cfRule type="expression" dxfId="892" priority="21">
      <formula>L5&gt;L14</formula>
    </cfRule>
  </conditionalFormatting>
  <conditionalFormatting sqref="L10:L13">
    <cfRule type="expression" dxfId="891" priority="25">
      <formula>COUNTBLANK($L$14)=1</formula>
    </cfRule>
  </conditionalFormatting>
  <conditionalFormatting sqref="L10">
    <cfRule type="expression" dxfId="890" priority="24">
      <formula>L5&gt;L14</formula>
    </cfRule>
  </conditionalFormatting>
  <conditionalFormatting sqref="L11">
    <cfRule type="expression" dxfId="889" priority="23">
      <formula>L5&gt;L14</formula>
    </cfRule>
  </conditionalFormatting>
  <conditionalFormatting sqref="L12">
    <cfRule type="expression" dxfId="888" priority="22">
      <formula>L5&gt;L14</formula>
    </cfRule>
  </conditionalFormatting>
  <conditionalFormatting sqref="L14">
    <cfRule type="expression" dxfId="887" priority="20">
      <formula>COUNTBLANK(M15)=1</formula>
    </cfRule>
  </conditionalFormatting>
  <conditionalFormatting sqref="M15">
    <cfRule type="expression" dxfId="886" priority="19">
      <formula>COUNTBLANK(M15)=1</formula>
    </cfRule>
  </conditionalFormatting>
  <conditionalFormatting sqref="M14:N14">
    <cfRule type="expression" dxfId="885" priority="17">
      <formula>$M$15&lt;$M$11</formula>
    </cfRule>
  </conditionalFormatting>
  <conditionalFormatting sqref="M14">
    <cfRule type="expression" dxfId="884" priority="14">
      <formula>COUNTBLANK(M15)=1</formula>
    </cfRule>
    <cfRule type="expression" dxfId="883" priority="16">
      <formula>$M$15&lt;$M$11</formula>
    </cfRule>
    <cfRule type="expression" dxfId="882" priority="18">
      <formula>COUNTBLANK(M15)=1</formula>
    </cfRule>
  </conditionalFormatting>
  <conditionalFormatting sqref="N14">
    <cfRule type="expression" dxfId="881" priority="15">
      <formula>COUNTBLANK(M15)=1</formula>
    </cfRule>
  </conditionalFormatting>
  <conditionalFormatting sqref="K22">
    <cfRule type="expression" dxfId="880" priority="13">
      <formula>COUNTBLANK(K22)=1</formula>
    </cfRule>
  </conditionalFormatting>
  <conditionalFormatting sqref="K22">
    <cfRule type="expression" dxfId="879" priority="12">
      <formula>COUNTBLANK(L17)=1</formula>
    </cfRule>
  </conditionalFormatting>
  <conditionalFormatting sqref="K9">
    <cfRule type="expression" dxfId="878" priority="11">
      <formula>COUNTBLANK(K9)=1</formula>
    </cfRule>
  </conditionalFormatting>
  <conditionalFormatting sqref="K9">
    <cfRule type="expression" dxfId="877" priority="10">
      <formula>COUNTBLANK(L5)=1</formula>
    </cfRule>
  </conditionalFormatting>
  <conditionalFormatting sqref="K10:K21">
    <cfRule type="expression" dxfId="876" priority="9">
      <formula>COUNTBLANK($K$9)=1</formula>
    </cfRule>
  </conditionalFormatting>
  <conditionalFormatting sqref="K10:K15">
    <cfRule type="expression" dxfId="875" priority="8">
      <formula>$K$9&lt;$K$22</formula>
    </cfRule>
  </conditionalFormatting>
  <conditionalFormatting sqref="K16:K21">
    <cfRule type="expression" dxfId="874" priority="7">
      <formula>$K$22&lt;$K$9</formula>
    </cfRule>
  </conditionalFormatting>
  <conditionalFormatting sqref="E30 E33">
    <cfRule type="expression" dxfId="873" priority="6">
      <formula>COUNTBLANK(E30)=1</formula>
    </cfRule>
  </conditionalFormatting>
  <conditionalFormatting sqref="E31">
    <cfRule type="expression" dxfId="872" priority="3">
      <formula>E30&lt;E33</formula>
    </cfRule>
    <cfRule type="expression" dxfId="871" priority="5">
      <formula>COUNTBLANK(E30)=1</formula>
    </cfRule>
  </conditionalFormatting>
  <conditionalFormatting sqref="E32">
    <cfRule type="expression" dxfId="870" priority="2">
      <formula>E30&gt;E33</formula>
    </cfRule>
    <cfRule type="expression" dxfId="869" priority="4">
      <formula>COUNTBLANK(E33)=1</formula>
    </cfRule>
  </conditionalFormatting>
  <conditionalFormatting sqref="F31">
    <cfRule type="expression" dxfId="868" priority="1">
      <formula>COUNTBLANK(E30)=1</formula>
    </cfRule>
  </conditionalFormatting>
  <printOptions horizontalCentered="1"/>
  <pageMargins left="0.35433070866141736" right="0.31496062992125984" top="0.94488188976377963" bottom="0.19685039370078741" header="0.35433070866141736" footer="0.19685039370078741"/>
  <pageSetup paperSize="9" orientation="portrait" horizontalDpi="4294967293" verticalDpi="300" r:id="rId1"/>
  <headerFooter alignWithMargins="0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8"/>
  <sheetViews>
    <sheetView workbookViewId="0">
      <selection activeCell="M53" sqref="M53"/>
    </sheetView>
  </sheetViews>
  <sheetFormatPr defaultColWidth="9" defaultRowHeight="17.25"/>
  <cols>
    <col min="1" max="1" width="3.125" style="13" customWidth="1"/>
    <col min="2" max="2" width="0.5" style="13" hidden="1" customWidth="1"/>
    <col min="3" max="3" width="6.625" style="215" customWidth="1"/>
    <col min="4" max="4" width="8.75" style="33" customWidth="1"/>
    <col min="5" max="5" width="4.5" style="69" customWidth="1"/>
    <col min="6" max="8" width="3.875" style="108" customWidth="1"/>
    <col min="9" max="9" width="3.875" style="107" customWidth="1"/>
    <col min="10" max="10" width="3.875" style="69" customWidth="1"/>
    <col min="11" max="12" width="3.875" style="122" customWidth="1"/>
    <col min="13" max="15" width="3.875" style="108" customWidth="1"/>
    <col min="16" max="16" width="4.5" style="223" customWidth="1"/>
    <col min="17" max="17" width="0.125" style="11" hidden="1" customWidth="1"/>
    <col min="18" max="18" width="6.625" style="215" customWidth="1"/>
    <col min="19" max="19" width="8.75" style="33" customWidth="1"/>
    <col min="20" max="20" width="3.125" style="11" customWidth="1"/>
    <col min="21" max="21" width="4.5" style="11" customWidth="1"/>
    <col min="22" max="22" width="9" style="10" customWidth="1"/>
    <col min="23" max="23" width="9" style="226" customWidth="1"/>
    <col min="24" max="24" width="9" style="215"/>
    <col min="25" max="27" width="9" style="11" customWidth="1"/>
    <col min="28" max="16384" width="9" style="11"/>
  </cols>
  <sheetData>
    <row r="1" spans="1:25" ht="17.100000000000001" customHeight="1">
      <c r="A1" s="26"/>
      <c r="B1" s="26"/>
      <c r="C1" s="158"/>
      <c r="D1" s="49"/>
      <c r="E1" s="593" t="s">
        <v>45</v>
      </c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"/>
      <c r="R1" s="158"/>
      <c r="S1" s="49"/>
      <c r="T1" s="5"/>
      <c r="Y1" s="226"/>
    </row>
    <row r="2" spans="1:25" ht="17.100000000000001" customHeight="1">
      <c r="A2" s="26"/>
      <c r="B2" s="26"/>
      <c r="C2" s="158"/>
      <c r="D2" s="49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5"/>
      <c r="R2" s="158"/>
      <c r="S2" s="49"/>
      <c r="T2" s="5"/>
      <c r="W2" s="241"/>
      <c r="Y2" s="241"/>
    </row>
    <row r="3" spans="1:25" ht="17.100000000000001" customHeight="1">
      <c r="A3" s="26"/>
      <c r="B3" s="26"/>
      <c r="C3" s="158"/>
      <c r="D3" s="49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5"/>
      <c r="R3" s="158"/>
      <c r="S3" s="49"/>
      <c r="T3" s="5"/>
      <c r="W3" s="241"/>
      <c r="Y3" s="241"/>
    </row>
    <row r="4" spans="1:25" s="16" customFormat="1" ht="17.100000000000001" customHeight="1">
      <c r="A4" s="26"/>
      <c r="B4" s="26" t="s">
        <v>16</v>
      </c>
      <c r="C4" s="158" t="s">
        <v>0</v>
      </c>
      <c r="D4" s="50" t="s">
        <v>1</v>
      </c>
      <c r="E4" s="69"/>
      <c r="F4" s="214"/>
      <c r="G4" s="108"/>
      <c r="H4" s="108"/>
      <c r="I4" s="107"/>
      <c r="J4" s="69"/>
      <c r="K4" s="122"/>
      <c r="L4" s="122"/>
      <c r="M4" s="108"/>
      <c r="N4" s="108"/>
      <c r="O4" s="108"/>
      <c r="P4" s="69"/>
      <c r="Q4" s="5"/>
      <c r="R4" s="158"/>
      <c r="S4" s="50"/>
      <c r="T4" s="5"/>
      <c r="V4" s="22"/>
      <c r="W4" s="23"/>
      <c r="X4" s="24"/>
    </row>
    <row r="5" spans="1:25" s="16" customFormat="1" ht="13.5" customHeight="1" thickBot="1">
      <c r="A5" s="590">
        <v>1</v>
      </c>
      <c r="B5" s="585">
        <v>3</v>
      </c>
      <c r="C5" s="597" t="str">
        <f>IF(B5="","",VLOOKUP(B5,$B$60:$D$112,2))</f>
        <v>大渕</v>
      </c>
      <c r="D5" s="586" t="str">
        <f>IF(B5="","",VLOOKUP(B5,$B$60:$D$112,3))</f>
        <v>日体大柏</v>
      </c>
      <c r="E5" s="465"/>
      <c r="F5" s="466"/>
      <c r="G5" s="466">
        <v>5</v>
      </c>
      <c r="H5" s="2"/>
      <c r="I5"/>
      <c r="J5" s="469"/>
      <c r="K5" s="317"/>
      <c r="L5"/>
      <c r="M5"/>
      <c r="N5" s="2"/>
      <c r="O5" s="2"/>
      <c r="P5" s="2"/>
      <c r="Q5" s="5" t="s">
        <v>17</v>
      </c>
      <c r="R5" s="158" t="s">
        <v>0</v>
      </c>
      <c r="S5" s="50" t="s">
        <v>1</v>
      </c>
      <c r="T5" s="387"/>
      <c r="W5" s="21"/>
      <c r="X5" s="21"/>
    </row>
    <row r="6" spans="1:25" s="16" customFormat="1" ht="13.5" customHeight="1" thickTop="1" thickBot="1">
      <c r="A6" s="590"/>
      <c r="B6" s="585"/>
      <c r="C6" s="597"/>
      <c r="D6" s="586"/>
      <c r="E6" s="464"/>
      <c r="F6" s="2"/>
      <c r="G6" s="467" t="s">
        <v>498</v>
      </c>
      <c r="H6" s="430"/>
      <c r="I6" s="466"/>
      <c r="J6" s="438">
        <v>0</v>
      </c>
      <c r="K6" s="466">
        <v>4</v>
      </c>
      <c r="L6" s="466"/>
      <c r="M6" s="439"/>
      <c r="N6" s="439"/>
      <c r="O6" s="468"/>
      <c r="P6" s="437"/>
      <c r="Q6" s="587">
        <v>1</v>
      </c>
      <c r="R6" s="587" t="s">
        <v>460</v>
      </c>
      <c r="S6" s="591" t="s">
        <v>461</v>
      </c>
      <c r="T6" s="585">
        <v>3</v>
      </c>
      <c r="W6" s="21"/>
      <c r="X6" s="20"/>
    </row>
    <row r="7" spans="1:25" s="16" customFormat="1" ht="13.5" customHeight="1" thickTop="1" thickBot="1">
      <c r="A7" s="590">
        <v>2</v>
      </c>
      <c r="B7" s="585">
        <v>2</v>
      </c>
      <c r="C7" s="585" t="str">
        <f t="shared" ref="C7" si="0">IF(B7="","",VLOOKUP(B7,$B$60:$D$112,2))</f>
        <v>小野</v>
      </c>
      <c r="D7" s="586" t="str">
        <f t="shared" ref="D7" si="1">IF(B7="","",VLOOKUP(B7,$B$60:$D$112,3))</f>
        <v>東金</v>
      </c>
      <c r="E7" s="465"/>
      <c r="F7" s="466"/>
      <c r="G7" s="438"/>
      <c r="H7" s="64"/>
      <c r="I7"/>
      <c r="J7"/>
      <c r="K7"/>
      <c r="L7"/>
      <c r="M7" s="70"/>
      <c r="N7" s="65"/>
      <c r="O7" s="71"/>
      <c r="P7" s="2"/>
      <c r="Q7" s="588"/>
      <c r="R7" s="588"/>
      <c r="S7" s="592"/>
      <c r="T7" s="585"/>
      <c r="W7" s="21"/>
      <c r="X7" s="21"/>
    </row>
    <row r="8" spans="1:25" s="16" customFormat="1" ht="13.5" customHeight="1" thickTop="1">
      <c r="A8" s="590"/>
      <c r="B8" s="585"/>
      <c r="C8" s="585"/>
      <c r="D8" s="586"/>
      <c r="E8"/>
      <c r="F8" s="2"/>
      <c r="G8">
        <v>0</v>
      </c>
      <c r="H8"/>
      <c r="I8"/>
      <c r="J8"/>
      <c r="K8"/>
      <c r="L8"/>
      <c r="M8" s="71"/>
      <c r="N8" s="71"/>
      <c r="O8" s="65"/>
      <c r="P8" s="71"/>
      <c r="Q8" s="44"/>
      <c r="R8" s="44"/>
      <c r="S8" s="164"/>
      <c r="T8" s="44"/>
      <c r="W8" s="21"/>
      <c r="X8" s="20"/>
    </row>
    <row r="9" spans="1:25" ht="13.5" customHeight="1">
      <c r="A9" s="51"/>
      <c r="B9" s="220"/>
      <c r="C9" s="220"/>
      <c r="D9" s="220"/>
      <c r="E9"/>
      <c r="F9"/>
      <c r="G9"/>
      <c r="H9"/>
      <c r="I9"/>
      <c r="J9"/>
      <c r="K9"/>
      <c r="L9"/>
      <c r="M9"/>
      <c r="N9"/>
      <c r="O9"/>
      <c r="P9"/>
      <c r="Q9" s="220"/>
      <c r="R9" s="220"/>
      <c r="S9" s="211"/>
      <c r="T9" s="220"/>
      <c r="W9" s="225"/>
    </row>
    <row r="10" spans="1:25" ht="13.5" customHeight="1">
      <c r="A10" s="51"/>
      <c r="B10" s="379"/>
      <c r="C10" s="379"/>
      <c r="D10" s="379"/>
      <c r="E10"/>
      <c r="F10"/>
      <c r="G10"/>
      <c r="H10"/>
      <c r="I10"/>
      <c r="J10"/>
      <c r="K10"/>
      <c r="L10"/>
      <c r="M10"/>
      <c r="N10"/>
      <c r="O10"/>
      <c r="P10"/>
      <c r="Q10" s="379"/>
      <c r="R10" s="379"/>
      <c r="S10" s="380"/>
      <c r="T10" s="379"/>
      <c r="W10" s="381"/>
      <c r="X10" s="383"/>
    </row>
    <row r="11" spans="1:25" ht="13.5" customHeight="1">
      <c r="A11" s="51"/>
      <c r="B11" s="379"/>
      <c r="C11" s="379"/>
      <c r="D11" s="379"/>
      <c r="E11"/>
      <c r="F11"/>
      <c r="G11"/>
      <c r="H11"/>
      <c r="I11"/>
      <c r="J11"/>
      <c r="K11"/>
      <c r="L11"/>
      <c r="M11"/>
      <c r="N11"/>
      <c r="O11"/>
      <c r="P11"/>
      <c r="Q11" s="379"/>
      <c r="R11" s="379"/>
      <c r="S11" s="380"/>
      <c r="T11" s="379"/>
      <c r="W11" s="381"/>
      <c r="X11" s="383"/>
    </row>
    <row r="12" spans="1:25" ht="13.5" customHeight="1">
      <c r="A12" s="51"/>
      <c r="B12" s="379"/>
      <c r="C12" s="379"/>
      <c r="D12" s="379"/>
      <c r="E12"/>
      <c r="F12"/>
      <c r="G12"/>
      <c r="H12"/>
      <c r="I12"/>
      <c r="J12"/>
      <c r="K12"/>
      <c r="L12"/>
      <c r="M12"/>
      <c r="N12"/>
      <c r="O12"/>
      <c r="P12"/>
      <c r="Q12" s="379"/>
      <c r="R12" s="379"/>
      <c r="S12" s="380"/>
      <c r="T12" s="379"/>
      <c r="W12" s="381"/>
      <c r="X12" s="383"/>
    </row>
    <row r="13" spans="1:25" ht="13.5" customHeight="1">
      <c r="A13" s="51"/>
      <c r="B13" s="379"/>
      <c r="C13" s="379"/>
      <c r="D13" s="379"/>
      <c r="E13"/>
      <c r="F13"/>
      <c r="G13"/>
      <c r="H13"/>
      <c r="I13"/>
      <c r="J13"/>
      <c r="K13"/>
      <c r="L13"/>
      <c r="M13"/>
      <c r="N13"/>
      <c r="O13"/>
      <c r="P13"/>
      <c r="Q13" s="379"/>
      <c r="R13" s="379"/>
      <c r="S13" s="380"/>
      <c r="T13" s="379"/>
      <c r="W13" s="381"/>
      <c r="X13" s="383"/>
    </row>
    <row r="14" spans="1:25" ht="13.5" customHeight="1">
      <c r="A14" s="51"/>
      <c r="B14" s="379"/>
      <c r="C14" s="379"/>
      <c r="D14" s="379"/>
      <c r="E14"/>
      <c r="F14"/>
      <c r="G14"/>
      <c r="H14"/>
      <c r="I14"/>
      <c r="J14"/>
      <c r="K14"/>
      <c r="L14"/>
      <c r="M14"/>
      <c r="N14"/>
      <c r="O14"/>
      <c r="P14"/>
      <c r="Q14" s="379"/>
      <c r="R14" s="379"/>
      <c r="S14" s="380"/>
      <c r="T14" s="379"/>
      <c r="W14" s="381"/>
      <c r="X14" s="383"/>
    </row>
    <row r="15" spans="1:25" ht="13.5" customHeight="1">
      <c r="A15" s="51"/>
      <c r="B15" s="379"/>
      <c r="C15" s="379"/>
      <c r="D15" s="379"/>
      <c r="E15"/>
      <c r="F15"/>
      <c r="G15"/>
      <c r="H15"/>
      <c r="I15"/>
      <c r="J15"/>
      <c r="K15"/>
      <c r="L15"/>
      <c r="M15"/>
      <c r="N15"/>
      <c r="O15"/>
      <c r="P15"/>
      <c r="Q15" s="379"/>
      <c r="R15" s="379"/>
      <c r="S15" s="380"/>
      <c r="T15" s="379"/>
      <c r="W15" s="381"/>
      <c r="X15" s="383"/>
    </row>
    <row r="16" spans="1:25" ht="13.5" customHeight="1">
      <c r="A16" s="51"/>
      <c r="B16" s="379"/>
      <c r="C16" s="379"/>
      <c r="D16" s="379"/>
      <c r="E16"/>
      <c r="F16"/>
      <c r="G16"/>
      <c r="H16"/>
      <c r="I16"/>
      <c r="J16"/>
      <c r="K16"/>
      <c r="L16"/>
      <c r="M16"/>
      <c r="N16"/>
      <c r="O16"/>
      <c r="P16"/>
      <c r="Q16" s="379"/>
      <c r="R16" s="379"/>
      <c r="S16" s="380"/>
      <c r="T16" s="379"/>
      <c r="W16" s="381"/>
      <c r="X16" s="383"/>
    </row>
    <row r="17" spans="1:24" ht="13.5" customHeight="1">
      <c r="A17" s="51"/>
      <c r="B17" s="379"/>
      <c r="C17" s="379"/>
      <c r="D17" s="379"/>
      <c r="E17"/>
      <c r="F17"/>
      <c r="G17"/>
      <c r="H17"/>
      <c r="I17"/>
      <c r="J17"/>
      <c r="K17"/>
      <c r="L17"/>
      <c r="M17"/>
      <c r="N17"/>
      <c r="O17"/>
      <c r="P17"/>
      <c r="Q17" s="379"/>
      <c r="R17" s="379"/>
      <c r="S17" s="380"/>
      <c r="T17" s="379"/>
      <c r="W17" s="381"/>
      <c r="X17" s="383"/>
    </row>
    <row r="18" spans="1:24" ht="13.5" customHeight="1">
      <c r="A18" s="51"/>
      <c r="B18" s="379"/>
      <c r="C18" s="379"/>
      <c r="D18" s="379"/>
      <c r="E18"/>
      <c r="F18"/>
      <c r="G18"/>
      <c r="H18"/>
      <c r="I18"/>
      <c r="J18"/>
      <c r="K18"/>
      <c r="L18"/>
      <c r="M18"/>
      <c r="N18"/>
      <c r="O18"/>
      <c r="P18"/>
      <c r="Q18" s="379"/>
      <c r="R18" s="379"/>
      <c r="S18" s="380"/>
      <c r="T18" s="379"/>
      <c r="W18" s="381"/>
      <c r="X18" s="383"/>
    </row>
    <row r="19" spans="1:24" ht="13.5" customHeight="1">
      <c r="A19" s="51"/>
      <c r="B19" s="379"/>
      <c r="C19" s="379"/>
      <c r="D19" s="379"/>
      <c r="E19"/>
      <c r="F19"/>
      <c r="G19"/>
      <c r="H19"/>
      <c r="I19"/>
      <c r="J19"/>
      <c r="K19"/>
      <c r="L19"/>
      <c r="M19"/>
      <c r="N19"/>
      <c r="O19"/>
      <c r="P19"/>
      <c r="Q19" s="379"/>
      <c r="R19" s="379"/>
      <c r="S19" s="380"/>
      <c r="T19" s="379"/>
      <c r="W19" s="381"/>
      <c r="X19" s="383"/>
    </row>
    <row r="20" spans="1:24" ht="13.5" customHeight="1">
      <c r="A20" s="51"/>
      <c r="B20" s="379"/>
      <c r="C20" s="379"/>
      <c r="D20" s="379"/>
      <c r="E20"/>
      <c r="F20"/>
      <c r="G20"/>
      <c r="H20"/>
      <c r="I20"/>
      <c r="J20"/>
      <c r="K20"/>
      <c r="L20"/>
      <c r="M20"/>
      <c r="N20"/>
      <c r="O20">
        <v>8</v>
      </c>
      <c r="P20"/>
      <c r="Q20" s="379"/>
      <c r="R20" s="379"/>
      <c r="S20" s="380"/>
      <c r="T20" s="379"/>
      <c r="W20" s="381"/>
      <c r="X20" s="383"/>
    </row>
    <row r="21" spans="1:24" ht="13.5" customHeight="1">
      <c r="A21" s="51"/>
      <c r="B21" s="379"/>
      <c r="C21" s="379"/>
      <c r="D21" s="379"/>
      <c r="E21"/>
      <c r="F21"/>
      <c r="G21"/>
      <c r="H21"/>
      <c r="I21"/>
      <c r="J21"/>
      <c r="K21"/>
      <c r="L21"/>
      <c r="M21"/>
      <c r="N21"/>
      <c r="O21"/>
      <c r="P21"/>
      <c r="Q21" s="379"/>
      <c r="R21" s="379"/>
      <c r="S21" s="380"/>
      <c r="T21" s="379"/>
      <c r="W21" s="381"/>
      <c r="X21" s="383"/>
    </row>
    <row r="22" spans="1:24" ht="13.5" customHeight="1">
      <c r="A22" s="51"/>
      <c r="B22" s="379"/>
      <c r="C22" s="379"/>
      <c r="D22" s="379"/>
      <c r="E22"/>
      <c r="F22"/>
      <c r="G22"/>
      <c r="H22"/>
      <c r="I22"/>
      <c r="J22"/>
      <c r="K22"/>
      <c r="L22"/>
      <c r="M22"/>
      <c r="N22"/>
      <c r="O22"/>
      <c r="P22"/>
      <c r="Q22" s="379"/>
      <c r="R22" s="379"/>
      <c r="S22" s="380"/>
      <c r="T22" s="379"/>
      <c r="W22" s="381"/>
      <c r="X22" s="383"/>
    </row>
    <row r="23" spans="1:24" ht="13.5" customHeight="1">
      <c r="A23" s="51"/>
      <c r="B23" s="379"/>
      <c r="C23" s="379"/>
      <c r="D23" s="379"/>
      <c r="E23"/>
      <c r="F23"/>
      <c r="G23"/>
      <c r="H23"/>
      <c r="I23"/>
      <c r="J23"/>
      <c r="K23"/>
      <c r="L23"/>
      <c r="M23"/>
      <c r="N23"/>
      <c r="O23">
        <v>0</v>
      </c>
      <c r="P23"/>
      <c r="Q23" s="379"/>
      <c r="R23" s="379"/>
      <c r="S23" s="380"/>
      <c r="T23" s="379"/>
      <c r="W23" s="381"/>
      <c r="X23" s="383"/>
    </row>
    <row r="24" spans="1:24" ht="13.5" customHeight="1">
      <c r="A24" s="51"/>
      <c r="B24" s="379"/>
      <c r="C24" s="379"/>
      <c r="D24" s="379"/>
      <c r="E24"/>
      <c r="F24"/>
      <c r="G24"/>
      <c r="H24"/>
      <c r="I24"/>
      <c r="J24"/>
      <c r="K24"/>
      <c r="L24"/>
      <c r="M24"/>
      <c r="N24"/>
      <c r="O24"/>
      <c r="P24"/>
      <c r="Q24" s="379"/>
      <c r="R24" s="379"/>
      <c r="S24" s="380"/>
      <c r="T24" s="379"/>
      <c r="W24" s="381"/>
      <c r="X24" s="383"/>
    </row>
    <row r="25" spans="1:24" ht="13.5" customHeight="1">
      <c r="A25" s="51"/>
      <c r="B25" s="379"/>
      <c r="C25" s="379"/>
      <c r="D25" s="379"/>
      <c r="E25"/>
      <c r="F25"/>
      <c r="G25"/>
      <c r="H25"/>
      <c r="I25"/>
      <c r="J25"/>
      <c r="K25"/>
      <c r="L25"/>
      <c r="M25"/>
      <c r="N25"/>
      <c r="O25"/>
      <c r="P25"/>
      <c r="Q25" s="379"/>
      <c r="R25" s="379"/>
      <c r="S25" s="380"/>
      <c r="T25" s="379"/>
      <c r="W25" s="381"/>
      <c r="X25" s="383"/>
    </row>
    <row r="26" spans="1:24" ht="13.5" customHeight="1">
      <c r="A26" s="51"/>
      <c r="B26" s="379"/>
      <c r="C26" s="379"/>
      <c r="D26" s="379"/>
      <c r="E26"/>
      <c r="F26"/>
      <c r="G26"/>
      <c r="H26"/>
      <c r="I26"/>
      <c r="J26"/>
      <c r="K26"/>
      <c r="L26"/>
      <c r="M26"/>
      <c r="N26"/>
      <c r="O26"/>
      <c r="P26"/>
      <c r="Q26" s="379"/>
      <c r="R26" s="379"/>
      <c r="S26" s="380"/>
      <c r="T26" s="379"/>
      <c r="W26" s="381"/>
      <c r="X26" s="383"/>
    </row>
    <row r="27" spans="1:24" ht="13.5" customHeight="1">
      <c r="A27" s="51"/>
      <c r="B27" s="379"/>
      <c r="C27" s="379"/>
      <c r="D27" s="379"/>
      <c r="E27"/>
      <c r="F27"/>
      <c r="G27"/>
      <c r="H27"/>
      <c r="I27"/>
      <c r="J27"/>
      <c r="K27"/>
      <c r="L27"/>
      <c r="M27"/>
      <c r="N27"/>
      <c r="O27"/>
      <c r="P27"/>
      <c r="Q27" s="379"/>
      <c r="R27" s="379"/>
      <c r="S27" s="380"/>
      <c r="T27" s="379"/>
      <c r="W27" s="381"/>
      <c r="X27" s="383"/>
    </row>
    <row r="28" spans="1:24" ht="13.5" customHeight="1">
      <c r="A28" s="51"/>
      <c r="B28" s="379"/>
      <c r="C28" s="379"/>
      <c r="D28" s="379"/>
      <c r="E28"/>
      <c r="F28"/>
      <c r="G28"/>
      <c r="H28"/>
      <c r="I28"/>
      <c r="J28"/>
      <c r="K28"/>
      <c r="L28"/>
      <c r="M28"/>
      <c r="N28"/>
      <c r="O28"/>
      <c r="P28"/>
      <c r="Q28" s="379"/>
      <c r="R28" s="379"/>
      <c r="S28" s="380"/>
      <c r="T28" s="379"/>
      <c r="W28" s="381"/>
      <c r="X28" s="383"/>
    </row>
    <row r="29" spans="1:24" ht="13.5" customHeight="1">
      <c r="A29" s="51"/>
      <c r="B29" s="379"/>
      <c r="C29" s="379"/>
      <c r="D29" s="379"/>
      <c r="E29"/>
      <c r="F29"/>
      <c r="G29"/>
      <c r="H29"/>
      <c r="I29"/>
      <c r="J29"/>
      <c r="K29"/>
      <c r="L29"/>
      <c r="M29"/>
      <c r="N29"/>
      <c r="O29"/>
      <c r="P29"/>
      <c r="Q29" s="379"/>
      <c r="R29" s="379"/>
      <c r="S29" s="380"/>
      <c r="T29" s="379"/>
      <c r="W29" s="381"/>
      <c r="X29" s="383"/>
    </row>
    <row r="30" spans="1:24" ht="13.5" customHeight="1">
      <c r="A30" s="51"/>
      <c r="B30" s="379"/>
      <c r="C30" s="379"/>
      <c r="D30" s="379"/>
      <c r="E30"/>
      <c r="F30"/>
      <c r="G30"/>
      <c r="H30"/>
      <c r="I30"/>
      <c r="J30"/>
      <c r="K30"/>
      <c r="L30"/>
      <c r="M30"/>
      <c r="N30"/>
      <c r="O30"/>
      <c r="P30"/>
      <c r="Q30" s="379"/>
      <c r="R30" s="379"/>
      <c r="S30" s="380"/>
      <c r="T30" s="379"/>
      <c r="W30" s="381"/>
      <c r="X30" s="383"/>
    </row>
    <row r="31" spans="1:24" ht="13.5" customHeight="1">
      <c r="A31" s="51"/>
      <c r="B31" s="379"/>
      <c r="C31" s="379"/>
      <c r="D31" s="379"/>
      <c r="E31"/>
      <c r="F31"/>
      <c r="G31"/>
      <c r="H31"/>
      <c r="I31"/>
      <c r="J31"/>
      <c r="K31"/>
      <c r="L31"/>
      <c r="M31"/>
      <c r="N31"/>
      <c r="O31"/>
      <c r="P31"/>
      <c r="Q31" s="379"/>
      <c r="R31" s="379"/>
      <c r="S31" s="380"/>
      <c r="T31" s="379"/>
      <c r="W31" s="381"/>
      <c r="X31" s="383"/>
    </row>
    <row r="32" spans="1:24" ht="13.5" customHeight="1">
      <c r="A32" s="51"/>
      <c r="B32" s="379"/>
      <c r="C32" s="379"/>
      <c r="D32" s="379"/>
      <c r="E32"/>
      <c r="F32"/>
      <c r="G32"/>
      <c r="H32"/>
      <c r="I32"/>
      <c r="J32"/>
      <c r="K32"/>
      <c r="L32"/>
      <c r="M32"/>
      <c r="N32"/>
      <c r="O32"/>
      <c r="P32"/>
      <c r="Q32" s="379"/>
      <c r="R32" s="379"/>
      <c r="S32" s="380"/>
      <c r="T32" s="379"/>
      <c r="W32" s="381"/>
      <c r="X32" s="383"/>
    </row>
    <row r="33" spans="1:24" ht="13.5" customHeight="1">
      <c r="A33" s="51"/>
      <c r="B33" s="379"/>
      <c r="C33" s="379"/>
      <c r="D33" s="379"/>
      <c r="E33"/>
      <c r="F33"/>
      <c r="G33"/>
      <c r="H33"/>
      <c r="I33"/>
      <c r="J33"/>
      <c r="K33"/>
      <c r="L33"/>
      <c r="M33"/>
      <c r="N33"/>
      <c r="O33"/>
      <c r="P33"/>
      <c r="Q33" s="379"/>
      <c r="R33" s="379"/>
      <c r="S33" s="380"/>
      <c r="T33" s="379"/>
      <c r="W33" s="381"/>
      <c r="X33" s="383"/>
    </row>
    <row r="34" spans="1:24" ht="13.5" customHeight="1">
      <c r="A34" s="51"/>
      <c r="B34" s="379"/>
      <c r="C34" s="379"/>
      <c r="D34" s="379"/>
      <c r="E34"/>
      <c r="F34"/>
      <c r="G34"/>
      <c r="H34"/>
      <c r="I34"/>
      <c r="J34"/>
      <c r="K34"/>
      <c r="L34"/>
      <c r="M34"/>
      <c r="N34"/>
      <c r="O34"/>
      <c r="P34"/>
      <c r="Q34" s="379"/>
      <c r="R34" s="379"/>
      <c r="S34" s="380"/>
      <c r="T34" s="379"/>
      <c r="W34" s="381"/>
      <c r="X34" s="383"/>
    </row>
    <row r="35" spans="1:24" ht="13.5" customHeight="1">
      <c r="A35" s="51"/>
      <c r="B35" s="379"/>
      <c r="C35" s="379"/>
      <c r="D35" s="379"/>
      <c r="E35"/>
      <c r="F35"/>
      <c r="G35"/>
      <c r="H35"/>
      <c r="I35"/>
      <c r="J35"/>
      <c r="K35"/>
      <c r="L35"/>
      <c r="M35"/>
      <c r="N35"/>
      <c r="O35"/>
      <c r="P35"/>
      <c r="Q35" s="379"/>
      <c r="R35" s="379"/>
      <c r="S35" s="380"/>
      <c r="T35" s="379"/>
      <c r="W35" s="381"/>
      <c r="X35" s="383"/>
    </row>
    <row r="36" spans="1:24" ht="13.5" customHeight="1">
      <c r="A36" s="51"/>
      <c r="B36" s="379"/>
      <c r="C36" s="379"/>
      <c r="D36" s="379"/>
      <c r="E36"/>
      <c r="F36"/>
      <c r="G36"/>
      <c r="H36"/>
      <c r="I36"/>
      <c r="J36"/>
      <c r="K36"/>
      <c r="L36"/>
      <c r="M36"/>
      <c r="N36"/>
      <c r="O36"/>
      <c r="P36"/>
      <c r="Q36" s="379"/>
      <c r="R36" s="379"/>
      <c r="S36" s="380"/>
      <c r="T36" s="379"/>
      <c r="W36" s="381"/>
      <c r="X36" s="383"/>
    </row>
    <row r="37" spans="1:24" ht="13.5" customHeight="1">
      <c r="A37" s="51"/>
      <c r="B37" s="379"/>
      <c r="C37" s="379"/>
      <c r="D37" s="379"/>
      <c r="E37"/>
      <c r="F37"/>
      <c r="G37"/>
      <c r="H37"/>
      <c r="I37"/>
      <c r="J37"/>
      <c r="K37"/>
      <c r="L37"/>
      <c r="M37"/>
      <c r="N37"/>
      <c r="O37"/>
      <c r="P37"/>
      <c r="Q37" s="379"/>
      <c r="R37" s="379"/>
      <c r="S37" s="380"/>
      <c r="T37" s="379"/>
      <c r="W37" s="381"/>
      <c r="X37" s="383"/>
    </row>
    <row r="38" spans="1:24" ht="13.5" customHeight="1">
      <c r="A38" s="51"/>
      <c r="B38" s="379"/>
      <c r="C38" s="379"/>
      <c r="D38" s="379"/>
      <c r="E38"/>
      <c r="F38"/>
      <c r="G38"/>
      <c r="H38"/>
      <c r="I38"/>
      <c r="J38"/>
      <c r="K38"/>
      <c r="L38"/>
      <c r="M38"/>
      <c r="N38"/>
      <c r="O38"/>
      <c r="P38"/>
      <c r="Q38" s="379"/>
      <c r="R38" s="379"/>
      <c r="S38" s="380"/>
      <c r="T38" s="379"/>
      <c r="W38" s="381"/>
      <c r="X38" s="383"/>
    </row>
    <row r="39" spans="1:24" ht="13.5" customHeight="1">
      <c r="A39" s="51"/>
      <c r="B39" s="379"/>
      <c r="C39" s="379"/>
      <c r="D39" s="379"/>
      <c r="E39"/>
      <c r="F39"/>
      <c r="G39"/>
      <c r="H39"/>
      <c r="I39"/>
      <c r="J39"/>
      <c r="K39"/>
      <c r="L39"/>
      <c r="M39"/>
      <c r="N39"/>
      <c r="O39"/>
      <c r="P39"/>
      <c r="Q39" s="379"/>
      <c r="R39" s="379"/>
      <c r="S39" s="380"/>
      <c r="T39" s="379"/>
      <c r="W39" s="381"/>
      <c r="X39" s="383"/>
    </row>
    <row r="40" spans="1:24" ht="13.5" customHeight="1">
      <c r="A40" s="51"/>
      <c r="B40" s="379"/>
      <c r="C40" s="379"/>
      <c r="D40" s="379"/>
      <c r="E40"/>
      <c r="F40"/>
      <c r="G40"/>
      <c r="H40"/>
      <c r="I40"/>
      <c r="J40"/>
      <c r="K40"/>
      <c r="L40"/>
      <c r="M40"/>
      <c r="N40"/>
      <c r="O40"/>
      <c r="P40"/>
      <c r="Q40" s="379"/>
      <c r="R40" s="379"/>
      <c r="S40" s="380"/>
      <c r="T40" s="379"/>
      <c r="W40" s="381"/>
      <c r="X40" s="383"/>
    </row>
    <row r="41" spans="1:24" ht="13.5" customHeight="1">
      <c r="A41" s="51"/>
      <c r="B41" s="379"/>
      <c r="C41" s="379"/>
      <c r="D41" s="379"/>
      <c r="E41"/>
      <c r="F41"/>
      <c r="G41"/>
      <c r="H41"/>
      <c r="I41"/>
      <c r="J41"/>
      <c r="K41"/>
      <c r="L41"/>
      <c r="M41"/>
      <c r="N41"/>
      <c r="O41"/>
      <c r="P41"/>
      <c r="Q41" s="379"/>
      <c r="R41" s="379"/>
      <c r="S41" s="380"/>
      <c r="T41" s="379"/>
      <c r="W41" s="381"/>
      <c r="X41" s="383"/>
    </row>
    <row r="42" spans="1:24" ht="13.5" customHeight="1">
      <c r="A42" s="51"/>
      <c r="B42" s="379"/>
      <c r="C42" s="379"/>
      <c r="D42" s="379"/>
      <c r="E42"/>
      <c r="F42"/>
      <c r="G42"/>
      <c r="H42"/>
      <c r="I42"/>
      <c r="J42"/>
      <c r="K42"/>
      <c r="L42"/>
      <c r="M42"/>
      <c r="N42"/>
      <c r="O42"/>
      <c r="P42"/>
      <c r="Q42" s="379"/>
      <c r="R42" s="379"/>
      <c r="S42" s="380"/>
      <c r="T42" s="379"/>
      <c r="W42" s="381"/>
      <c r="X42" s="383"/>
    </row>
    <row r="43" spans="1:24" ht="13.5" customHeight="1">
      <c r="A43" s="51"/>
      <c r="B43" s="379"/>
      <c r="C43" s="379"/>
      <c r="D43" s="379"/>
      <c r="E43"/>
      <c r="F43"/>
      <c r="G43"/>
      <c r="H43"/>
      <c r="I43"/>
      <c r="J43"/>
      <c r="K43"/>
      <c r="L43"/>
      <c r="M43"/>
      <c r="N43"/>
      <c r="O43"/>
      <c r="P43"/>
      <c r="Q43" s="379"/>
      <c r="R43" s="379"/>
      <c r="S43" s="380"/>
      <c r="T43" s="379"/>
      <c r="W43" s="381"/>
      <c r="X43" s="383"/>
    </row>
    <row r="44" spans="1:24" ht="13.5" customHeight="1">
      <c r="A44" s="51"/>
      <c r="B44" s="379"/>
      <c r="C44" s="379"/>
      <c r="D44" s="379"/>
      <c r="E44"/>
      <c r="F44"/>
      <c r="G44"/>
      <c r="H44"/>
      <c r="I44"/>
      <c r="J44"/>
      <c r="K44"/>
      <c r="L44"/>
      <c r="M44"/>
      <c r="N44"/>
      <c r="O44"/>
      <c r="P44"/>
      <c r="Q44" s="379"/>
      <c r="R44" s="379"/>
      <c r="S44" s="380"/>
      <c r="T44" s="379"/>
      <c r="W44" s="381"/>
      <c r="X44" s="383"/>
    </row>
    <row r="45" spans="1:24" ht="15" customHeight="1">
      <c r="A45" s="51"/>
      <c r="B45" s="220"/>
      <c r="C45" s="213"/>
      <c r="D45" s="379"/>
      <c r="E45" s="2"/>
      <c r="F45" s="2"/>
      <c r="G45"/>
      <c r="H45"/>
      <c r="I45"/>
      <c r="J45" s="594" t="s">
        <v>41</v>
      </c>
      <c r="K45" s="594"/>
      <c r="L45" s="594"/>
      <c r="M45" s="594"/>
      <c r="N45" s="594"/>
      <c r="O45" s="594"/>
      <c r="P45" s="594"/>
      <c r="Q45" s="594"/>
      <c r="R45" s="594"/>
      <c r="S45" s="594"/>
      <c r="T45" s="220"/>
      <c r="W45" s="225"/>
    </row>
    <row r="46" spans="1:24" ht="13.5" customHeight="1">
      <c r="A46" s="52"/>
      <c r="B46" s="52"/>
      <c r="C46" s="595"/>
      <c r="D46" s="596"/>
      <c r="E46" s="66"/>
      <c r="F46" s="144"/>
      <c r="I46" s="71"/>
      <c r="J46" s="584" t="s">
        <v>42</v>
      </c>
      <c r="K46" s="584"/>
      <c r="L46" s="584"/>
      <c r="M46" s="584"/>
      <c r="N46" s="584"/>
      <c r="O46" s="584"/>
      <c r="P46" s="584"/>
      <c r="Q46" s="584"/>
      <c r="R46" s="584"/>
      <c r="S46" s="584"/>
      <c r="T46" s="44"/>
    </row>
    <row r="47" spans="1:24" ht="13.5" customHeight="1">
      <c r="A47" s="52"/>
      <c r="B47" s="52"/>
      <c r="C47" s="595"/>
      <c r="D47" s="596"/>
      <c r="E47" s="66"/>
      <c r="F47" s="64"/>
      <c r="G47" s="144"/>
      <c r="I47" s="71"/>
      <c r="J47" s="65"/>
      <c r="K47" s="65"/>
      <c r="L47" s="70"/>
      <c r="M47" s="144"/>
      <c r="N47" s="144"/>
      <c r="O47" s="144"/>
      <c r="Q47" s="44"/>
      <c r="R47" s="44"/>
      <c r="S47" s="207"/>
      <c r="T47" s="44"/>
    </row>
    <row r="48" spans="1:24" ht="13.5" customHeight="1">
      <c r="A48" s="52"/>
      <c r="B48" s="52"/>
      <c r="C48" s="595"/>
      <c r="D48" s="596"/>
      <c r="E48" s="66"/>
      <c r="F48" s="64"/>
      <c r="G48" s="144"/>
      <c r="I48" s="71"/>
      <c r="J48" s="65"/>
      <c r="K48" s="65"/>
      <c r="L48" s="70"/>
      <c r="M48" s="144"/>
      <c r="N48" s="144"/>
      <c r="O48" s="144"/>
      <c r="Q48" s="44"/>
      <c r="R48" s="44"/>
      <c r="S48" s="207"/>
      <c r="T48" s="44"/>
    </row>
    <row r="49" spans="1:39" ht="13.5" customHeight="1">
      <c r="A49" s="52"/>
      <c r="B49" s="52"/>
      <c r="C49" s="595"/>
      <c r="D49" s="596"/>
      <c r="E49" s="66"/>
      <c r="F49" s="144"/>
      <c r="I49" s="160"/>
      <c r="J49" s="160"/>
      <c r="K49" s="160"/>
      <c r="L49" s="160"/>
      <c r="M49" s="144"/>
      <c r="N49" s="144"/>
      <c r="O49" s="144"/>
      <c r="Q49" s="44"/>
      <c r="R49" s="44"/>
      <c r="S49" s="207"/>
      <c r="T49" s="57"/>
    </row>
    <row r="50" spans="1:39" ht="12.75" customHeight="1">
      <c r="A50" s="52"/>
      <c r="B50" s="52"/>
      <c r="C50" s="220"/>
      <c r="D50" s="224"/>
      <c r="I50" s="160"/>
      <c r="J50" s="160"/>
      <c r="K50" s="160"/>
      <c r="L50" s="160"/>
      <c r="M50" s="144"/>
      <c r="N50" s="144"/>
      <c r="O50" s="144"/>
      <c r="Q50" s="44"/>
      <c r="R50" s="44"/>
      <c r="S50" s="207"/>
      <c r="T50" s="57"/>
    </row>
    <row r="51" spans="1:39" ht="21" customHeight="1">
      <c r="A51" s="52"/>
      <c r="C51" s="208" t="s">
        <v>48</v>
      </c>
      <c r="D51" s="224"/>
      <c r="I51" s="160"/>
      <c r="J51" s="160"/>
      <c r="K51" s="160"/>
      <c r="L51" s="160"/>
      <c r="M51" s="144"/>
      <c r="N51" s="144"/>
      <c r="O51" s="144"/>
      <c r="Q51" s="44"/>
      <c r="R51" s="44"/>
      <c r="S51" s="207"/>
      <c r="T51" s="57"/>
    </row>
    <row r="52" spans="1:39" ht="21" customHeight="1">
      <c r="A52" s="316"/>
      <c r="C52" s="230" t="s">
        <v>83</v>
      </c>
      <c r="D52" s="231" t="s">
        <v>569</v>
      </c>
      <c r="E52" s="216" t="s">
        <v>47</v>
      </c>
      <c r="I52" s="160"/>
      <c r="J52" s="160"/>
      <c r="K52" s="160"/>
      <c r="L52" s="160"/>
      <c r="M52" s="144"/>
      <c r="N52" s="144"/>
      <c r="O52" s="144"/>
      <c r="Q52" s="44"/>
      <c r="R52" s="44"/>
      <c r="S52" s="207"/>
      <c r="T52" s="57"/>
    </row>
    <row r="53" spans="1:39" ht="21" customHeight="1">
      <c r="A53" s="316">
        <v>1</v>
      </c>
      <c r="C53" s="230" t="s">
        <v>682</v>
      </c>
      <c r="D53" s="231" t="s">
        <v>683</v>
      </c>
      <c r="I53" s="161"/>
      <c r="J53" s="161"/>
      <c r="K53" s="161"/>
      <c r="L53" s="161"/>
      <c r="M53" s="144"/>
      <c r="N53" s="144"/>
      <c r="O53" s="144"/>
      <c r="Q53" s="220"/>
      <c r="R53" s="220"/>
      <c r="S53" s="221"/>
      <c r="T53" s="222"/>
    </row>
    <row r="54" spans="1:39" ht="21" customHeight="1">
      <c r="A54" s="316">
        <v>2</v>
      </c>
      <c r="C54" s="230" t="s">
        <v>684</v>
      </c>
      <c r="D54" s="231" t="s">
        <v>685</v>
      </c>
      <c r="I54" s="124"/>
      <c r="J54" s="124"/>
      <c r="K54" s="124"/>
      <c r="L54" s="124"/>
      <c r="Q54" s="220"/>
      <c r="R54" s="220"/>
      <c r="S54" s="221"/>
      <c r="T54" s="222"/>
    </row>
    <row r="55" spans="1:39" ht="21" customHeight="1">
      <c r="A55" s="316">
        <v>3</v>
      </c>
      <c r="C55" s="230" t="s">
        <v>686</v>
      </c>
      <c r="D55" s="318" t="s">
        <v>687</v>
      </c>
      <c r="G55" s="144"/>
      <c r="H55" s="144"/>
      <c r="I55" s="125"/>
      <c r="J55" s="125"/>
      <c r="K55" s="125"/>
      <c r="L55" s="125"/>
    </row>
    <row r="56" spans="1:39" ht="21" customHeight="1">
      <c r="A56" s="39"/>
      <c r="B56" s="232"/>
      <c r="C56" s="53"/>
      <c r="D56" s="54"/>
      <c r="G56" s="144"/>
      <c r="H56" s="144"/>
      <c r="I56" s="125"/>
      <c r="J56" s="125"/>
      <c r="K56" s="125"/>
      <c r="L56" s="125"/>
      <c r="P56" s="240"/>
      <c r="W56" s="241"/>
    </row>
    <row r="57" spans="1:39" ht="21" customHeight="1">
      <c r="A57" s="39"/>
      <c r="B57" s="40"/>
      <c r="C57" s="40"/>
      <c r="D57" s="40"/>
      <c r="E57" s="144"/>
      <c r="F57" s="144"/>
      <c r="G57" s="144"/>
      <c r="H57" s="144"/>
      <c r="I57" s="125"/>
      <c r="J57" s="125"/>
      <c r="K57" s="125"/>
      <c r="L57" s="125"/>
    </row>
    <row r="58" spans="1:39" ht="23.1" customHeight="1">
      <c r="A58" s="52"/>
      <c r="B58" s="52"/>
      <c r="D58" s="217" t="s">
        <v>21</v>
      </c>
      <c r="E58" s="144"/>
      <c r="F58" s="144"/>
      <c r="G58" s="144"/>
      <c r="H58" s="144"/>
      <c r="I58" s="64"/>
      <c r="J58" s="144"/>
      <c r="K58" s="65"/>
      <c r="L58" s="65"/>
    </row>
    <row r="59" spans="1:39" ht="23.1" customHeight="1">
      <c r="A59" s="60"/>
      <c r="B59" s="111"/>
      <c r="C59" s="111" t="s">
        <v>0</v>
      </c>
      <c r="D59" s="111" t="s">
        <v>1</v>
      </c>
      <c r="E59" s="582"/>
      <c r="F59" s="583"/>
      <c r="G59" s="583"/>
      <c r="H59" s="144"/>
      <c r="I59" s="64"/>
    </row>
    <row r="60" spans="1:39" ht="17.25" customHeight="1">
      <c r="A60" s="60"/>
      <c r="B60" s="111">
        <v>1</v>
      </c>
      <c r="C60" s="230" t="s">
        <v>286</v>
      </c>
      <c r="D60" s="88" t="s">
        <v>56</v>
      </c>
      <c r="E60" s="147"/>
      <c r="F60" s="146"/>
      <c r="G60" s="121"/>
      <c r="H60" s="144"/>
      <c r="I60" s="109"/>
      <c r="J60" s="110"/>
      <c r="K60" s="113"/>
      <c r="AD60" s="110"/>
    </row>
    <row r="61" spans="1:39">
      <c r="A61" s="52"/>
      <c r="B61" s="111">
        <v>2</v>
      </c>
      <c r="C61" s="230" t="s">
        <v>267</v>
      </c>
      <c r="D61" s="88" t="s">
        <v>390</v>
      </c>
      <c r="E61" s="147"/>
      <c r="F61" s="146"/>
      <c r="G61" s="121"/>
      <c r="H61" s="144"/>
      <c r="I61" s="109"/>
      <c r="J61" s="110"/>
      <c r="K61" s="110"/>
      <c r="M61" s="215"/>
      <c r="AD61" s="110"/>
    </row>
    <row r="62" spans="1:39">
      <c r="A62" s="52"/>
      <c r="B62" s="111">
        <v>3</v>
      </c>
      <c r="C62" s="230" t="s">
        <v>391</v>
      </c>
      <c r="D62" s="88" t="s">
        <v>392</v>
      </c>
      <c r="E62" s="147"/>
      <c r="F62" s="146"/>
      <c r="G62" s="121"/>
      <c r="H62" s="144"/>
      <c r="I62" s="109"/>
      <c r="J62" s="110"/>
      <c r="K62" s="110"/>
      <c r="M62" s="215"/>
      <c r="O62" s="144"/>
      <c r="Q62" s="10"/>
      <c r="AD62" s="110"/>
    </row>
    <row r="63" spans="1:39">
      <c r="A63" s="52"/>
      <c r="B63" s="111">
        <v>4</v>
      </c>
      <c r="C63" s="264"/>
      <c r="D63" s="265"/>
      <c r="E63" s="147"/>
      <c r="F63" s="146"/>
      <c r="G63" s="121"/>
      <c r="H63" s="144"/>
      <c r="I63" s="109"/>
      <c r="J63" s="110"/>
      <c r="K63" s="110"/>
      <c r="M63" s="215"/>
      <c r="O63" s="126"/>
      <c r="P63" s="126"/>
      <c r="Q63" s="110"/>
      <c r="AD63" s="110"/>
    </row>
    <row r="64" spans="1:39">
      <c r="A64" s="52"/>
      <c r="B64" s="111"/>
      <c r="C64" s="250"/>
      <c r="D64" s="260"/>
      <c r="E64" s="147"/>
      <c r="F64" s="146"/>
      <c r="G64" s="121"/>
      <c r="H64" s="144"/>
      <c r="I64" s="109"/>
      <c r="J64" s="110"/>
      <c r="K64" s="110"/>
      <c r="M64" s="226"/>
      <c r="O64" s="126"/>
      <c r="P64" s="126"/>
      <c r="Q64" s="110"/>
      <c r="S64" s="105"/>
      <c r="T64" s="10"/>
      <c r="U64" s="10"/>
      <c r="X64" s="226"/>
      <c r="Y64" s="10"/>
      <c r="Z64" s="10"/>
      <c r="AA64" s="10"/>
      <c r="AB64" s="10"/>
      <c r="AC64" s="10"/>
      <c r="AD64" s="110"/>
      <c r="AE64" s="10"/>
      <c r="AF64" s="10"/>
      <c r="AG64" s="10"/>
      <c r="AH64" s="10"/>
      <c r="AI64" s="10"/>
      <c r="AJ64" s="10"/>
      <c r="AK64" s="10"/>
      <c r="AL64" s="10"/>
      <c r="AM64" s="10"/>
    </row>
    <row r="65" spans="1:39">
      <c r="A65" s="52"/>
      <c r="B65" s="111"/>
      <c r="C65" s="250"/>
      <c r="D65" s="260"/>
      <c r="E65" s="147"/>
      <c r="F65" s="146"/>
      <c r="G65" s="121"/>
      <c r="H65" s="144"/>
      <c r="I65" s="109"/>
      <c r="J65" s="110"/>
      <c r="K65" s="110"/>
      <c r="M65" s="110"/>
      <c r="O65" s="126"/>
      <c r="P65" s="126"/>
      <c r="Q65" s="110"/>
      <c r="S65" s="110"/>
      <c r="T65" s="110"/>
      <c r="U65" s="110"/>
      <c r="V65" s="110"/>
      <c r="W65" s="10"/>
      <c r="X65" s="10"/>
      <c r="Y65" s="10"/>
      <c r="Z65" s="110"/>
      <c r="AA65" s="110"/>
      <c r="AB65" s="110"/>
      <c r="AC65" s="110"/>
      <c r="AD65" s="110"/>
      <c r="AE65" s="10"/>
      <c r="AF65" s="10"/>
      <c r="AG65" s="10"/>
      <c r="AH65" s="10"/>
      <c r="AI65" s="10"/>
      <c r="AJ65" s="10"/>
      <c r="AK65" s="10"/>
      <c r="AL65" s="10"/>
      <c r="AM65" s="10"/>
    </row>
    <row r="66" spans="1:39">
      <c r="A66" s="52"/>
      <c r="B66" s="111"/>
      <c r="C66" s="250"/>
      <c r="D66" s="260"/>
      <c r="E66" s="147"/>
      <c r="F66" s="146"/>
      <c r="G66" s="121"/>
      <c r="H66" s="144"/>
      <c r="I66" s="109"/>
      <c r="J66" s="110"/>
      <c r="K66" s="110"/>
      <c r="O66" s="144"/>
      <c r="Q66" s="10"/>
      <c r="S66" s="105"/>
      <c r="T66" s="145"/>
      <c r="U66" s="10"/>
      <c r="W66" s="145"/>
      <c r="X66" s="226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spans="1:39">
      <c r="A67" s="52"/>
      <c r="B67" s="111"/>
      <c r="C67" s="250"/>
      <c r="D67" s="260"/>
      <c r="E67" s="147"/>
      <c r="F67" s="146"/>
      <c r="G67" s="121"/>
      <c r="H67" s="144"/>
      <c r="I67" s="109"/>
      <c r="J67" s="110"/>
      <c r="K67" s="110"/>
      <c r="O67" s="144"/>
      <c r="P67" s="217"/>
      <c r="Q67" s="10"/>
      <c r="S67" s="105"/>
      <c r="T67" s="217"/>
      <c r="U67" s="10"/>
      <c r="W67" s="217"/>
      <c r="X67" s="226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spans="1:39">
      <c r="A68" s="52"/>
      <c r="B68" s="111"/>
      <c r="C68" s="250"/>
      <c r="D68" s="260"/>
      <c r="E68" s="147"/>
      <c r="F68" s="146"/>
      <c r="G68" s="121"/>
      <c r="H68" s="144"/>
      <c r="I68" s="251"/>
      <c r="J68" s="252"/>
      <c r="K68" s="109"/>
      <c r="N68" s="126"/>
      <c r="O68" s="126"/>
      <c r="P68" s="249"/>
      <c r="Q68" s="254"/>
      <c r="S68" s="256"/>
      <c r="T68" s="109"/>
      <c r="U68" s="254"/>
      <c r="W68" s="217"/>
      <c r="X68" s="226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spans="1:39">
      <c r="A69" s="52"/>
      <c r="B69" s="111"/>
      <c r="C69" s="250"/>
      <c r="D69" s="260"/>
      <c r="E69" s="147"/>
      <c r="F69" s="146"/>
      <c r="G69" s="121"/>
      <c r="H69" s="144"/>
      <c r="I69" s="251"/>
      <c r="J69" s="252"/>
      <c r="K69" s="110"/>
      <c r="L69" s="253"/>
      <c r="M69" s="110"/>
      <c r="N69" s="126"/>
      <c r="O69" s="126"/>
      <c r="P69" s="249"/>
      <c r="Q69" s="254"/>
      <c r="R69" s="255"/>
      <c r="S69" s="256"/>
      <c r="T69" s="110"/>
      <c r="U69" s="254"/>
      <c r="W69" s="217"/>
      <c r="X69" s="217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spans="1:39">
      <c r="A70" s="52"/>
      <c r="B70" s="111"/>
      <c r="C70" s="250"/>
      <c r="D70" s="260"/>
      <c r="E70" s="5"/>
      <c r="F70" s="146"/>
      <c r="G70" s="121"/>
      <c r="H70" s="144"/>
      <c r="I70" s="110"/>
      <c r="J70" s="110"/>
      <c r="K70" s="110"/>
      <c r="L70" s="110"/>
      <c r="M70" s="110"/>
      <c r="N70" s="126"/>
      <c r="O70" s="110"/>
      <c r="P70" s="249"/>
      <c r="Q70" s="110"/>
      <c r="R70" s="255"/>
      <c r="S70" s="256"/>
      <c r="T70" s="110"/>
      <c r="U70" s="254"/>
      <c r="AG70" s="217"/>
      <c r="AH70" s="217"/>
      <c r="AI70" s="217"/>
      <c r="AJ70" s="217"/>
      <c r="AK70" s="217"/>
      <c r="AL70" s="217"/>
      <c r="AM70" s="10"/>
    </row>
    <row r="71" spans="1:39">
      <c r="A71" s="52"/>
      <c r="B71" s="111"/>
      <c r="C71" s="250"/>
      <c r="D71" s="260"/>
      <c r="E71" s="147"/>
      <c r="F71" s="146"/>
      <c r="G71" s="121"/>
      <c r="H71" s="144"/>
      <c r="I71" s="109"/>
      <c r="J71" s="110"/>
      <c r="K71" s="110"/>
      <c r="AG71" s="217"/>
      <c r="AH71" s="217"/>
      <c r="AI71" s="217"/>
      <c r="AJ71" s="217"/>
      <c r="AK71" s="217"/>
      <c r="AL71" s="217"/>
      <c r="AM71" s="10"/>
    </row>
    <row r="72" spans="1:39">
      <c r="A72" s="52"/>
      <c r="B72" s="111"/>
      <c r="C72" s="250"/>
      <c r="D72" s="260"/>
      <c r="E72" s="147"/>
      <c r="F72" s="146"/>
      <c r="G72" s="121"/>
      <c r="H72" s="144"/>
      <c r="I72" s="109"/>
      <c r="J72" s="110"/>
      <c r="K72" s="110"/>
      <c r="AG72" s="217"/>
      <c r="AH72" s="217"/>
      <c r="AI72" s="217"/>
      <c r="AJ72" s="217"/>
      <c r="AK72" s="217"/>
      <c r="AL72" s="217"/>
      <c r="AM72" s="10"/>
    </row>
    <row r="73" spans="1:39">
      <c r="A73" s="52"/>
      <c r="B73" s="111"/>
      <c r="C73" s="250"/>
      <c r="D73" s="260"/>
      <c r="E73" s="147"/>
      <c r="F73" s="146"/>
      <c r="G73" s="121"/>
      <c r="H73" s="144"/>
      <c r="I73" s="109"/>
      <c r="J73" s="110"/>
      <c r="K73" s="110"/>
      <c r="AG73" s="217"/>
      <c r="AH73" s="217"/>
      <c r="AI73" s="217"/>
      <c r="AJ73" s="217"/>
      <c r="AK73" s="217"/>
      <c r="AL73" s="217"/>
      <c r="AM73" s="10"/>
    </row>
    <row r="74" spans="1:39">
      <c r="A74" s="52"/>
      <c r="B74" s="111"/>
      <c r="C74" s="250"/>
      <c r="D74" s="260"/>
      <c r="E74" s="147"/>
      <c r="F74" s="146"/>
      <c r="G74" s="121"/>
      <c r="H74" s="144"/>
      <c r="I74" s="109"/>
      <c r="J74" s="110"/>
      <c r="K74" s="110"/>
      <c r="AG74" s="10"/>
      <c r="AH74" s="10"/>
      <c r="AI74" s="10"/>
      <c r="AJ74" s="10"/>
      <c r="AK74" s="10"/>
      <c r="AL74" s="10"/>
      <c r="AM74" s="10"/>
    </row>
    <row r="75" spans="1:39">
      <c r="A75" s="52"/>
      <c r="B75" s="111"/>
      <c r="C75" s="250"/>
      <c r="D75" s="260"/>
      <c r="E75" s="147"/>
      <c r="F75" s="146"/>
      <c r="G75" s="121"/>
      <c r="H75" s="144"/>
      <c r="I75" s="109"/>
      <c r="J75" s="110"/>
      <c r="K75" s="110"/>
      <c r="AG75" s="10"/>
      <c r="AH75" s="10"/>
      <c r="AI75" s="10"/>
      <c r="AJ75" s="10"/>
      <c r="AK75" s="10"/>
      <c r="AL75" s="10"/>
      <c r="AM75" s="10"/>
    </row>
    <row r="76" spans="1:39">
      <c r="A76" s="52"/>
      <c r="B76" s="111"/>
      <c r="C76" s="250"/>
      <c r="D76" s="260"/>
      <c r="E76" s="147"/>
      <c r="F76" s="146"/>
      <c r="G76" s="121"/>
      <c r="H76" s="144"/>
      <c r="I76" s="109"/>
      <c r="J76" s="110"/>
      <c r="K76" s="110"/>
      <c r="O76" s="144"/>
      <c r="P76" s="66"/>
      <c r="Q76" s="226"/>
      <c r="R76" s="10"/>
      <c r="S76" s="10"/>
      <c r="T76" s="10"/>
      <c r="U76" s="10"/>
      <c r="X76" s="109"/>
      <c r="Y76" s="113"/>
      <c r="Z76" s="110"/>
      <c r="AA76" s="110"/>
      <c r="AB76" s="110"/>
      <c r="AC76" s="110"/>
      <c r="AD76" s="110"/>
      <c r="AE76" s="10"/>
      <c r="AF76" s="10"/>
      <c r="AG76" s="10"/>
      <c r="AH76" s="10"/>
      <c r="AI76" s="10"/>
      <c r="AJ76" s="10"/>
      <c r="AK76" s="10"/>
      <c r="AL76" s="10"/>
      <c r="AM76" s="10"/>
    </row>
    <row r="77" spans="1:39">
      <c r="A77" s="52"/>
      <c r="B77" s="111"/>
      <c r="C77" s="250"/>
      <c r="D77" s="260"/>
      <c r="E77" s="147"/>
      <c r="F77" s="146"/>
      <c r="G77" s="121"/>
      <c r="H77" s="144"/>
      <c r="I77" s="109"/>
      <c r="J77" s="110"/>
      <c r="K77" s="110"/>
      <c r="O77" s="144"/>
      <c r="P77" s="66"/>
      <c r="Q77" s="226"/>
      <c r="R77" s="10"/>
      <c r="S77" s="10"/>
      <c r="T77" s="10"/>
      <c r="U77" s="10"/>
      <c r="X77" s="109"/>
      <c r="Y77" s="110"/>
      <c r="Z77" s="110"/>
      <c r="AA77" s="110"/>
      <c r="AB77" s="110"/>
      <c r="AC77" s="110"/>
      <c r="AD77" s="110"/>
    </row>
    <row r="78" spans="1:39" ht="18" customHeight="1">
      <c r="A78" s="52"/>
      <c r="B78" s="111"/>
      <c r="C78" s="250"/>
      <c r="D78" s="260"/>
      <c r="E78" s="147"/>
      <c r="F78" s="146"/>
      <c r="G78" s="121"/>
      <c r="H78" s="144"/>
      <c r="I78" s="109"/>
      <c r="J78" s="110"/>
      <c r="K78" s="110"/>
      <c r="O78" s="144"/>
      <c r="Q78" s="10"/>
      <c r="R78" s="226"/>
      <c r="S78" s="105"/>
      <c r="T78" s="10"/>
      <c r="U78" s="10"/>
      <c r="X78" s="109"/>
      <c r="Y78" s="110"/>
      <c r="Z78" s="110"/>
      <c r="AA78" s="10"/>
      <c r="AB78" s="10"/>
      <c r="AC78" s="110"/>
      <c r="AD78" s="110"/>
    </row>
    <row r="79" spans="1:39">
      <c r="A79" s="52"/>
      <c r="B79" s="111"/>
      <c r="C79" s="250"/>
      <c r="D79" s="260"/>
      <c r="E79" s="147"/>
      <c r="F79" s="146"/>
      <c r="G79" s="121"/>
      <c r="H79" s="144"/>
      <c r="I79" s="109"/>
      <c r="J79" s="110"/>
      <c r="K79" s="110"/>
      <c r="O79" s="144"/>
      <c r="Q79" s="10"/>
      <c r="R79" s="226"/>
      <c r="S79" s="105"/>
      <c r="T79" s="10"/>
      <c r="U79" s="10"/>
      <c r="X79" s="109"/>
      <c r="Y79" s="110"/>
      <c r="Z79" s="110"/>
      <c r="AA79" s="10"/>
      <c r="AB79" s="10"/>
      <c r="AC79" s="110"/>
      <c r="AD79" s="110"/>
    </row>
    <row r="80" spans="1:39">
      <c r="A80" s="52"/>
      <c r="B80" s="111"/>
      <c r="C80" s="250"/>
      <c r="D80" s="260"/>
      <c r="E80" s="147"/>
      <c r="F80" s="146"/>
      <c r="G80" s="121"/>
      <c r="H80" s="144"/>
      <c r="I80" s="109"/>
      <c r="J80" s="110"/>
      <c r="K80" s="110"/>
      <c r="O80" s="144"/>
      <c r="Q80" s="10"/>
      <c r="R80" s="226"/>
      <c r="S80" s="105"/>
      <c r="T80" s="10"/>
      <c r="U80" s="10"/>
      <c r="AC80" s="110"/>
      <c r="AD80" s="110"/>
    </row>
    <row r="81" spans="1:30">
      <c r="A81" s="52"/>
      <c r="B81" s="111"/>
      <c r="C81" s="250"/>
      <c r="D81" s="260"/>
      <c r="E81" s="147"/>
      <c r="F81" s="146"/>
      <c r="G81" s="121"/>
      <c r="H81" s="144"/>
      <c r="I81" s="109"/>
      <c r="J81" s="110"/>
      <c r="K81" s="110"/>
    </row>
    <row r="82" spans="1:30">
      <c r="A82" s="52"/>
      <c r="B82" s="111"/>
      <c r="C82" s="250"/>
      <c r="D82" s="260"/>
      <c r="E82" s="147"/>
      <c r="F82" s="146"/>
      <c r="G82" s="121"/>
      <c r="H82" s="144"/>
      <c r="I82" s="71"/>
      <c r="J82" s="144"/>
      <c r="K82" s="144"/>
    </row>
    <row r="83" spans="1:30">
      <c r="A83" s="52"/>
      <c r="B83" s="111"/>
      <c r="C83" s="250"/>
      <c r="D83" s="59"/>
      <c r="E83" s="147"/>
      <c r="F83" s="146"/>
      <c r="G83" s="121"/>
      <c r="H83" s="144"/>
      <c r="I83" s="71"/>
      <c r="J83" s="144"/>
      <c r="K83" s="144"/>
    </row>
    <row r="84" spans="1:30">
      <c r="A84" s="52"/>
      <c r="B84" s="111"/>
      <c r="C84" s="250"/>
      <c r="D84" s="59"/>
      <c r="E84" s="147"/>
      <c r="F84" s="146"/>
      <c r="G84" s="121"/>
      <c r="H84" s="144"/>
      <c r="I84" s="71"/>
      <c r="J84" s="144"/>
      <c r="K84" s="144"/>
    </row>
    <row r="85" spans="1:30">
      <c r="A85" s="52"/>
      <c r="B85" s="111"/>
      <c r="C85" s="250"/>
      <c r="D85" s="59"/>
      <c r="E85" s="147"/>
      <c r="F85" s="146"/>
      <c r="G85" s="121"/>
      <c r="H85" s="144"/>
      <c r="I85" s="71"/>
      <c r="J85" s="66"/>
      <c r="K85" s="144"/>
      <c r="L85" s="144"/>
      <c r="M85" s="144"/>
      <c r="N85" s="223"/>
      <c r="O85" s="10"/>
      <c r="P85" s="145"/>
      <c r="Q85" s="105"/>
      <c r="R85" s="145"/>
      <c r="S85" s="10"/>
      <c r="T85" s="10"/>
      <c r="U85" s="226"/>
      <c r="X85" s="226"/>
      <c r="Y85" s="145"/>
      <c r="Z85" s="10"/>
      <c r="AA85" s="10"/>
      <c r="AB85" s="10"/>
      <c r="AC85" s="145"/>
      <c r="AD85" s="10"/>
    </row>
    <row r="86" spans="1:30">
      <c r="A86" s="52"/>
      <c r="B86" s="111"/>
      <c r="C86" s="250"/>
      <c r="D86" s="59"/>
      <c r="E86" s="147"/>
      <c r="F86" s="146"/>
      <c r="G86" s="121"/>
      <c r="H86" s="144"/>
      <c r="I86" s="71"/>
      <c r="J86" s="66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</row>
    <row r="87" spans="1:30">
      <c r="A87" s="52"/>
      <c r="B87" s="111"/>
      <c r="C87" s="250"/>
      <c r="D87" s="59"/>
      <c r="E87" s="147"/>
      <c r="F87" s="146"/>
      <c r="G87" s="121"/>
      <c r="H87" s="144"/>
      <c r="I87" s="71"/>
      <c r="J87" s="66"/>
      <c r="K87" s="144"/>
      <c r="L87" s="144"/>
      <c r="M87" s="144"/>
      <c r="N87" s="223"/>
      <c r="O87" s="10"/>
      <c r="P87" s="217"/>
      <c r="Q87" s="105"/>
      <c r="R87" s="217"/>
      <c r="S87" s="10"/>
      <c r="T87" s="10"/>
      <c r="U87" s="226"/>
      <c r="X87" s="226"/>
      <c r="Y87" s="217"/>
      <c r="Z87" s="10"/>
      <c r="AA87" s="10"/>
      <c r="AB87" s="10"/>
      <c r="AC87" s="10"/>
      <c r="AD87" s="10"/>
    </row>
    <row r="88" spans="1:30">
      <c r="A88" s="52"/>
      <c r="B88" s="111"/>
      <c r="C88" s="250"/>
      <c r="D88" s="59"/>
      <c r="E88" s="147"/>
      <c r="F88" s="146"/>
      <c r="G88" s="121"/>
      <c r="H88" s="144"/>
      <c r="I88" s="71"/>
      <c r="J88" s="66"/>
      <c r="K88" s="144"/>
      <c r="L88" s="217"/>
      <c r="M88" s="144"/>
      <c r="N88" s="223"/>
      <c r="O88" s="10"/>
      <c r="P88" s="217"/>
      <c r="Q88" s="105"/>
      <c r="R88" s="217"/>
      <c r="S88" s="10"/>
      <c r="T88" s="10"/>
      <c r="U88" s="226"/>
      <c r="W88" s="217"/>
      <c r="X88" s="217"/>
      <c r="Y88" s="217"/>
      <c r="Z88" s="10"/>
      <c r="AA88" s="217"/>
      <c r="AB88" s="10"/>
      <c r="AC88" s="10"/>
      <c r="AD88" s="10"/>
    </row>
    <row r="89" spans="1:30" ht="18" customHeight="1">
      <c r="A89" s="52"/>
      <c r="B89" s="111"/>
      <c r="C89" s="250"/>
      <c r="D89" s="59"/>
      <c r="E89" s="147"/>
      <c r="F89" s="146"/>
      <c r="G89" s="121"/>
      <c r="H89" s="144"/>
      <c r="I89" s="71"/>
      <c r="J89" s="66"/>
      <c r="K89" s="144"/>
      <c r="L89" s="217"/>
      <c r="M89" s="144"/>
      <c r="N89" s="223"/>
      <c r="O89" s="217"/>
      <c r="P89" s="217"/>
      <c r="Q89" s="105"/>
      <c r="R89" s="217"/>
      <c r="S89" s="217"/>
      <c r="T89" s="10"/>
      <c r="U89" s="226"/>
      <c r="W89" s="217"/>
      <c r="X89" s="217"/>
      <c r="Y89" s="217"/>
      <c r="Z89" s="10"/>
      <c r="AA89" s="217"/>
      <c r="AB89" s="217"/>
      <c r="AC89" s="10"/>
      <c r="AD89" s="10"/>
    </row>
    <row r="90" spans="1:30">
      <c r="A90" s="52"/>
      <c r="B90" s="111"/>
      <c r="C90" s="250"/>
      <c r="D90" s="59"/>
      <c r="E90" s="147"/>
      <c r="F90" s="146"/>
      <c r="G90" s="121"/>
      <c r="H90" s="144"/>
      <c r="I90" s="71"/>
      <c r="J90" s="66"/>
      <c r="K90" s="144"/>
      <c r="L90" s="217"/>
      <c r="M90" s="144"/>
      <c r="N90" s="223"/>
      <c r="O90" s="217"/>
      <c r="P90" s="217"/>
      <c r="Q90" s="105"/>
      <c r="R90" s="217"/>
      <c r="S90" s="217"/>
      <c r="T90" s="10"/>
      <c r="U90" s="226"/>
      <c r="W90" s="217"/>
      <c r="X90" s="217"/>
      <c r="Y90" s="217"/>
      <c r="Z90" s="217"/>
      <c r="AA90" s="217"/>
      <c r="AB90" s="217"/>
      <c r="AC90" s="10"/>
      <c r="AD90" s="10"/>
    </row>
    <row r="91" spans="1:30">
      <c r="A91" s="52"/>
      <c r="B91" s="111"/>
      <c r="C91" s="250"/>
      <c r="D91" s="59"/>
      <c r="E91" s="147"/>
      <c r="F91" s="146"/>
      <c r="G91" s="121"/>
      <c r="H91" s="144"/>
      <c r="I91" s="71"/>
      <c r="J91" s="66"/>
      <c r="K91" s="70"/>
      <c r="L91" s="144"/>
      <c r="M91" s="144"/>
      <c r="N91" s="144"/>
      <c r="O91" s="144"/>
      <c r="P91" s="144"/>
      <c r="Q91" s="224"/>
      <c r="R91" s="10"/>
      <c r="S91" s="10"/>
      <c r="T91" s="10"/>
      <c r="U91" s="10"/>
      <c r="X91" s="226"/>
      <c r="Y91" s="10"/>
      <c r="Z91" s="10"/>
      <c r="AA91" s="83"/>
      <c r="AB91" s="83"/>
      <c r="AC91" s="83"/>
      <c r="AD91" s="10"/>
    </row>
    <row r="92" spans="1:30">
      <c r="A92" s="52"/>
      <c r="B92" s="111"/>
      <c r="C92" s="250"/>
      <c r="D92" s="59"/>
      <c r="E92" s="147"/>
      <c r="F92" s="146"/>
      <c r="G92" s="121"/>
      <c r="H92" s="144"/>
      <c r="I92" s="71"/>
      <c r="J92" s="144"/>
      <c r="K92" s="70"/>
      <c r="L92" s="144"/>
      <c r="M92" s="144"/>
      <c r="N92" s="144"/>
      <c r="O92" s="144"/>
      <c r="P92" s="144"/>
      <c r="Q92" s="224"/>
      <c r="R92" s="10"/>
      <c r="S92" s="10"/>
      <c r="T92" s="10"/>
      <c r="U92" s="10"/>
      <c r="X92" s="226"/>
      <c r="Y92" s="10"/>
      <c r="Z92" s="83"/>
      <c r="AA92" s="83"/>
      <c r="AB92" s="83"/>
      <c r="AC92" s="83"/>
      <c r="AD92" s="10"/>
    </row>
    <row r="93" spans="1:30">
      <c r="A93" s="52"/>
      <c r="B93" s="111"/>
      <c r="C93" s="250"/>
      <c r="D93" s="59"/>
      <c r="E93" s="147"/>
      <c r="F93" s="146"/>
      <c r="G93" s="121"/>
      <c r="H93" s="144"/>
      <c r="I93" s="144"/>
      <c r="J93" s="144"/>
      <c r="K93" s="144"/>
      <c r="L93" s="144"/>
      <c r="M93" s="144"/>
      <c r="N93" s="144"/>
      <c r="O93" s="144"/>
      <c r="P93" s="144"/>
      <c r="Q93" s="224"/>
      <c r="R93" s="10"/>
      <c r="S93" s="10"/>
      <c r="T93" s="10"/>
      <c r="U93" s="10"/>
      <c r="X93" s="226"/>
      <c r="Y93" s="10"/>
      <c r="Z93" s="83"/>
      <c r="AA93" s="83"/>
      <c r="AB93" s="83"/>
      <c r="AC93" s="83"/>
      <c r="AD93" s="10"/>
    </row>
    <row r="94" spans="1:30">
      <c r="A94" s="52"/>
      <c r="B94" s="111"/>
      <c r="C94" s="250"/>
      <c r="D94" s="59"/>
      <c r="E94" s="147"/>
      <c r="F94" s="146"/>
      <c r="G94" s="121"/>
      <c r="H94" s="144"/>
      <c r="I94" s="144"/>
      <c r="J94" s="144"/>
      <c r="K94" s="144"/>
      <c r="L94" s="144"/>
      <c r="M94" s="144"/>
      <c r="N94" s="144"/>
      <c r="O94" s="144"/>
      <c r="P94" s="144"/>
      <c r="Q94" s="224"/>
      <c r="R94" s="10"/>
      <c r="S94" s="10"/>
      <c r="T94" s="10"/>
      <c r="U94" s="10"/>
      <c r="X94" s="226"/>
      <c r="Y94" s="83"/>
      <c r="Z94" s="10"/>
      <c r="AA94" s="83"/>
      <c r="AB94" s="83"/>
      <c r="AC94" s="83"/>
      <c r="AD94" s="10"/>
    </row>
    <row r="95" spans="1:30">
      <c r="A95" s="52"/>
      <c r="B95" s="111"/>
      <c r="C95" s="250"/>
      <c r="D95" s="59"/>
      <c r="E95" s="147"/>
      <c r="F95" s="146"/>
      <c r="G95" s="121"/>
      <c r="H95" s="144"/>
      <c r="I95" s="144"/>
      <c r="J95" s="144"/>
      <c r="K95" s="144"/>
      <c r="L95" s="144"/>
      <c r="M95" s="144"/>
      <c r="N95" s="144"/>
      <c r="O95" s="144"/>
      <c r="P95" s="144"/>
      <c r="Q95" s="224"/>
      <c r="R95" s="10"/>
      <c r="S95" s="10"/>
      <c r="T95" s="10"/>
      <c r="U95" s="10"/>
      <c r="W95" s="86"/>
      <c r="X95" s="87"/>
      <c r="Y95" s="217"/>
      <c r="Z95" s="217"/>
      <c r="AA95" s="217"/>
      <c r="AB95" s="217"/>
      <c r="AC95" s="217"/>
      <c r="AD95" s="10"/>
    </row>
    <row r="96" spans="1:30">
      <c r="A96" s="52"/>
      <c r="B96" s="111"/>
      <c r="C96" s="250"/>
      <c r="D96" s="59"/>
      <c r="E96" s="147"/>
      <c r="F96" s="146"/>
      <c r="G96" s="121"/>
      <c r="H96" s="144"/>
      <c r="I96" s="71"/>
      <c r="J96" s="66"/>
      <c r="K96" s="70"/>
      <c r="L96" s="70"/>
      <c r="M96" s="144"/>
      <c r="N96" s="127"/>
      <c r="O96" s="144"/>
      <c r="P96" s="66"/>
      <c r="Q96" s="226"/>
      <c r="R96" s="10"/>
      <c r="S96" s="10"/>
      <c r="T96" s="10"/>
      <c r="U96" s="10"/>
      <c r="X96" s="226"/>
      <c r="Y96" s="217"/>
      <c r="Z96" s="217"/>
      <c r="AA96" s="217"/>
      <c r="AB96" s="217"/>
      <c r="AC96" s="217"/>
      <c r="AD96" s="10"/>
    </row>
    <row r="97" spans="1:39">
      <c r="A97" s="52"/>
      <c r="B97" s="111"/>
      <c r="C97" s="250"/>
      <c r="D97" s="59"/>
      <c r="E97" s="147"/>
      <c r="F97" s="146"/>
      <c r="G97" s="121"/>
      <c r="H97" s="144"/>
      <c r="I97" s="71"/>
      <c r="J97" s="66"/>
      <c r="K97" s="70"/>
      <c r="L97" s="70"/>
      <c r="M97" s="144"/>
      <c r="N97" s="127"/>
      <c r="O97" s="144"/>
      <c r="P97" s="66"/>
      <c r="Q97" s="226"/>
      <c r="R97" s="10"/>
      <c r="S97" s="10"/>
      <c r="T97" s="10"/>
      <c r="U97" s="10"/>
      <c r="W97" s="10"/>
      <c r="X97" s="10"/>
      <c r="Y97" s="10"/>
      <c r="Z97" s="10"/>
      <c r="AA97" s="10"/>
      <c r="AB97" s="10"/>
      <c r="AC97" s="10"/>
      <c r="AD97" s="10"/>
    </row>
    <row r="98" spans="1:39">
      <c r="A98" s="52"/>
      <c r="B98" s="111"/>
      <c r="C98" s="250"/>
      <c r="D98" s="59"/>
      <c r="E98" s="147"/>
      <c r="F98" s="146"/>
      <c r="G98" s="121"/>
      <c r="H98" s="144"/>
      <c r="I98" s="71"/>
      <c r="J98" s="66"/>
      <c r="K98" s="70"/>
      <c r="L98" s="70"/>
      <c r="M98" s="144"/>
      <c r="N98" s="127"/>
      <c r="O98" s="144"/>
      <c r="P98" s="66"/>
      <c r="Q98" s="215"/>
      <c r="R98" s="11"/>
      <c r="S98" s="11"/>
      <c r="W98" s="10"/>
      <c r="X98" s="10"/>
      <c r="Y98" s="10"/>
      <c r="Z98" s="10"/>
      <c r="AA98" s="10"/>
      <c r="AB98" s="10"/>
      <c r="AC98" s="10"/>
      <c r="AD98" s="10"/>
    </row>
    <row r="99" spans="1:39">
      <c r="A99" s="52"/>
      <c r="B99" s="111"/>
      <c r="C99" s="250"/>
      <c r="D99" s="59"/>
      <c r="E99" s="147"/>
      <c r="F99" s="146"/>
      <c r="G99" s="121"/>
      <c r="H99" s="144"/>
      <c r="I99" s="71"/>
      <c r="J99" s="144"/>
      <c r="K99" s="70"/>
      <c r="L99" s="70"/>
      <c r="M99" s="144"/>
      <c r="N99" s="127"/>
      <c r="O99" s="144"/>
      <c r="P99" s="66"/>
      <c r="Q99" s="215"/>
      <c r="R99" s="11"/>
      <c r="S99" s="11"/>
      <c r="W99" s="10"/>
      <c r="X99" s="10"/>
      <c r="Y99" s="10"/>
      <c r="Z99" s="10"/>
      <c r="AA99" s="10"/>
      <c r="AB99" s="10"/>
      <c r="AC99" s="10"/>
      <c r="AD99" s="10"/>
    </row>
    <row r="100" spans="1:39">
      <c r="A100" s="52"/>
      <c r="B100" s="111"/>
      <c r="C100" s="250"/>
      <c r="D100" s="59"/>
      <c r="E100" s="147"/>
      <c r="F100" s="146"/>
      <c r="G100" s="121"/>
      <c r="H100" s="144"/>
      <c r="I100" s="71"/>
      <c r="J100" s="66"/>
      <c r="K100" s="70"/>
      <c r="L100" s="70"/>
      <c r="M100" s="144"/>
      <c r="N100" s="127"/>
      <c r="O100" s="144"/>
      <c r="P100" s="66"/>
      <c r="Q100" s="215"/>
      <c r="R100" s="11"/>
      <c r="S100" s="11"/>
      <c r="W100" s="10"/>
      <c r="X100" s="10"/>
      <c r="Y100" s="10"/>
      <c r="Z100" s="10"/>
      <c r="AA100" s="10"/>
      <c r="AB100" s="10"/>
      <c r="AC100" s="10"/>
      <c r="AD100" s="10"/>
    </row>
    <row r="101" spans="1:39">
      <c r="A101" s="52"/>
      <c r="B101" s="111"/>
      <c r="C101" s="250"/>
      <c r="D101" s="59"/>
      <c r="E101" s="147"/>
      <c r="F101" s="146"/>
      <c r="G101" s="121"/>
      <c r="H101" s="144"/>
      <c r="I101" s="71"/>
      <c r="J101" s="66"/>
      <c r="K101" s="70"/>
      <c r="L101" s="70"/>
      <c r="M101" s="144"/>
      <c r="N101" s="127"/>
      <c r="O101" s="144"/>
      <c r="P101" s="66"/>
      <c r="Q101" s="215"/>
      <c r="R101" s="11"/>
      <c r="S101" s="11"/>
      <c r="V101" s="11"/>
      <c r="W101" s="11"/>
      <c r="X101" s="11"/>
    </row>
    <row r="102" spans="1:39">
      <c r="A102" s="39"/>
      <c r="B102" s="111"/>
      <c r="C102" s="250"/>
      <c r="D102" s="59"/>
      <c r="E102" s="148"/>
      <c r="F102" s="89"/>
      <c r="G102" s="84"/>
      <c r="H102" s="144"/>
      <c r="I102" s="71"/>
      <c r="J102" s="66"/>
      <c r="K102" s="70"/>
      <c r="L102" s="70"/>
      <c r="M102" s="144"/>
      <c r="N102" s="127"/>
      <c r="O102" s="144"/>
      <c r="P102" s="66"/>
      <c r="Q102" s="215"/>
      <c r="R102" s="11"/>
      <c r="S102" s="11"/>
      <c r="V102" s="11"/>
      <c r="W102" s="11"/>
      <c r="X102" s="11"/>
    </row>
    <row r="103" spans="1:39">
      <c r="A103" s="39"/>
      <c r="B103" s="111"/>
      <c r="C103" s="250"/>
      <c r="D103" s="59"/>
      <c r="E103" s="148"/>
      <c r="F103" s="89"/>
      <c r="G103" s="84"/>
      <c r="I103" s="71"/>
      <c r="J103" s="66"/>
      <c r="K103" s="70"/>
      <c r="N103" s="128"/>
      <c r="P103" s="69"/>
      <c r="Q103" s="215"/>
      <c r="R103" s="11"/>
      <c r="S103" s="11"/>
      <c r="V103" s="11"/>
      <c r="W103" s="11"/>
      <c r="X103" s="11"/>
    </row>
    <row r="104" spans="1:39" s="10" customFormat="1">
      <c r="A104" s="39"/>
      <c r="B104" s="111"/>
      <c r="C104" s="250"/>
      <c r="D104" s="59"/>
      <c r="E104" s="148"/>
      <c r="F104" s="89"/>
      <c r="G104" s="84"/>
      <c r="H104" s="108"/>
      <c r="I104" s="107"/>
      <c r="J104" s="69"/>
      <c r="K104" s="122"/>
      <c r="L104" s="122"/>
      <c r="M104" s="108"/>
      <c r="N104" s="128"/>
      <c r="O104" s="108"/>
      <c r="P104" s="69"/>
      <c r="Q104" s="215"/>
      <c r="R104" s="11"/>
      <c r="S104" s="11"/>
      <c r="T104" s="11"/>
      <c r="U104" s="11"/>
      <c r="W104" s="226"/>
      <c r="X104" s="215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1:39" s="10" customFormat="1">
      <c r="A105" s="13"/>
      <c r="B105" s="111"/>
      <c r="C105" s="250"/>
      <c r="D105" s="59"/>
      <c r="E105" s="148"/>
      <c r="F105" s="89"/>
      <c r="G105" s="84"/>
      <c r="H105" s="108"/>
      <c r="I105" s="107"/>
      <c r="J105" s="69"/>
      <c r="K105" s="122"/>
      <c r="L105" s="122"/>
      <c r="M105" s="108"/>
      <c r="N105" s="128"/>
      <c r="O105" s="108"/>
      <c r="P105" s="69"/>
      <c r="Q105" s="215"/>
      <c r="R105" s="11"/>
      <c r="S105" s="11"/>
      <c r="T105" s="11"/>
      <c r="U105" s="11"/>
      <c r="W105" s="226"/>
      <c r="X105" s="215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1:39" s="10" customFormat="1">
      <c r="A106" s="13"/>
      <c r="B106" s="111"/>
      <c r="C106" s="250"/>
      <c r="D106" s="59"/>
      <c r="E106" s="148"/>
      <c r="F106" s="89"/>
      <c r="G106" s="84"/>
      <c r="H106" s="108"/>
      <c r="I106" s="107"/>
      <c r="J106" s="69"/>
      <c r="K106" s="122"/>
      <c r="L106" s="122"/>
      <c r="M106" s="108"/>
      <c r="N106" s="108"/>
      <c r="O106" s="108"/>
      <c r="P106" s="223"/>
      <c r="Q106" s="11"/>
      <c r="R106" s="215"/>
      <c r="S106" s="33"/>
      <c r="T106" s="11"/>
      <c r="U106" s="11"/>
      <c r="W106" s="226"/>
      <c r="X106" s="215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1:39" s="10" customFormat="1">
      <c r="A107" s="13"/>
      <c r="B107" s="111"/>
      <c r="C107" s="250"/>
      <c r="D107" s="59"/>
      <c r="E107" s="148"/>
      <c r="F107" s="89"/>
      <c r="G107" s="84"/>
      <c r="H107" s="108"/>
      <c r="I107" s="107"/>
      <c r="J107" s="69"/>
      <c r="K107" s="122"/>
      <c r="L107" s="122"/>
      <c r="M107" s="108"/>
      <c r="N107" s="108"/>
      <c r="O107" s="108"/>
      <c r="P107" s="223"/>
      <c r="Q107" s="11"/>
      <c r="R107" s="215"/>
      <c r="S107" s="33"/>
      <c r="T107" s="11"/>
      <c r="U107" s="11"/>
      <c r="W107" s="226"/>
      <c r="X107" s="215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1:39" s="10" customFormat="1">
      <c r="A108" s="13"/>
      <c r="B108" s="111"/>
      <c r="C108" s="250"/>
      <c r="D108" s="59"/>
      <c r="E108" s="148"/>
      <c r="F108" s="89"/>
      <c r="G108" s="84"/>
      <c r="H108" s="108"/>
      <c r="I108" s="107"/>
      <c r="J108" s="69"/>
      <c r="K108" s="122"/>
      <c r="L108" s="122"/>
      <c r="M108" s="108"/>
      <c r="N108" s="108"/>
      <c r="O108" s="108"/>
      <c r="P108" s="223"/>
      <c r="Q108" s="11"/>
      <c r="R108" s="215"/>
      <c r="S108" s="33"/>
      <c r="T108" s="11"/>
      <c r="U108" s="11"/>
      <c r="W108" s="226"/>
      <c r="X108" s="215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s="10" customFormat="1">
      <c r="A109" s="13"/>
      <c r="B109" s="111"/>
      <c r="C109" s="250"/>
      <c r="D109" s="59"/>
      <c r="E109" s="148"/>
      <c r="F109" s="89"/>
      <c r="G109" s="84"/>
      <c r="H109" s="108"/>
      <c r="I109" s="107"/>
      <c r="J109" s="69"/>
      <c r="K109" s="122"/>
      <c r="L109" s="122"/>
      <c r="M109" s="108"/>
      <c r="N109" s="108"/>
      <c r="O109" s="108"/>
      <c r="P109" s="223"/>
      <c r="Q109" s="11"/>
      <c r="R109" s="215"/>
      <c r="S109" s="33"/>
      <c r="T109" s="11"/>
      <c r="U109" s="11"/>
      <c r="W109" s="226"/>
      <c r="X109" s="215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1:39" s="10" customFormat="1">
      <c r="A110" s="13"/>
      <c r="B110" s="111"/>
      <c r="C110" s="233"/>
      <c r="D110" s="59"/>
      <c r="E110" s="148"/>
      <c r="F110" s="89"/>
      <c r="G110" s="84"/>
      <c r="H110" s="108"/>
      <c r="I110" s="107"/>
      <c r="J110" s="69"/>
      <c r="K110" s="122"/>
      <c r="L110" s="122"/>
      <c r="M110" s="108"/>
      <c r="N110" s="108"/>
      <c r="O110" s="108"/>
      <c r="P110" s="223"/>
      <c r="Q110" s="11"/>
      <c r="R110" s="215"/>
      <c r="S110" s="33"/>
      <c r="T110" s="11"/>
      <c r="U110" s="11"/>
      <c r="W110" s="226"/>
      <c r="X110" s="215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1:39" s="10" customFormat="1">
      <c r="A111" s="13"/>
      <c r="B111" s="111"/>
      <c r="C111" s="233"/>
      <c r="D111" s="59"/>
      <c r="E111" s="148"/>
      <c r="F111" s="89"/>
      <c r="G111" s="84"/>
      <c r="H111" s="108"/>
      <c r="I111" s="107"/>
      <c r="J111" s="69"/>
      <c r="K111" s="122"/>
      <c r="L111" s="122"/>
      <c r="M111" s="108"/>
      <c r="N111" s="108"/>
      <c r="O111" s="108"/>
      <c r="P111" s="223"/>
      <c r="Q111" s="11"/>
      <c r="R111" s="215"/>
      <c r="S111" s="33"/>
      <c r="T111" s="11"/>
      <c r="U111" s="11"/>
      <c r="W111" s="226"/>
      <c r="X111" s="215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spans="1:39" s="10" customFormat="1">
      <c r="A112" s="13"/>
      <c r="B112" s="111"/>
      <c r="C112" s="233"/>
      <c r="D112" s="59"/>
      <c r="E112" s="148"/>
      <c r="F112" s="89"/>
      <c r="G112" s="84"/>
      <c r="H112" s="108"/>
      <c r="I112" s="107"/>
      <c r="J112" s="69"/>
      <c r="K112" s="122"/>
      <c r="L112" s="122"/>
      <c r="M112" s="108"/>
      <c r="N112" s="108"/>
      <c r="O112" s="108"/>
      <c r="P112" s="223"/>
      <c r="Q112" s="11"/>
      <c r="R112" s="215"/>
      <c r="S112" s="33"/>
      <c r="T112" s="11"/>
      <c r="U112" s="11"/>
      <c r="W112" s="226"/>
      <c r="X112" s="215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spans="1:39" s="10" customFormat="1">
      <c r="A113" s="13"/>
      <c r="B113" s="26">
        <f>SUM(B60:B112)</f>
        <v>10</v>
      </c>
      <c r="C113" s="215"/>
      <c r="D113" s="33"/>
      <c r="E113" s="69"/>
      <c r="F113" s="108"/>
      <c r="G113" s="108"/>
      <c r="H113" s="108"/>
      <c r="I113" s="107"/>
      <c r="J113" s="69"/>
      <c r="K113" s="122"/>
      <c r="L113" s="122"/>
      <c r="M113" s="108"/>
      <c r="N113" s="108"/>
      <c r="O113" s="108"/>
      <c r="P113" s="223"/>
      <c r="Q113" s="11"/>
      <c r="R113" s="215"/>
      <c r="S113" s="33"/>
      <c r="T113" s="11"/>
      <c r="U113" s="11"/>
      <c r="W113" s="226"/>
      <c r="X113" s="215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8" spans="1:39" s="10" customFormat="1">
      <c r="A118" s="13"/>
      <c r="B118" s="13"/>
      <c r="C118" s="215"/>
      <c r="D118" s="33"/>
      <c r="E118" s="69"/>
      <c r="F118" s="108"/>
      <c r="G118" s="108"/>
      <c r="H118" s="108"/>
      <c r="I118" s="107"/>
      <c r="J118" s="69"/>
      <c r="K118" s="122"/>
      <c r="L118" s="122"/>
      <c r="M118" s="108"/>
      <c r="N118" s="108"/>
      <c r="O118" s="108"/>
      <c r="P118" s="223"/>
      <c r="Q118" s="11"/>
      <c r="R118" s="215"/>
      <c r="S118" s="33"/>
      <c r="T118" s="11"/>
      <c r="U118" s="217"/>
      <c r="W118" s="226"/>
      <c r="X118" s="215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</sheetData>
  <mergeCells count="20">
    <mergeCell ref="T6:T7"/>
    <mergeCell ref="R6:R7"/>
    <mergeCell ref="S6:S7"/>
    <mergeCell ref="E1:P1"/>
    <mergeCell ref="A5:A6"/>
    <mergeCell ref="B5:B6"/>
    <mergeCell ref="C5:C6"/>
    <mergeCell ref="D5:D6"/>
    <mergeCell ref="A7:A8"/>
    <mergeCell ref="B7:B8"/>
    <mergeCell ref="C7:C8"/>
    <mergeCell ref="D7:D8"/>
    <mergeCell ref="Q6:Q7"/>
    <mergeCell ref="E59:G59"/>
    <mergeCell ref="J45:S45"/>
    <mergeCell ref="C46:C47"/>
    <mergeCell ref="D46:D47"/>
    <mergeCell ref="J46:S46"/>
    <mergeCell ref="C48:C49"/>
    <mergeCell ref="D48:D49"/>
  </mergeCells>
  <phoneticPr fontId="2"/>
  <conditionalFormatting sqref="G5">
    <cfRule type="expression" dxfId="867" priority="14">
      <formula>COUNTBLANK(G5)=1</formula>
    </cfRule>
  </conditionalFormatting>
  <conditionalFormatting sqref="G8">
    <cfRule type="expression" dxfId="866" priority="13">
      <formula>COUNTBLANK(G8)=1</formula>
    </cfRule>
  </conditionalFormatting>
  <conditionalFormatting sqref="E6:G6 E8:G8">
    <cfRule type="expression" dxfId="865" priority="12">
      <formula>COUNTBLANK($G$5)=1</formula>
    </cfRule>
  </conditionalFormatting>
  <conditionalFormatting sqref="G6:G7">
    <cfRule type="expression" dxfId="864" priority="11">
      <formula>COUNTBLANK($G$5)=1</formula>
    </cfRule>
  </conditionalFormatting>
  <conditionalFormatting sqref="E6:G6">
    <cfRule type="expression" dxfId="863" priority="10">
      <formula>$G$5&lt;$G$8</formula>
    </cfRule>
  </conditionalFormatting>
  <conditionalFormatting sqref="E7:G7">
    <cfRule type="expression" dxfId="862" priority="9">
      <formula>$G$8&lt;$G$5</formula>
    </cfRule>
  </conditionalFormatting>
  <conditionalFormatting sqref="G6">
    <cfRule type="expression" dxfId="861" priority="8">
      <formula>$G$5&lt;$G$8</formula>
    </cfRule>
  </conditionalFormatting>
  <conditionalFormatting sqref="G7">
    <cfRule type="expression" dxfId="860" priority="7">
      <formula>$G$8&lt;$G$5</formula>
    </cfRule>
  </conditionalFormatting>
  <conditionalFormatting sqref="H6:P6">
    <cfRule type="expression" dxfId="859" priority="6">
      <formula>COUNTBLANK($J$6)=1</formula>
    </cfRule>
  </conditionalFormatting>
  <conditionalFormatting sqref="J6">
    <cfRule type="expression" dxfId="858" priority="5">
      <formula>COUNTBLANK(J6)=1</formula>
    </cfRule>
  </conditionalFormatting>
  <conditionalFormatting sqref="K6">
    <cfRule type="expression" dxfId="857" priority="4">
      <formula>COUNTBLANK(K6)=1</formula>
    </cfRule>
  </conditionalFormatting>
  <conditionalFormatting sqref="H6:J6">
    <cfRule type="expression" dxfId="856" priority="3">
      <formula>$J$6&lt;$K$6</formula>
    </cfRule>
  </conditionalFormatting>
  <conditionalFormatting sqref="K6:P6">
    <cfRule type="expression" dxfId="855" priority="2">
      <formula>$K$6&lt;$J$6</formula>
    </cfRule>
  </conditionalFormatting>
  <conditionalFormatting sqref="K5:K6">
    <cfRule type="expression" dxfId="854" priority="1">
      <formula>COUNTBLANK($K$6)=1</formula>
    </cfRule>
  </conditionalFormatting>
  <printOptions horizontalCentered="1"/>
  <pageMargins left="0.47244094488188981" right="0.27559055118110237" top="0.94488188976377963" bottom="0.19685039370078741" header="0.35433070866141736" footer="0.19685039370078741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E154"/>
  <sheetViews>
    <sheetView workbookViewId="0">
      <selection activeCell="L87" sqref="L87"/>
    </sheetView>
  </sheetViews>
  <sheetFormatPr defaultColWidth="9" defaultRowHeight="17.25"/>
  <cols>
    <col min="1" max="1" width="3.5" style="18" customWidth="1"/>
    <col min="2" max="2" width="0.625" style="26" hidden="1" customWidth="1"/>
    <col min="3" max="3" width="8.25" style="5" customWidth="1"/>
    <col min="4" max="4" width="9" style="17"/>
    <col min="5" max="6" width="4.25" style="11" customWidth="1"/>
    <col min="7" max="8" width="4.25" style="31" customWidth="1"/>
    <col min="9" max="9" width="4.25" style="108" customWidth="1"/>
    <col min="10" max="10" width="5" style="27" customWidth="1"/>
    <col min="11" max="11" width="5" style="11" customWidth="1"/>
    <col min="12" max="13" width="4.25" style="11" customWidth="1"/>
    <col min="14" max="14" width="4.25" style="30" customWidth="1"/>
    <col min="15" max="15" width="4.25" style="25" customWidth="1"/>
    <col min="16" max="16" width="4.25" style="31" customWidth="1"/>
    <col min="17" max="17" width="0.25" style="11" hidden="1" customWidth="1"/>
    <col min="18" max="18" width="8.25" style="5" customWidth="1"/>
    <col min="19" max="19" width="9" style="5"/>
    <col min="20" max="20" width="3.5" style="5" customWidth="1"/>
    <col min="21" max="21" width="3.5" style="11" customWidth="1"/>
    <col min="22" max="22" width="2.875" style="35" customWidth="1"/>
    <col min="23" max="23" width="11" style="35" bestFit="1" customWidth="1"/>
    <col min="24" max="24" width="11" style="1" bestFit="1" customWidth="1"/>
    <col min="25" max="25" width="9.125" style="11" bestFit="1" customWidth="1"/>
    <col min="26" max="16384" width="9" style="11"/>
  </cols>
  <sheetData>
    <row r="1" spans="1:31" ht="15.75" customHeight="1">
      <c r="E1" s="593" t="s">
        <v>46</v>
      </c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"/>
    </row>
    <row r="2" spans="1:31" ht="15.75" customHeight="1">
      <c r="A2" s="158"/>
      <c r="D2" s="73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5"/>
    </row>
    <row r="3" spans="1:31" s="78" customFormat="1" ht="15.75" customHeight="1">
      <c r="A3" s="181"/>
      <c r="B3" s="210" t="s">
        <v>19</v>
      </c>
      <c r="C3" s="181" t="s">
        <v>0</v>
      </c>
      <c r="D3" s="181" t="s">
        <v>1</v>
      </c>
      <c r="E3" s="57"/>
      <c r="F3" s="179"/>
      <c r="G3" s="181"/>
      <c r="H3" s="181"/>
      <c r="I3" s="108"/>
      <c r="J3" s="57"/>
      <c r="K3" s="57"/>
      <c r="L3" s="57"/>
      <c r="M3" s="57"/>
      <c r="N3" s="181"/>
      <c r="O3" s="181"/>
      <c r="P3" s="181"/>
      <c r="Q3" s="181" t="s">
        <v>20</v>
      </c>
      <c r="R3" s="179" t="s">
        <v>0</v>
      </c>
      <c r="S3" s="181" t="s">
        <v>1</v>
      </c>
      <c r="T3" s="57"/>
      <c r="V3" s="162"/>
      <c r="W3" s="162"/>
      <c r="X3" s="61"/>
    </row>
    <row r="4" spans="1:31" s="16" customFormat="1" ht="15.75" customHeight="1" thickBot="1">
      <c r="A4" s="585">
        <v>1</v>
      </c>
      <c r="B4" s="585">
        <v>28</v>
      </c>
      <c r="C4" s="585" t="str">
        <f>IF(B4="","",VLOOKUP(B4,$B$56:$D$129,2))</f>
        <v>石山</v>
      </c>
      <c r="D4" s="586" t="str">
        <f>IF(B4="","",VLOOKUP(B4,$B$56:$D$129,3))</f>
        <v>清水</v>
      </c>
      <c r="E4" s="416"/>
      <c r="F4" s="417">
        <v>0</v>
      </c>
      <c r="G4" s="405"/>
      <c r="H4" s="405"/>
      <c r="I4" s="486"/>
      <c r="J4"/>
      <c r="K4"/>
      <c r="L4" s="359"/>
      <c r="M4" s="359"/>
      <c r="N4" s="27"/>
      <c r="O4" s="491" t="s">
        <v>630</v>
      </c>
      <c r="P4" s="492"/>
      <c r="Q4" s="585">
        <v>16</v>
      </c>
      <c r="R4" s="585" t="str">
        <f>IF(Q4="","",VLOOKUP(Q4,$B$56:$D$129,2))</f>
        <v>佐藤</v>
      </c>
      <c r="S4" s="589" t="str">
        <f>IF(Q4="","",VLOOKUP(Q4,$B$56:$D$129,3))</f>
        <v>敬愛学園</v>
      </c>
      <c r="T4" s="585">
        <v>18</v>
      </c>
      <c r="V4" s="25"/>
      <c r="W4" s="25"/>
      <c r="X4" s="25"/>
      <c r="Y4" s="145"/>
      <c r="Z4" s="87"/>
      <c r="AA4" s="131"/>
      <c r="AB4" s="131"/>
      <c r="AC4" s="131"/>
      <c r="AD4" s="131"/>
      <c r="AE4" s="131"/>
    </row>
    <row r="5" spans="1:31" s="16" customFormat="1" ht="15.75" customHeight="1" thickTop="1" thickBot="1">
      <c r="A5" s="585"/>
      <c r="B5" s="585"/>
      <c r="C5" s="585"/>
      <c r="D5" s="586"/>
      <c r="E5" s="418"/>
      <c r="F5" s="419"/>
      <c r="G5" s="487">
        <v>0</v>
      </c>
      <c r="H5" s="405"/>
      <c r="I5" s="486"/>
      <c r="J5"/>
      <c r="K5"/>
      <c r="L5" s="359"/>
      <c r="M5" s="359"/>
      <c r="N5" s="462">
        <v>0</v>
      </c>
      <c r="O5" s="100"/>
      <c r="P5" s="27"/>
      <c r="Q5" s="585"/>
      <c r="R5" s="585"/>
      <c r="S5" s="589"/>
      <c r="T5" s="585"/>
      <c r="V5" s="25"/>
      <c r="W5" s="25"/>
      <c r="X5" s="25"/>
      <c r="Y5" s="145"/>
      <c r="Z5" s="131"/>
      <c r="AA5" s="131"/>
      <c r="AB5" s="131"/>
      <c r="AC5" s="131"/>
      <c r="AD5" s="131"/>
      <c r="AE5" s="131"/>
    </row>
    <row r="6" spans="1:31" s="16" customFormat="1" ht="15.75" customHeight="1" thickTop="1" thickBot="1">
      <c r="A6" s="585">
        <v>2</v>
      </c>
      <c r="B6" s="585">
        <v>12</v>
      </c>
      <c r="C6" s="585" t="str">
        <f>IF(B6="","",VLOOKUP(B6,$B$56:$D$129,2))</f>
        <v>平野</v>
      </c>
      <c r="D6" s="586" t="str">
        <f>IF(B6="","",VLOOKUP(B6,$B$56:$D$129,3))</f>
        <v>成東</v>
      </c>
      <c r="E6" s="416">
        <v>2</v>
      </c>
      <c r="F6" s="421" t="s">
        <v>502</v>
      </c>
      <c r="G6" s="419"/>
      <c r="H6" s="405"/>
      <c r="I6" s="486"/>
      <c r="J6"/>
      <c r="K6"/>
      <c r="L6" s="359"/>
      <c r="M6" s="493"/>
      <c r="N6" s="458"/>
      <c r="O6" s="494" t="s">
        <v>520</v>
      </c>
      <c r="P6" s="492"/>
      <c r="Q6" s="585">
        <v>27</v>
      </c>
      <c r="R6" s="585" t="str">
        <f>IF(Q6="","",VLOOKUP(Q6,$B$56:$D$129,2))</f>
        <v>吾妻</v>
      </c>
      <c r="S6" s="589" t="str">
        <f>IF(Q6="","",VLOOKUP(Q6,$B$56:$D$129,3))</f>
        <v>清水</v>
      </c>
      <c r="T6" s="585">
        <v>19</v>
      </c>
      <c r="V6" s="25"/>
      <c r="W6" s="25"/>
      <c r="X6" s="25"/>
      <c r="Y6" s="145"/>
      <c r="Z6" s="87"/>
      <c r="AA6" s="131"/>
      <c r="AB6" s="131"/>
      <c r="AC6" s="131"/>
      <c r="AD6" s="131"/>
      <c r="AE6" s="131"/>
    </row>
    <row r="7" spans="1:31" s="16" customFormat="1" ht="15.75" customHeight="1" thickTop="1" thickBot="1">
      <c r="A7" s="585"/>
      <c r="B7" s="585"/>
      <c r="C7" s="585"/>
      <c r="D7" s="586"/>
      <c r="E7" s="423" t="s">
        <v>135</v>
      </c>
      <c r="F7" s="426"/>
      <c r="G7" s="421"/>
      <c r="H7" s="405"/>
      <c r="I7" s="486"/>
      <c r="J7"/>
      <c r="K7"/>
      <c r="L7" s="359"/>
      <c r="M7" s="462">
        <v>0</v>
      </c>
      <c r="N7" s="100" t="s">
        <v>608</v>
      </c>
      <c r="O7" s="27" t="s">
        <v>631</v>
      </c>
      <c r="P7" s="27"/>
      <c r="Q7" s="585"/>
      <c r="R7" s="585"/>
      <c r="S7" s="589"/>
      <c r="T7" s="585"/>
      <c r="V7" s="25"/>
      <c r="W7" s="25"/>
      <c r="X7" s="25"/>
      <c r="Y7" s="145"/>
      <c r="Z7" s="131"/>
      <c r="AA7" s="131"/>
      <c r="AB7" s="131"/>
      <c r="AC7" s="131"/>
      <c r="AD7" s="131"/>
      <c r="AE7" s="131"/>
    </row>
    <row r="8" spans="1:31" s="16" customFormat="1" ht="15.75" customHeight="1" thickTop="1" thickBot="1">
      <c r="A8" s="585">
        <v>3</v>
      </c>
      <c r="B8" s="585">
        <v>30</v>
      </c>
      <c r="C8" s="585" t="str">
        <f>IF(B8="","",VLOOKUP(B8,$B$56:$D$129,2))</f>
        <v>須賀</v>
      </c>
      <c r="D8" s="586" t="str">
        <f>IF(B8="","",VLOOKUP(B8,$B$56:$D$129,3))</f>
        <v>西武台</v>
      </c>
      <c r="E8" s="425"/>
      <c r="F8" s="406">
        <v>2</v>
      </c>
      <c r="G8" s="421"/>
      <c r="H8" s="405"/>
      <c r="I8" s="486"/>
      <c r="J8"/>
      <c r="K8"/>
      <c r="L8" s="493"/>
      <c r="M8" s="495"/>
      <c r="N8" s="100"/>
      <c r="O8" s="491">
        <v>0</v>
      </c>
      <c r="P8" s="492"/>
      <c r="Q8" s="585">
        <v>7</v>
      </c>
      <c r="R8" s="585" t="str">
        <f>IF(Q8="","",VLOOKUP(Q8,$B$56:$D$129,2))</f>
        <v>中島</v>
      </c>
      <c r="S8" s="589" t="str">
        <f>IF(Q8="","",VLOOKUP(Q8,$B$56:$D$129,3))</f>
        <v>茂原樟陽</v>
      </c>
      <c r="T8" s="585">
        <v>20</v>
      </c>
      <c r="V8" s="25"/>
      <c r="W8" s="25"/>
      <c r="X8" s="25"/>
      <c r="Y8" s="145"/>
      <c r="Z8" s="131"/>
      <c r="AA8" s="131"/>
      <c r="AB8" s="131"/>
      <c r="AC8" s="131"/>
      <c r="AD8" s="131"/>
      <c r="AE8" s="131"/>
    </row>
    <row r="9" spans="1:31" s="16" customFormat="1" ht="15.75" customHeight="1" thickTop="1" thickBot="1">
      <c r="A9" s="585"/>
      <c r="B9" s="585"/>
      <c r="C9" s="585"/>
      <c r="D9" s="586"/>
      <c r="E9" s="405">
        <v>0</v>
      </c>
      <c r="F9" s="405"/>
      <c r="G9" s="421" t="s">
        <v>503</v>
      </c>
      <c r="H9" s="487">
        <v>1</v>
      </c>
      <c r="I9" s="486"/>
      <c r="J9"/>
      <c r="K9"/>
      <c r="L9" s="493"/>
      <c r="M9" s="493"/>
      <c r="N9" s="458"/>
      <c r="O9" s="100"/>
      <c r="P9" s="27"/>
      <c r="Q9" s="585"/>
      <c r="R9" s="585"/>
      <c r="S9" s="589"/>
      <c r="T9" s="585"/>
      <c r="V9" s="25"/>
      <c r="W9" s="25"/>
      <c r="X9" s="25"/>
      <c r="Y9" s="145"/>
      <c r="Z9" s="131"/>
      <c r="AA9" s="131"/>
      <c r="AB9" s="131"/>
      <c r="AC9" s="131"/>
      <c r="AD9" s="131"/>
      <c r="AE9" s="131"/>
    </row>
    <row r="10" spans="1:31" s="16" customFormat="1" ht="15.75" customHeight="1" thickTop="1" thickBot="1">
      <c r="A10" s="585">
        <v>4</v>
      </c>
      <c r="B10" s="585">
        <v>29</v>
      </c>
      <c r="C10" s="585" t="str">
        <f>IF(B10="","",VLOOKUP(B10,$B$56:$D$129,2))</f>
        <v>池田</v>
      </c>
      <c r="D10" s="586" t="str">
        <f>IF(B10="","",VLOOKUP(B10,$B$56:$D$129,3))</f>
        <v>市立銚子</v>
      </c>
      <c r="E10" s="416"/>
      <c r="F10" s="417">
        <v>0</v>
      </c>
      <c r="G10" s="421"/>
      <c r="H10" s="419"/>
      <c r="I10" s="486"/>
      <c r="J10"/>
      <c r="K10"/>
      <c r="L10" s="493"/>
      <c r="M10" s="496"/>
      <c r="N10" s="461">
        <v>8</v>
      </c>
      <c r="O10" s="494" t="s">
        <v>523</v>
      </c>
      <c r="P10" s="492"/>
      <c r="Q10" s="585">
        <v>17</v>
      </c>
      <c r="R10" s="585" t="str">
        <f>IF(Q10="","",VLOOKUP(Q10,$B$56:$D$129,2))</f>
        <v>速永</v>
      </c>
      <c r="S10" s="589" t="str">
        <f>IF(Q10="","",VLOOKUP(Q10,$B$56:$D$129,3))</f>
        <v>千葉経済</v>
      </c>
      <c r="T10" s="585">
        <v>21</v>
      </c>
      <c r="V10" s="25"/>
      <c r="W10" s="25"/>
      <c r="X10" s="25"/>
      <c r="Y10" s="145"/>
      <c r="Z10" s="131"/>
      <c r="AA10" s="131"/>
      <c r="AB10" s="131"/>
      <c r="AC10" s="131"/>
      <c r="AD10" s="131"/>
      <c r="AE10" s="131"/>
    </row>
    <row r="11" spans="1:31" s="16" customFormat="1" ht="15.75" customHeight="1" thickTop="1" thickBot="1">
      <c r="A11" s="585"/>
      <c r="B11" s="585"/>
      <c r="C11" s="585"/>
      <c r="D11" s="586"/>
      <c r="E11" s="418"/>
      <c r="F11" s="419" t="s">
        <v>485</v>
      </c>
      <c r="G11" s="426"/>
      <c r="H11" s="421"/>
      <c r="I11" s="486"/>
      <c r="J11"/>
      <c r="K11"/>
      <c r="L11" s="462" t="s">
        <v>642</v>
      </c>
      <c r="M11" s="100" t="s">
        <v>505</v>
      </c>
      <c r="N11" s="100"/>
      <c r="O11" s="27">
        <v>2</v>
      </c>
      <c r="P11" s="27"/>
      <c r="Q11" s="585"/>
      <c r="R11" s="585"/>
      <c r="S11" s="589"/>
      <c r="T11" s="585"/>
      <c r="V11" s="25"/>
      <c r="W11" s="25"/>
      <c r="X11" s="25"/>
      <c r="Y11" s="145"/>
      <c r="Z11" s="131"/>
      <c r="AA11" s="131"/>
      <c r="AB11" s="131"/>
      <c r="AC11" s="131"/>
      <c r="AD11" s="131"/>
      <c r="AE11" s="131"/>
    </row>
    <row r="12" spans="1:31" s="16" customFormat="1" ht="15.75" customHeight="1" thickTop="1" thickBot="1">
      <c r="A12" s="585">
        <v>5</v>
      </c>
      <c r="B12" s="585">
        <v>26</v>
      </c>
      <c r="C12" s="585" t="str">
        <f>IF(B12="","",VLOOKUP(B12,$B$56:$D$129,2))</f>
        <v>西堀</v>
      </c>
      <c r="D12" s="586" t="str">
        <f>IF(B12="","",VLOOKUP(B12,$B$56:$D$129,3))</f>
        <v>成田</v>
      </c>
      <c r="E12" s="416"/>
      <c r="F12" s="426"/>
      <c r="G12" s="406">
        <v>5</v>
      </c>
      <c r="H12" s="421"/>
      <c r="I12" s="486"/>
      <c r="J12"/>
      <c r="K12" s="431"/>
      <c r="L12" s="495"/>
      <c r="M12" s="100"/>
      <c r="N12" s="27"/>
      <c r="O12" s="491">
        <v>0</v>
      </c>
      <c r="P12" s="492"/>
      <c r="Q12" s="585">
        <v>25</v>
      </c>
      <c r="R12" s="585" t="str">
        <f>IF(Q12="","",VLOOKUP(Q12,$B$56:$D$129,2))</f>
        <v>畔田</v>
      </c>
      <c r="S12" s="589" t="str">
        <f>IF(Q12="","",VLOOKUP(Q12,$B$56:$D$129,3))</f>
        <v>成田</v>
      </c>
      <c r="T12" s="585">
        <v>22</v>
      </c>
      <c r="V12" s="1"/>
      <c r="W12" s="1"/>
      <c r="X12" s="1"/>
      <c r="Y12" s="145"/>
      <c r="Z12" s="131"/>
      <c r="AA12" s="131"/>
      <c r="AB12" s="131"/>
      <c r="AC12" s="131"/>
      <c r="AD12" s="131"/>
      <c r="AE12" s="131"/>
    </row>
    <row r="13" spans="1:31" s="16" customFormat="1" ht="15.75" customHeight="1" thickTop="1" thickBot="1">
      <c r="A13" s="585"/>
      <c r="B13" s="585"/>
      <c r="C13" s="585"/>
      <c r="D13" s="586"/>
      <c r="E13" s="409"/>
      <c r="F13" s="405">
        <v>1</v>
      </c>
      <c r="G13" s="405"/>
      <c r="H13" s="421" t="s">
        <v>509</v>
      </c>
      <c r="I13" s="487">
        <v>0</v>
      </c>
      <c r="J13"/>
      <c r="K13" s="431"/>
      <c r="L13" s="493"/>
      <c r="M13" s="100"/>
      <c r="N13" s="462">
        <v>9</v>
      </c>
      <c r="O13" s="100" t="s">
        <v>134</v>
      </c>
      <c r="P13" s="27"/>
      <c r="Q13" s="585"/>
      <c r="R13" s="585"/>
      <c r="S13" s="589"/>
      <c r="T13" s="585"/>
      <c r="V13" s="25"/>
      <c r="W13" s="25"/>
      <c r="X13" s="25"/>
      <c r="Y13" s="145"/>
      <c r="Z13" s="131"/>
      <c r="AA13" s="131"/>
      <c r="AB13" s="131"/>
      <c r="AC13" s="131"/>
      <c r="AD13" s="131"/>
      <c r="AE13" s="131"/>
    </row>
    <row r="14" spans="1:31" s="16" customFormat="1" ht="15.75" customHeight="1" thickTop="1" thickBot="1">
      <c r="A14" s="585">
        <v>6</v>
      </c>
      <c r="B14" s="585">
        <v>4</v>
      </c>
      <c r="C14" s="585" t="str">
        <f>IF(B14="","",VLOOKUP(B14,$B$56:$D$129,2))</f>
        <v>須賀田</v>
      </c>
      <c r="D14" s="586" t="str">
        <f>IF(B14="","",VLOOKUP(B14,$B$56:$D$129,3))</f>
        <v>木更津総合</v>
      </c>
      <c r="E14" s="416"/>
      <c r="F14" s="417">
        <v>3</v>
      </c>
      <c r="G14" s="405"/>
      <c r="H14" s="488"/>
      <c r="I14" s="467"/>
      <c r="J14"/>
      <c r="K14" s="431"/>
      <c r="L14" s="493"/>
      <c r="M14" s="458"/>
      <c r="N14" s="458"/>
      <c r="O14" s="494"/>
      <c r="P14" s="492"/>
      <c r="Q14" s="585">
        <v>1</v>
      </c>
      <c r="R14" s="585" t="str">
        <f>IF(Q14="","",VLOOKUP(Q14,$B$56:$D$129,2))</f>
        <v>寺岡</v>
      </c>
      <c r="S14" s="589" t="str">
        <f>IF(Q14="","",VLOOKUP(Q14,$B$56:$D$129,3))</f>
        <v>拓大紅陵</v>
      </c>
      <c r="T14" s="585">
        <v>23</v>
      </c>
      <c r="V14" s="1"/>
      <c r="W14" s="1"/>
      <c r="X14" s="1"/>
      <c r="Y14" s="145"/>
      <c r="Z14" s="131"/>
      <c r="AA14" s="131"/>
      <c r="AB14" s="131"/>
      <c r="AC14" s="131"/>
      <c r="AD14" s="131"/>
      <c r="AE14" s="131"/>
    </row>
    <row r="15" spans="1:31" s="16" customFormat="1" ht="15.75" customHeight="1" thickTop="1" thickBot="1">
      <c r="A15" s="585"/>
      <c r="B15" s="585"/>
      <c r="C15" s="585"/>
      <c r="D15" s="586"/>
      <c r="E15" s="418"/>
      <c r="F15" s="419" t="s">
        <v>486</v>
      </c>
      <c r="G15" s="487">
        <v>8</v>
      </c>
      <c r="H15" s="488"/>
      <c r="I15" s="488"/>
      <c r="J15"/>
      <c r="K15" s="431"/>
      <c r="L15" s="493"/>
      <c r="M15" s="497"/>
      <c r="N15" s="100" t="s">
        <v>513</v>
      </c>
      <c r="O15" s="27">
        <v>4</v>
      </c>
      <c r="P15" s="27"/>
      <c r="Q15" s="585"/>
      <c r="R15" s="585"/>
      <c r="S15" s="589"/>
      <c r="T15" s="585"/>
      <c r="V15" s="25"/>
      <c r="W15" s="25"/>
      <c r="X15" s="25"/>
      <c r="Y15" s="145"/>
      <c r="Z15" s="131"/>
      <c r="AA15" s="131"/>
      <c r="AB15" s="131"/>
      <c r="AC15" s="131"/>
      <c r="AD15" s="131"/>
      <c r="AE15" s="131"/>
    </row>
    <row r="16" spans="1:31" s="16" customFormat="1" ht="15.75" customHeight="1" thickTop="1" thickBot="1">
      <c r="A16" s="585">
        <v>7</v>
      </c>
      <c r="B16" s="585">
        <v>33</v>
      </c>
      <c r="C16" s="585" t="str">
        <f>IF(B16="","",VLOOKUP(B16,$B$56:$D$129,2))</f>
        <v>高梨</v>
      </c>
      <c r="D16" s="586" t="str">
        <f>IF(B16="","",VLOOKUP(B16,$B$56:$D$129,3))</f>
        <v>習志野</v>
      </c>
      <c r="E16" s="416"/>
      <c r="F16" s="426"/>
      <c r="G16" s="419"/>
      <c r="H16" s="488"/>
      <c r="I16" s="488"/>
      <c r="J16"/>
      <c r="K16" s="431"/>
      <c r="L16" s="496"/>
      <c r="M16" s="461">
        <v>8</v>
      </c>
      <c r="N16" s="100"/>
      <c r="O16" s="491">
        <v>3</v>
      </c>
      <c r="P16" s="492"/>
      <c r="Q16" s="585">
        <v>9</v>
      </c>
      <c r="R16" s="585" t="str">
        <f>IF(Q16="","",VLOOKUP(Q16,$B$56:$D$129,2))</f>
        <v>林</v>
      </c>
      <c r="S16" s="589" t="str">
        <f>IF(Q16="","",VLOOKUP(Q16,$B$56:$D$129,3))</f>
        <v>東金</v>
      </c>
      <c r="T16" s="585">
        <v>24</v>
      </c>
      <c r="V16" s="1"/>
      <c r="W16" s="1"/>
      <c r="X16" s="1"/>
      <c r="Y16" s="145"/>
      <c r="Z16" s="131"/>
      <c r="AA16" s="131"/>
      <c r="AB16" s="131"/>
      <c r="AC16" s="131"/>
      <c r="AD16" s="131"/>
      <c r="AE16" s="131"/>
    </row>
    <row r="17" spans="1:31" s="16" customFormat="1" ht="15.75" customHeight="1" thickTop="1" thickBot="1">
      <c r="A17" s="585"/>
      <c r="B17" s="585"/>
      <c r="C17" s="585"/>
      <c r="D17" s="586"/>
      <c r="E17" s="409"/>
      <c r="F17" s="405">
        <v>4</v>
      </c>
      <c r="G17" s="421" t="s">
        <v>504</v>
      </c>
      <c r="H17" s="489"/>
      <c r="I17" s="488"/>
      <c r="J17"/>
      <c r="K17" s="431"/>
      <c r="L17" s="496"/>
      <c r="M17" s="458"/>
      <c r="N17" s="458"/>
      <c r="O17" s="100" t="s">
        <v>496</v>
      </c>
      <c r="P17" s="27"/>
      <c r="Q17" s="585"/>
      <c r="R17" s="585"/>
      <c r="S17" s="589"/>
      <c r="T17" s="585"/>
      <c r="V17" s="25"/>
      <c r="W17" s="25"/>
      <c r="X17" s="25"/>
      <c r="Y17" s="145"/>
      <c r="Z17" s="131"/>
      <c r="AA17" s="131"/>
      <c r="AB17" s="131"/>
      <c r="AC17" s="131"/>
      <c r="AD17" s="131"/>
      <c r="AE17" s="131"/>
    </row>
    <row r="18" spans="1:31" s="16" customFormat="1" ht="15.75" customHeight="1" thickTop="1" thickBot="1">
      <c r="A18" s="585">
        <v>8</v>
      </c>
      <c r="B18" s="585">
        <v>10</v>
      </c>
      <c r="C18" s="585" t="str">
        <f>IF(B18="","",VLOOKUP(B18,$B$56:$D$129,2))</f>
        <v>片岡</v>
      </c>
      <c r="D18" s="586" t="str">
        <f>IF(B18="","",VLOOKUP(B18,$B$56:$D$129,3))</f>
        <v>東金</v>
      </c>
      <c r="E18" s="416"/>
      <c r="F18" s="417">
        <v>5</v>
      </c>
      <c r="G18" s="421"/>
      <c r="H18" s="442">
        <v>3</v>
      </c>
      <c r="I18" s="488"/>
      <c r="J18"/>
      <c r="K18" s="431"/>
      <c r="L18" s="496"/>
      <c r="M18" s="27"/>
      <c r="N18" s="461">
        <v>0</v>
      </c>
      <c r="O18" s="494"/>
      <c r="P18" s="492"/>
      <c r="Q18" s="585">
        <v>3</v>
      </c>
      <c r="R18" s="585" t="str">
        <f>IF(Q18="","",VLOOKUP(Q18,$B$56:$D$129,2))</f>
        <v>西尾</v>
      </c>
      <c r="S18" s="589" t="str">
        <f>IF(Q18="","",VLOOKUP(Q18,$B$56:$D$129,3))</f>
        <v>船橋東</v>
      </c>
      <c r="T18" s="585">
        <v>25</v>
      </c>
      <c r="V18" s="1"/>
      <c r="W18" s="1"/>
      <c r="X18" s="1"/>
      <c r="Y18" s="145"/>
      <c r="Z18" s="131"/>
      <c r="AA18" s="131"/>
      <c r="AB18" s="131"/>
      <c r="AC18" s="131"/>
      <c r="AD18" s="131"/>
      <c r="AE18" s="131"/>
    </row>
    <row r="19" spans="1:31" s="16" customFormat="1" ht="15.75" customHeight="1" thickTop="1" thickBot="1">
      <c r="A19" s="585"/>
      <c r="B19" s="585"/>
      <c r="C19" s="585"/>
      <c r="D19" s="586"/>
      <c r="E19" s="418"/>
      <c r="F19" s="419" t="s">
        <v>140</v>
      </c>
      <c r="G19" s="426"/>
      <c r="H19" s="486"/>
      <c r="I19" s="488"/>
      <c r="J19"/>
      <c r="K19" s="431"/>
      <c r="L19" s="496"/>
      <c r="M19" s="27"/>
      <c r="N19" s="100"/>
      <c r="O19" s="27">
        <v>0</v>
      </c>
      <c r="P19" s="27"/>
      <c r="Q19" s="585"/>
      <c r="R19" s="585"/>
      <c r="S19" s="589"/>
      <c r="T19" s="585"/>
      <c r="V19" s="25"/>
      <c r="W19" s="25"/>
      <c r="X19" s="25"/>
      <c r="Y19" s="145"/>
      <c r="Z19" s="131"/>
      <c r="AA19" s="131"/>
      <c r="AB19" s="131"/>
      <c r="AC19" s="131"/>
      <c r="AD19" s="131"/>
      <c r="AE19" s="131"/>
    </row>
    <row r="20" spans="1:31" s="16" customFormat="1" ht="15.75" customHeight="1" thickTop="1" thickBot="1">
      <c r="A20" s="585">
        <v>9</v>
      </c>
      <c r="B20" s="585">
        <v>18</v>
      </c>
      <c r="C20" s="585" t="str">
        <f>IF(B20="","",VLOOKUP(B20,$B$56:$D$129,2))</f>
        <v>須藤</v>
      </c>
      <c r="D20" s="586" t="str">
        <f>IF(B20="","",VLOOKUP(B20,$B$56:$D$129,3))</f>
        <v>千葉経済</v>
      </c>
      <c r="E20" s="416"/>
      <c r="F20" s="426"/>
      <c r="G20" s="406">
        <v>0</v>
      </c>
      <c r="H20" s="486"/>
      <c r="I20" s="488"/>
      <c r="J20" s="436">
        <v>2</v>
      </c>
      <c r="K20" s="441">
        <v>1</v>
      </c>
      <c r="L20" s="496"/>
      <c r="M20" s="27"/>
      <c r="N20" s="27"/>
      <c r="O20" s="491">
        <v>8</v>
      </c>
      <c r="P20" s="492"/>
      <c r="Q20" s="585">
        <v>6</v>
      </c>
      <c r="R20" s="585" t="str">
        <f>IF(Q20="","",VLOOKUP(Q20,$B$56:$D$129,2))</f>
        <v>清川</v>
      </c>
      <c r="S20" s="589" t="str">
        <f>IF(Q20="","",VLOOKUP(Q20,$B$56:$D$129,3))</f>
        <v>長生</v>
      </c>
      <c r="T20" s="585">
        <v>26</v>
      </c>
      <c r="V20" s="35"/>
      <c r="W20" s="35"/>
      <c r="X20" s="1"/>
      <c r="Y20" s="145"/>
      <c r="Z20" s="131"/>
      <c r="AA20" s="131"/>
      <c r="AB20" s="131"/>
      <c r="AC20" s="131"/>
      <c r="AD20" s="131"/>
      <c r="AE20" s="131"/>
    </row>
    <row r="21" spans="1:31" s="16" customFormat="1" ht="15.75" customHeight="1" thickTop="1" thickBot="1">
      <c r="A21" s="585"/>
      <c r="B21" s="585"/>
      <c r="C21" s="585"/>
      <c r="D21" s="586"/>
      <c r="E21" s="409"/>
      <c r="F21" s="405">
        <v>2</v>
      </c>
      <c r="G21" s="405"/>
      <c r="H21" s="486"/>
      <c r="I21" s="488"/>
      <c r="J21"/>
      <c r="K21" s="431"/>
      <c r="L21" s="496"/>
      <c r="M21" s="27"/>
      <c r="N21" s="462">
        <v>0</v>
      </c>
      <c r="O21" s="100" t="s">
        <v>484</v>
      </c>
      <c r="P21" s="27"/>
      <c r="Q21" s="585"/>
      <c r="R21" s="585"/>
      <c r="S21" s="589"/>
      <c r="T21" s="585"/>
      <c r="V21" s="35"/>
      <c r="W21" s="35"/>
      <c r="X21" s="1"/>
      <c r="Y21" s="145"/>
      <c r="Z21" s="131"/>
      <c r="AA21" s="131"/>
      <c r="AB21" s="131"/>
      <c r="AC21" s="131"/>
      <c r="AD21" s="131"/>
      <c r="AE21" s="131"/>
    </row>
    <row r="22" spans="1:31" s="16" customFormat="1" ht="15.75" customHeight="1" thickTop="1" thickBot="1">
      <c r="A22" s="585">
        <v>10</v>
      </c>
      <c r="B22" s="585">
        <v>23</v>
      </c>
      <c r="C22" s="585" t="str">
        <f>IF(B22="","",VLOOKUP(B22,$B$56:$D$129,2))</f>
        <v>小森園</v>
      </c>
      <c r="D22" s="586" t="str">
        <f>IF(B22="","",VLOOKUP(B22,$B$56:$D$129,3))</f>
        <v>麗澤</v>
      </c>
      <c r="E22" s="416"/>
      <c r="F22" s="485" t="s">
        <v>632</v>
      </c>
      <c r="G22" s="405"/>
      <c r="H22" s="486"/>
      <c r="I22" s="488"/>
      <c r="J22"/>
      <c r="K22" s="431"/>
      <c r="L22" s="496"/>
      <c r="M22" s="458"/>
      <c r="N22" s="458"/>
      <c r="O22" s="494"/>
      <c r="P22" s="492"/>
      <c r="Q22" s="585">
        <v>14</v>
      </c>
      <c r="R22" s="585" t="str">
        <f>IF(Q22="","",VLOOKUP(Q22,$B$56:$D$129,2))</f>
        <v>島</v>
      </c>
      <c r="S22" s="589" t="str">
        <f>IF(Q22="","",VLOOKUP(Q22,$B$56:$D$129,3))</f>
        <v>渋谷幕張</v>
      </c>
      <c r="T22" s="585">
        <v>27</v>
      </c>
      <c r="V22" s="35"/>
      <c r="W22" s="35"/>
      <c r="X22" s="1"/>
      <c r="Y22" s="145"/>
      <c r="Z22" s="131"/>
      <c r="AA22" s="131"/>
      <c r="AB22" s="131"/>
      <c r="AC22" s="131"/>
      <c r="AD22" s="131"/>
      <c r="AE22" s="131"/>
    </row>
    <row r="23" spans="1:31" s="16" customFormat="1" ht="15.75" customHeight="1" thickTop="1" thickBot="1">
      <c r="A23" s="585"/>
      <c r="B23" s="585"/>
      <c r="C23" s="585"/>
      <c r="D23" s="586"/>
      <c r="E23" s="418"/>
      <c r="F23" s="419" t="s">
        <v>487</v>
      </c>
      <c r="G23" s="487">
        <v>0</v>
      </c>
      <c r="H23" s="486"/>
      <c r="I23" s="488"/>
      <c r="J23"/>
      <c r="K23" s="431"/>
      <c r="L23" s="496"/>
      <c r="M23" s="462">
        <v>0</v>
      </c>
      <c r="N23" s="100" t="s">
        <v>522</v>
      </c>
      <c r="O23" s="27">
        <v>0</v>
      </c>
      <c r="P23" s="27"/>
      <c r="Q23" s="585"/>
      <c r="R23" s="585"/>
      <c r="S23" s="589"/>
      <c r="T23" s="585"/>
      <c r="V23" s="35"/>
      <c r="W23" s="35"/>
      <c r="X23" s="1"/>
      <c r="Y23" s="145"/>
      <c r="Z23" s="131"/>
      <c r="AA23" s="131"/>
      <c r="AB23" s="131"/>
      <c r="AC23" s="131"/>
      <c r="AD23" s="131"/>
      <c r="AE23" s="131"/>
    </row>
    <row r="24" spans="1:31" s="16" customFormat="1" ht="15.75" customHeight="1" thickTop="1" thickBot="1">
      <c r="A24" s="585">
        <v>11</v>
      </c>
      <c r="B24" s="585">
        <v>8</v>
      </c>
      <c r="C24" s="585" t="str">
        <f>IF(B24="","",VLOOKUP(B24,$B$56:$D$129,2))</f>
        <v>信太</v>
      </c>
      <c r="D24" s="586" t="str">
        <f>IF(B24="","",VLOOKUP(B24,$B$56:$D$129,3))</f>
        <v>佐原</v>
      </c>
      <c r="E24" s="416"/>
      <c r="F24" s="426"/>
      <c r="G24" s="419"/>
      <c r="H24" s="486"/>
      <c r="I24" s="488"/>
      <c r="J24"/>
      <c r="K24" s="431"/>
      <c r="L24" s="493"/>
      <c r="M24" s="498"/>
      <c r="N24" s="100"/>
      <c r="O24" s="491">
        <v>0</v>
      </c>
      <c r="P24" s="492"/>
      <c r="Q24" s="585">
        <v>20</v>
      </c>
      <c r="R24" s="585" t="str">
        <f>IF(Q24="","",VLOOKUP(Q24,$B$56:$D$129,2))</f>
        <v>古川</v>
      </c>
      <c r="S24" s="589" t="str">
        <f>IF(Q24="","",VLOOKUP(Q24,$B$56:$D$129,3))</f>
        <v>千葉南</v>
      </c>
      <c r="T24" s="585">
        <v>28</v>
      </c>
      <c r="V24" s="35"/>
      <c r="W24" s="35"/>
      <c r="X24" s="1"/>
      <c r="Y24" s="145"/>
      <c r="Z24" s="131"/>
      <c r="AA24" s="131"/>
      <c r="AB24" s="131"/>
      <c r="AC24" s="131"/>
      <c r="AD24" s="131"/>
      <c r="AE24" s="131"/>
    </row>
    <row r="25" spans="1:31" s="16" customFormat="1" ht="15.75" customHeight="1" thickTop="1" thickBot="1">
      <c r="A25" s="585"/>
      <c r="B25" s="585"/>
      <c r="C25" s="585"/>
      <c r="D25" s="586"/>
      <c r="E25" s="409"/>
      <c r="F25" s="405" t="s">
        <v>626</v>
      </c>
      <c r="G25" s="421" t="s">
        <v>507</v>
      </c>
      <c r="H25" s="487">
        <v>4</v>
      </c>
      <c r="I25" s="488"/>
      <c r="J25"/>
      <c r="K25" s="431"/>
      <c r="L25" s="493"/>
      <c r="M25" s="458"/>
      <c r="N25" s="458"/>
      <c r="O25" s="100" t="s">
        <v>508</v>
      </c>
      <c r="P25" s="27"/>
      <c r="Q25" s="585"/>
      <c r="R25" s="585"/>
      <c r="S25" s="589"/>
      <c r="T25" s="585"/>
      <c r="V25" s="35"/>
      <c r="W25" s="35"/>
      <c r="X25" s="1"/>
      <c r="Y25" s="145"/>
      <c r="Z25" s="131"/>
      <c r="AA25" s="131"/>
      <c r="AB25" s="131"/>
      <c r="AC25" s="131"/>
      <c r="AD25" s="131"/>
      <c r="AE25" s="131"/>
    </row>
    <row r="26" spans="1:31" s="16" customFormat="1" ht="15.75" customHeight="1" thickTop="1" thickBot="1">
      <c r="A26" s="585">
        <v>12</v>
      </c>
      <c r="B26" s="585">
        <v>15</v>
      </c>
      <c r="C26" s="585" t="str">
        <f>IF(B26="","",VLOOKUP(B26,$B$56:$D$129,2))</f>
        <v>深谷</v>
      </c>
      <c r="D26" s="586" t="str">
        <f>IF(B26="","",VLOOKUP(B26,$B$56:$D$129,3))</f>
        <v>渋谷幕張</v>
      </c>
      <c r="E26" s="416"/>
      <c r="F26" s="417">
        <v>0</v>
      </c>
      <c r="G26" s="421"/>
      <c r="H26" s="419"/>
      <c r="I26" s="488"/>
      <c r="J26"/>
      <c r="K26" s="431"/>
      <c r="L26" s="493"/>
      <c r="M26" s="100"/>
      <c r="N26" s="461">
        <v>4</v>
      </c>
      <c r="O26" s="494"/>
      <c r="P26" s="492"/>
      <c r="Q26" s="585">
        <v>22</v>
      </c>
      <c r="R26" s="585" t="str">
        <f>IF(Q26="","",VLOOKUP(Q26,$B$56:$D$129,2))</f>
        <v>野口</v>
      </c>
      <c r="S26" s="589" t="str">
        <f>IF(Q26="","",VLOOKUP(Q26,$B$56:$D$129,3))</f>
        <v>日体大柏</v>
      </c>
      <c r="T26" s="585">
        <v>29</v>
      </c>
      <c r="V26" s="35"/>
      <c r="W26" s="35"/>
      <c r="X26" s="1"/>
      <c r="Y26" s="145"/>
      <c r="Z26" s="131"/>
      <c r="AA26" s="131"/>
      <c r="AB26" s="131"/>
      <c r="AC26" s="131"/>
      <c r="AD26" s="131"/>
      <c r="AE26" s="131"/>
    </row>
    <row r="27" spans="1:31" s="16" customFormat="1" ht="15.75" customHeight="1" thickTop="1" thickBot="1">
      <c r="A27" s="585"/>
      <c r="B27" s="585"/>
      <c r="C27" s="585"/>
      <c r="D27" s="586"/>
      <c r="E27" s="418"/>
      <c r="F27" s="419" t="s">
        <v>500</v>
      </c>
      <c r="G27" s="426"/>
      <c r="H27" s="421"/>
      <c r="I27" s="488"/>
      <c r="J27"/>
      <c r="K27" s="431"/>
      <c r="L27" s="499"/>
      <c r="M27" s="100" t="s">
        <v>511</v>
      </c>
      <c r="N27" s="100"/>
      <c r="O27" s="27">
        <v>3</v>
      </c>
      <c r="P27" s="27"/>
      <c r="Q27" s="585"/>
      <c r="R27" s="585"/>
      <c r="S27" s="589"/>
      <c r="T27" s="585"/>
      <c r="V27" s="35"/>
      <c r="W27" s="35"/>
      <c r="X27" s="1"/>
      <c r="Y27" s="145"/>
      <c r="Z27" s="131"/>
      <c r="AA27" s="131"/>
      <c r="AB27" s="131"/>
      <c r="AC27" s="131"/>
      <c r="AD27" s="131"/>
      <c r="AE27" s="131"/>
    </row>
    <row r="28" spans="1:31" s="16" customFormat="1" ht="15.75" customHeight="1" thickTop="1" thickBot="1">
      <c r="A28" s="585">
        <v>13</v>
      </c>
      <c r="B28" s="585">
        <v>21</v>
      </c>
      <c r="C28" s="585" t="str">
        <f>IF(B28="","",VLOOKUP(B28,$B$56:$D$129,2))</f>
        <v>舩津</v>
      </c>
      <c r="D28" s="586" t="str">
        <f>IF(B28="","",VLOOKUP(B28,$B$56:$D$129,3))</f>
        <v>日体大柏</v>
      </c>
      <c r="E28" s="416"/>
      <c r="F28" s="426"/>
      <c r="G28" s="406">
        <v>8</v>
      </c>
      <c r="H28" s="421"/>
      <c r="I28" s="488"/>
      <c r="J28"/>
      <c r="K28"/>
      <c r="L28" s="461" t="s">
        <v>639</v>
      </c>
      <c r="M28" s="496"/>
      <c r="N28" s="27"/>
      <c r="O28" s="491">
        <v>0</v>
      </c>
      <c r="P28" s="492"/>
      <c r="Q28" s="585">
        <v>32</v>
      </c>
      <c r="R28" s="585" t="str">
        <f>IF(Q28="","",VLOOKUP(Q28,$B$56:$D$129,2))</f>
        <v>青柳</v>
      </c>
      <c r="S28" s="589" t="str">
        <f>IF(Q28="","",VLOOKUP(Q28,$B$56:$D$129,3))</f>
        <v>成田北</v>
      </c>
      <c r="T28" s="585">
        <v>30</v>
      </c>
      <c r="V28" s="35"/>
      <c r="W28" s="35"/>
      <c r="X28" s="1"/>
      <c r="Y28" s="145"/>
      <c r="Z28" s="131"/>
      <c r="AA28" s="131"/>
      <c r="AB28" s="131"/>
      <c r="AC28" s="131"/>
      <c r="AD28" s="131"/>
      <c r="AE28" s="131"/>
    </row>
    <row r="29" spans="1:31" s="16" customFormat="1" ht="15.75" customHeight="1" thickTop="1" thickBot="1">
      <c r="A29" s="585"/>
      <c r="B29" s="585"/>
      <c r="C29" s="585"/>
      <c r="D29" s="586"/>
      <c r="E29" s="409"/>
      <c r="F29" s="405">
        <v>8</v>
      </c>
      <c r="G29" s="405"/>
      <c r="H29" s="421" t="s">
        <v>509</v>
      </c>
      <c r="I29" s="490"/>
      <c r="J29"/>
      <c r="K29"/>
      <c r="L29" s="493"/>
      <c r="M29" s="496"/>
      <c r="N29" s="462">
        <v>6</v>
      </c>
      <c r="O29" s="100" t="s">
        <v>479</v>
      </c>
      <c r="P29" s="27"/>
      <c r="Q29" s="585"/>
      <c r="R29" s="585"/>
      <c r="S29" s="589"/>
      <c r="T29" s="585"/>
      <c r="V29" s="35"/>
      <c r="W29" s="35"/>
      <c r="X29" s="1"/>
      <c r="Y29" s="145"/>
      <c r="Z29" s="131"/>
      <c r="AA29" s="131"/>
      <c r="AB29" s="131"/>
      <c r="AC29" s="131"/>
      <c r="AD29" s="131"/>
      <c r="AE29" s="131"/>
    </row>
    <row r="30" spans="1:31" s="16" customFormat="1" ht="15.75" customHeight="1" thickTop="1" thickBot="1">
      <c r="A30" s="585">
        <v>14</v>
      </c>
      <c r="B30" s="585">
        <v>5</v>
      </c>
      <c r="C30" s="585" t="str">
        <f>IF(B30="","",VLOOKUP(B30,$B$56:$D$129,2))</f>
        <v>青柳</v>
      </c>
      <c r="D30" s="586" t="str">
        <f>IF(B30="","",VLOOKUP(B30,$B$56:$D$129,3))</f>
        <v>長生</v>
      </c>
      <c r="E30" s="416"/>
      <c r="F30" s="417">
        <v>0</v>
      </c>
      <c r="G30" s="405"/>
      <c r="H30" s="488"/>
      <c r="I30" s="403">
        <v>3</v>
      </c>
      <c r="J30"/>
      <c r="K30"/>
      <c r="L30" s="493"/>
      <c r="M30" s="493"/>
      <c r="N30" s="458"/>
      <c r="O30" s="494"/>
      <c r="P30" s="492"/>
      <c r="Q30" s="585">
        <v>24</v>
      </c>
      <c r="R30" s="585" t="str">
        <f>IF(Q30="","",VLOOKUP(Q30,$B$56:$D$129,2))</f>
        <v>皆川</v>
      </c>
      <c r="S30" s="589" t="str">
        <f>IF(Q30="","",VLOOKUP(Q30,$B$56:$D$129,3))</f>
        <v>麗澤</v>
      </c>
      <c r="T30" s="585">
        <v>31</v>
      </c>
      <c r="V30" s="35"/>
      <c r="W30" s="35"/>
      <c r="X30" s="1"/>
    </row>
    <row r="31" spans="1:31" s="16" customFormat="1" ht="15.75" customHeight="1" thickTop="1" thickBot="1">
      <c r="A31" s="585"/>
      <c r="B31" s="585"/>
      <c r="C31" s="585"/>
      <c r="D31" s="586"/>
      <c r="E31" s="418"/>
      <c r="F31" s="419" t="s">
        <v>501</v>
      </c>
      <c r="G31" s="487">
        <v>0</v>
      </c>
      <c r="H31" s="488"/>
      <c r="I31" s="486"/>
      <c r="J31"/>
      <c r="K31"/>
      <c r="L31" s="493"/>
      <c r="M31" s="500"/>
      <c r="N31" s="100" t="s">
        <v>521</v>
      </c>
      <c r="O31" s="27">
        <v>4</v>
      </c>
      <c r="P31" s="27"/>
      <c r="Q31" s="585"/>
      <c r="R31" s="585"/>
      <c r="S31" s="589"/>
      <c r="T31" s="585"/>
      <c r="V31" s="35"/>
      <c r="W31" s="35"/>
      <c r="X31" s="1"/>
    </row>
    <row r="32" spans="1:31" s="16" customFormat="1" ht="15.75" customHeight="1" thickTop="1" thickBot="1">
      <c r="A32" s="585">
        <v>15</v>
      </c>
      <c r="B32" s="585">
        <v>2</v>
      </c>
      <c r="C32" s="585" t="str">
        <f>IF(B32="","",VLOOKUP(B32,$B$56:$D$129,2))</f>
        <v>平田</v>
      </c>
      <c r="D32" s="586" t="str">
        <f>IF(B32="","",VLOOKUP(B32,$B$56:$D$129,3))</f>
        <v>船橋東</v>
      </c>
      <c r="E32" s="416"/>
      <c r="F32" s="426"/>
      <c r="G32" s="419"/>
      <c r="H32" s="488"/>
      <c r="I32" s="486"/>
      <c r="J32"/>
      <c r="K32"/>
      <c r="L32" s="359"/>
      <c r="M32" s="461">
        <v>8</v>
      </c>
      <c r="N32" s="100"/>
      <c r="O32" s="491">
        <v>1</v>
      </c>
      <c r="P32" s="492"/>
      <c r="Q32" s="585">
        <v>11</v>
      </c>
      <c r="R32" s="585" t="str">
        <f>IF(Q32="","",VLOOKUP(Q32,$B$56:$D$129,2))</f>
        <v>伊藤</v>
      </c>
      <c r="S32" s="589" t="str">
        <f>IF(Q32="","",VLOOKUP(Q32,$B$56:$D$129,3))</f>
        <v>成東</v>
      </c>
      <c r="T32" s="585">
        <v>32</v>
      </c>
      <c r="V32" s="35"/>
      <c r="W32" s="35"/>
      <c r="X32" s="1"/>
    </row>
    <row r="33" spans="1:24" s="16" customFormat="1" ht="15.75" customHeight="1" thickTop="1" thickBot="1">
      <c r="A33" s="585"/>
      <c r="B33" s="585"/>
      <c r="C33" s="585"/>
      <c r="D33" s="586"/>
      <c r="E33" s="409"/>
      <c r="F33" s="405">
        <v>3</v>
      </c>
      <c r="G33" s="421" t="s">
        <v>510</v>
      </c>
      <c r="H33" s="489"/>
      <c r="I33" s="486"/>
      <c r="J33"/>
      <c r="K33"/>
      <c r="L33" s="359"/>
      <c r="M33" s="493"/>
      <c r="N33" s="458"/>
      <c r="O33" s="100" t="s">
        <v>512</v>
      </c>
      <c r="P33" s="27"/>
      <c r="Q33" s="585"/>
      <c r="R33" s="585"/>
      <c r="S33" s="589"/>
      <c r="T33" s="585"/>
      <c r="V33" s="35"/>
      <c r="W33" s="35"/>
      <c r="X33" s="1"/>
    </row>
    <row r="34" spans="1:24" s="16" customFormat="1" ht="15.75" customHeight="1" thickTop="1" thickBot="1">
      <c r="A34" s="585">
        <v>16</v>
      </c>
      <c r="B34" s="585">
        <v>13</v>
      </c>
      <c r="C34" s="585" t="str">
        <f>IF(B34="","",VLOOKUP(B34,$B$56:$D$129,2))</f>
        <v>桑野</v>
      </c>
      <c r="D34" s="586" t="str">
        <f>IF(B34="","",VLOOKUP(B34,$B$56:$D$129,3))</f>
        <v>秀明八千代</v>
      </c>
      <c r="E34" s="416"/>
      <c r="F34" s="417">
        <v>5</v>
      </c>
      <c r="G34" s="421"/>
      <c r="H34" s="442">
        <v>2</v>
      </c>
      <c r="I34" s="486"/>
      <c r="J34"/>
      <c r="K34"/>
      <c r="L34" s="359"/>
      <c r="M34" s="359"/>
      <c r="N34" s="461">
        <v>1</v>
      </c>
      <c r="O34" s="494"/>
      <c r="P34" s="492"/>
      <c r="Q34" s="585">
        <v>31</v>
      </c>
      <c r="R34" s="585" t="str">
        <f>IF(Q34="","",VLOOKUP(Q34,$B$56:$D$129,2))</f>
        <v>榎島</v>
      </c>
      <c r="S34" s="589" t="str">
        <f>IF(Q34="","",VLOOKUP(Q34,$B$56:$D$129,3))</f>
        <v>西武台</v>
      </c>
      <c r="T34" s="585">
        <v>33</v>
      </c>
      <c r="V34" s="35"/>
      <c r="W34" s="35"/>
      <c r="X34" s="1"/>
    </row>
    <row r="35" spans="1:24" s="16" customFormat="1" ht="15.75" customHeight="1" thickTop="1" thickBot="1">
      <c r="A35" s="585"/>
      <c r="B35" s="585"/>
      <c r="C35" s="585"/>
      <c r="D35" s="586"/>
      <c r="E35" s="418"/>
      <c r="F35" s="419" t="s">
        <v>499</v>
      </c>
      <c r="G35" s="426"/>
      <c r="H35" s="486"/>
      <c r="I35" s="486"/>
      <c r="J35"/>
      <c r="K35"/>
      <c r="L35" s="359"/>
      <c r="M35" s="359"/>
      <c r="N35" s="100"/>
      <c r="O35" s="27">
        <v>0</v>
      </c>
      <c r="P35" s="27"/>
      <c r="Q35" s="585"/>
      <c r="R35" s="585"/>
      <c r="S35" s="589"/>
      <c r="T35" s="587"/>
      <c r="V35" s="35"/>
      <c r="W35" s="35"/>
      <c r="X35" s="1"/>
    </row>
    <row r="36" spans="1:24" s="16" customFormat="1" ht="15.75" customHeight="1" thickTop="1" thickBot="1">
      <c r="A36" s="585">
        <v>17</v>
      </c>
      <c r="B36" s="585">
        <v>19</v>
      </c>
      <c r="C36" s="585" t="str">
        <f>IF(B36="","",VLOOKUP(B36,$B$56:$D$129,2))</f>
        <v>榎本</v>
      </c>
      <c r="D36" s="586" t="str">
        <f>IF(B36="","",VLOOKUP(B36,$B$56:$D$129,3))</f>
        <v>千葉南</v>
      </c>
      <c r="E36" s="416"/>
      <c r="F36" s="426"/>
      <c r="G36" s="406">
        <v>9</v>
      </c>
      <c r="H36" s="486"/>
      <c r="I36" s="486"/>
      <c r="J36"/>
      <c r="K36"/>
      <c r="L36"/>
      <c r="M36"/>
      <c r="N36"/>
      <c r="O36"/>
      <c r="P36"/>
      <c r="Q36" s="595"/>
      <c r="R36" s="595"/>
      <c r="S36" s="600"/>
      <c r="T36" s="595"/>
      <c r="V36" s="35"/>
      <c r="W36" s="35"/>
      <c r="X36" s="1"/>
    </row>
    <row r="37" spans="1:24" s="16" customFormat="1" ht="15.75" customHeight="1" thickTop="1">
      <c r="A37" s="585"/>
      <c r="B37" s="585"/>
      <c r="C37" s="585"/>
      <c r="D37" s="586"/>
      <c r="E37" s="409"/>
      <c r="F37" s="405">
        <v>0</v>
      </c>
      <c r="G37" s="405"/>
      <c r="H37" s="486"/>
      <c r="I37" s="486"/>
      <c r="J37"/>
      <c r="K37"/>
      <c r="L37"/>
      <c r="M37"/>
      <c r="N37"/>
      <c r="O37"/>
      <c r="P37"/>
      <c r="Q37" s="595"/>
      <c r="R37" s="595"/>
      <c r="S37" s="600"/>
      <c r="T37" s="595"/>
      <c r="V37" s="35"/>
      <c r="W37" s="35"/>
      <c r="X37" s="1"/>
    </row>
    <row r="38" spans="1:24" s="16" customFormat="1" ht="8.25" customHeight="1">
      <c r="A38" s="179"/>
      <c r="B38" s="182"/>
      <c r="C38" s="182"/>
      <c r="D38" s="219"/>
      <c r="E38"/>
      <c r="F38"/>
      <c r="G38"/>
      <c r="H38"/>
      <c r="I38"/>
      <c r="J38"/>
      <c r="K38"/>
      <c r="L38"/>
      <c r="M38"/>
      <c r="N38"/>
      <c r="O38"/>
      <c r="P38"/>
      <c r="Q38" s="179"/>
      <c r="R38" s="179"/>
      <c r="S38" s="211"/>
      <c r="T38" s="179"/>
      <c r="V38" s="35"/>
      <c r="W38" s="35"/>
      <c r="X38" s="1"/>
    </row>
    <row r="39" spans="1:24" s="16" customFormat="1" ht="15" customHeight="1">
      <c r="A39" s="44"/>
      <c r="B39" s="44"/>
      <c r="C39" s="120" t="s">
        <v>37</v>
      </c>
      <c r="D39" s="207"/>
      <c r="E39" s="119"/>
      <c r="F39" s="63"/>
      <c r="G39" s="63"/>
      <c r="H39" s="63"/>
      <c r="I39" s="63"/>
      <c r="J39" s="90"/>
      <c r="K39" s="67"/>
      <c r="L39" s="67"/>
      <c r="M39" s="67"/>
      <c r="N39" s="123"/>
      <c r="O39" s="224"/>
      <c r="P39" s="91"/>
      <c r="Q39" s="44"/>
      <c r="R39" s="44"/>
      <c r="S39" s="207"/>
      <c r="T39" s="44"/>
      <c r="V39" s="35"/>
      <c r="W39" s="35"/>
      <c r="X39" s="1"/>
    </row>
    <row r="40" spans="1:24" s="16" customFormat="1" ht="15.75" customHeight="1" thickBot="1">
      <c r="A40" s="595"/>
      <c r="B40" s="595"/>
      <c r="C40" s="585" t="s">
        <v>643</v>
      </c>
      <c r="D40" s="586" t="s">
        <v>644</v>
      </c>
      <c r="E40" s="416"/>
      <c r="F40" s="417">
        <v>2</v>
      </c>
      <c r="G40" s="406"/>
      <c r="H40" s="91"/>
      <c r="I40" s="63"/>
      <c r="J40" s="104"/>
      <c r="K40" s="104"/>
      <c r="L40" s="104"/>
      <c r="M40" s="104"/>
      <c r="N40" s="123"/>
      <c r="O40" s="25"/>
      <c r="P40" s="91"/>
      <c r="Q40" s="595"/>
      <c r="R40" s="595"/>
      <c r="S40" s="602" t="str">
        <f>IF(Q40="","",VLOOKUP(Q40,$B$57:$D$90,3))</f>
        <v/>
      </c>
      <c r="T40" s="601"/>
      <c r="V40" s="35"/>
      <c r="W40" s="35"/>
      <c r="X40" s="1"/>
    </row>
    <row r="41" spans="1:24" ht="15.75" customHeight="1" thickTop="1" thickBot="1">
      <c r="A41" s="595"/>
      <c r="B41" s="595"/>
      <c r="C41" s="585"/>
      <c r="D41" s="586"/>
      <c r="E41" s="418"/>
      <c r="F41" s="419"/>
      <c r="G41" s="420"/>
      <c r="H41" s="91"/>
      <c r="I41" s="103"/>
      <c r="J41" s="104"/>
      <c r="K41" s="104"/>
      <c r="L41" s="104"/>
      <c r="M41" s="104"/>
      <c r="N41" s="123"/>
      <c r="P41" s="25"/>
      <c r="Q41" s="595"/>
      <c r="R41" s="595"/>
      <c r="S41" s="602"/>
      <c r="T41" s="601"/>
      <c r="V41" s="11"/>
      <c r="W41" s="11"/>
      <c r="X41" s="108"/>
    </row>
    <row r="42" spans="1:24" ht="15.75" customHeight="1" thickTop="1" thickBot="1">
      <c r="A42" s="595"/>
      <c r="B42" s="595"/>
      <c r="C42" s="585" t="s">
        <v>678</v>
      </c>
      <c r="D42" s="586" t="s">
        <v>676</v>
      </c>
      <c r="E42" s="416"/>
      <c r="F42" s="426"/>
      <c r="G42" s="414"/>
      <c r="H42" s="91"/>
      <c r="I42" s="63"/>
      <c r="J42" s="118"/>
      <c r="K42" s="584" t="s">
        <v>41</v>
      </c>
      <c r="L42" s="584"/>
      <c r="M42" s="584"/>
      <c r="N42" s="584"/>
      <c r="O42" s="584"/>
      <c r="P42" s="584"/>
      <c r="Q42" s="584"/>
      <c r="R42" s="584"/>
      <c r="S42" s="584"/>
      <c r="T42" s="11"/>
      <c r="V42" s="11"/>
      <c r="W42" s="11"/>
      <c r="X42" s="11"/>
    </row>
    <row r="43" spans="1:24" ht="15.75" customHeight="1" thickTop="1">
      <c r="A43" s="595"/>
      <c r="B43" s="595"/>
      <c r="C43" s="585"/>
      <c r="D43" s="586"/>
      <c r="E43" s="409"/>
      <c r="F43" s="405">
        <v>4</v>
      </c>
      <c r="G43" s="405"/>
      <c r="H43" s="91"/>
      <c r="I43" s="63"/>
      <c r="J43" s="118"/>
      <c r="K43" s="584" t="s">
        <v>42</v>
      </c>
      <c r="L43" s="584"/>
      <c r="M43" s="584"/>
      <c r="N43" s="584"/>
      <c r="O43" s="584"/>
      <c r="P43" s="584"/>
      <c r="Q43" s="584"/>
      <c r="R43" s="584"/>
      <c r="S43" s="584"/>
      <c r="T43" s="11"/>
      <c r="V43" s="11"/>
      <c r="W43" s="11"/>
      <c r="X43" s="11"/>
    </row>
    <row r="44" spans="1:24" ht="11.1" customHeight="1">
      <c r="A44" s="19"/>
      <c r="B44" s="55"/>
      <c r="C44" s="57"/>
      <c r="D44" s="57"/>
      <c r="E44" s="5"/>
      <c r="F44" s="129"/>
      <c r="G44" s="130"/>
      <c r="H44" s="130"/>
      <c r="I44" s="63"/>
      <c r="J44" s="118"/>
      <c r="K44" s="65"/>
      <c r="L44" s="64"/>
      <c r="M44" s="144"/>
      <c r="N44" s="123"/>
      <c r="R44" s="10"/>
      <c r="S44" s="11"/>
      <c r="T44" s="11"/>
      <c r="V44" s="11"/>
      <c r="W44" s="11"/>
      <c r="X44" s="11"/>
    </row>
    <row r="45" spans="1:24" ht="21" customHeight="1">
      <c r="A45" s="208" t="s">
        <v>48</v>
      </c>
      <c r="C45" s="220"/>
      <c r="D45" s="224"/>
      <c r="E45" s="5"/>
      <c r="F45" s="129"/>
      <c r="G45" s="158"/>
      <c r="H45" s="158"/>
      <c r="I45" s="63"/>
      <c r="J45" s="118"/>
      <c r="K45" s="65"/>
      <c r="L45" s="64"/>
      <c r="M45" s="144"/>
      <c r="N45" s="123"/>
      <c r="O45" s="180"/>
      <c r="P45" s="157"/>
      <c r="R45" s="10"/>
      <c r="S45" s="11"/>
      <c r="T45" s="11"/>
      <c r="V45" s="11"/>
      <c r="W45" s="11"/>
      <c r="X45" s="11"/>
    </row>
    <row r="46" spans="1:24" ht="21" customHeight="1">
      <c r="A46" s="218"/>
      <c r="C46" s="230" t="s">
        <v>566</v>
      </c>
      <c r="D46" s="231" t="s">
        <v>567</v>
      </c>
      <c r="E46" s="216" t="s">
        <v>47</v>
      </c>
      <c r="F46" s="130"/>
      <c r="G46" s="130"/>
      <c r="H46" s="130"/>
      <c r="I46" s="63"/>
      <c r="J46" s="118"/>
      <c r="K46" s="65"/>
      <c r="L46" s="64"/>
      <c r="M46" s="144"/>
      <c r="N46" s="123"/>
      <c r="R46" s="10"/>
      <c r="S46" s="11"/>
      <c r="T46" s="11"/>
      <c r="U46" s="10"/>
      <c r="V46" s="11"/>
      <c r="W46" s="11"/>
      <c r="X46" s="11"/>
    </row>
    <row r="47" spans="1:24" ht="21" customHeight="1">
      <c r="A47" s="218">
        <v>1</v>
      </c>
      <c r="C47" s="230" t="s">
        <v>669</v>
      </c>
      <c r="D47" s="231" t="s">
        <v>670</v>
      </c>
      <c r="E47" s="216"/>
      <c r="H47" s="91"/>
      <c r="I47" s="63"/>
      <c r="J47" s="44"/>
      <c r="K47" s="44"/>
      <c r="L47" s="44"/>
      <c r="M47" s="44"/>
      <c r="N47" s="123"/>
      <c r="R47" s="10"/>
      <c r="S47" s="11"/>
      <c r="T47" s="11"/>
      <c r="V47" s="11"/>
      <c r="W47" s="11"/>
      <c r="X47" s="11"/>
    </row>
    <row r="48" spans="1:24" ht="21" customHeight="1">
      <c r="A48" s="218">
        <v>2</v>
      </c>
      <c r="C48" s="230" t="s">
        <v>679</v>
      </c>
      <c r="D48" s="231" t="s">
        <v>680</v>
      </c>
      <c r="E48" s="216"/>
      <c r="H48" s="91"/>
      <c r="I48" s="63"/>
      <c r="J48" s="44"/>
      <c r="K48" s="44"/>
      <c r="L48" s="44"/>
      <c r="M48" s="44"/>
      <c r="N48" s="123"/>
      <c r="R48" s="10"/>
      <c r="S48" s="11"/>
      <c r="T48" s="11"/>
      <c r="V48" s="11"/>
      <c r="W48" s="11"/>
      <c r="X48" s="11"/>
    </row>
    <row r="49" spans="1:25" ht="21" customHeight="1">
      <c r="A49" s="218">
        <v>3</v>
      </c>
      <c r="C49" s="230" t="s">
        <v>681</v>
      </c>
      <c r="D49" s="231" t="s">
        <v>677</v>
      </c>
      <c r="H49" s="91"/>
      <c r="I49" s="63"/>
      <c r="J49" s="162"/>
      <c r="K49" s="162"/>
      <c r="L49" s="163"/>
      <c r="M49" s="164"/>
      <c r="N49" s="123"/>
      <c r="R49" s="10"/>
      <c r="S49" s="11"/>
      <c r="T49" s="11"/>
      <c r="V49" s="11"/>
      <c r="W49" s="11"/>
      <c r="X49" s="11"/>
    </row>
    <row r="50" spans="1:25" ht="15.75" customHeight="1">
      <c r="A50" s="56"/>
      <c r="B50" s="44"/>
      <c r="H50" s="25"/>
      <c r="I50" s="63"/>
      <c r="J50" s="159"/>
      <c r="K50" s="159"/>
      <c r="L50" s="159"/>
      <c r="M50" s="159"/>
      <c r="N50" s="123"/>
      <c r="R50" s="10"/>
      <c r="S50" s="11"/>
      <c r="T50" s="11"/>
      <c r="V50" s="11"/>
      <c r="W50" s="11"/>
      <c r="X50" s="11"/>
    </row>
    <row r="51" spans="1:25" ht="15.75" customHeight="1">
      <c r="A51" s="56"/>
      <c r="B51" s="44"/>
      <c r="C51" s="44"/>
      <c r="D51" s="29"/>
      <c r="E51" s="34"/>
      <c r="F51" s="34"/>
      <c r="H51" s="25"/>
      <c r="I51" s="130"/>
      <c r="J51" s="130"/>
      <c r="K51" s="130"/>
      <c r="L51" s="130"/>
      <c r="M51" s="130"/>
      <c r="O51" s="31"/>
      <c r="Q51" s="1"/>
      <c r="R51" s="1"/>
      <c r="S51" s="1"/>
      <c r="T51" s="1"/>
      <c r="V51" s="11"/>
      <c r="W51" s="11"/>
      <c r="X51" s="11"/>
    </row>
    <row r="52" spans="1:25" ht="11.1" customHeight="1">
      <c r="A52" s="56"/>
      <c r="B52" s="44"/>
      <c r="C52" s="44"/>
      <c r="D52" s="167"/>
      <c r="E52" s="34"/>
      <c r="F52" s="34"/>
      <c r="G52" s="157"/>
      <c r="H52" s="168"/>
      <c r="I52" s="158"/>
      <c r="J52" s="158"/>
      <c r="K52" s="158"/>
      <c r="L52" s="158"/>
      <c r="M52" s="158"/>
      <c r="O52" s="157"/>
      <c r="P52" s="157"/>
      <c r="Q52" s="1"/>
      <c r="R52" s="1"/>
      <c r="S52" s="1"/>
      <c r="T52" s="1"/>
      <c r="V52" s="11"/>
      <c r="W52" s="11"/>
      <c r="X52" s="11"/>
    </row>
    <row r="53" spans="1:25" ht="11.1" customHeight="1">
      <c r="A53" s="56"/>
      <c r="B53" s="44"/>
      <c r="C53" s="44"/>
      <c r="D53" s="167"/>
      <c r="E53" s="34"/>
      <c r="F53" s="34"/>
      <c r="G53" s="157"/>
      <c r="H53" s="168"/>
      <c r="I53" s="158"/>
      <c r="J53" s="158"/>
      <c r="K53" s="158"/>
      <c r="L53" s="158"/>
      <c r="M53" s="158"/>
      <c r="O53" s="157"/>
      <c r="P53" s="157"/>
      <c r="Q53" s="1"/>
      <c r="R53" s="1"/>
      <c r="S53" s="1"/>
      <c r="T53" s="1"/>
      <c r="V53" s="11"/>
      <c r="W53" s="11"/>
      <c r="X53" s="11"/>
    </row>
    <row r="54" spans="1:25" ht="11.1" customHeight="1">
      <c r="A54" s="56"/>
      <c r="B54" s="44"/>
      <c r="C54" s="44"/>
      <c r="D54" s="167"/>
      <c r="E54" s="34"/>
      <c r="F54" s="34"/>
      <c r="G54" s="157"/>
      <c r="H54" s="168"/>
      <c r="I54" s="158"/>
      <c r="J54" s="158"/>
      <c r="K54" s="158"/>
      <c r="L54" s="158"/>
      <c r="M54" s="158"/>
      <c r="O54" s="157"/>
      <c r="P54" s="157"/>
      <c r="Q54" s="1"/>
      <c r="R54" s="1"/>
      <c r="S54" s="1"/>
      <c r="T54" s="1"/>
      <c r="V54" s="11"/>
      <c r="W54" s="11"/>
      <c r="X54" s="11"/>
    </row>
    <row r="55" spans="1:25" ht="13.5" customHeight="1">
      <c r="A55" s="56"/>
      <c r="B55" s="44"/>
      <c r="C55" s="44" t="s">
        <v>22</v>
      </c>
      <c r="D55" s="29"/>
      <c r="E55" s="56"/>
      <c r="F55" s="56"/>
      <c r="H55" s="25"/>
      <c r="I55" s="130"/>
      <c r="J55" s="118"/>
      <c r="K55" s="116"/>
      <c r="L55" s="117"/>
      <c r="M55" s="116"/>
      <c r="N55" s="1"/>
      <c r="O55" s="1"/>
      <c r="P55" s="1"/>
      <c r="Q55" s="1"/>
      <c r="R55" s="1"/>
      <c r="S55" s="1"/>
      <c r="T55" s="1"/>
      <c r="V55" s="11"/>
      <c r="W55" s="11"/>
      <c r="X55" s="11"/>
    </row>
    <row r="56" spans="1:25" ht="17.25" customHeight="1">
      <c r="A56" s="90"/>
      <c r="B56" s="149">
        <v>1</v>
      </c>
      <c r="C56" s="230" t="s">
        <v>295</v>
      </c>
      <c r="D56" s="266" t="s">
        <v>56</v>
      </c>
      <c r="E56" s="598"/>
      <c r="F56" s="598"/>
      <c r="H56" s="25"/>
      <c r="I56" s="11"/>
      <c r="J56" s="11"/>
      <c r="M56" s="116"/>
      <c r="N56" s="1"/>
      <c r="O56" s="1"/>
      <c r="P56" s="1"/>
      <c r="V56" s="11"/>
      <c r="W56" s="11"/>
      <c r="X56" s="11"/>
    </row>
    <row r="57" spans="1:25" ht="17.25" customHeight="1">
      <c r="A57" s="91"/>
      <c r="B57" s="149">
        <v>2</v>
      </c>
      <c r="C57" s="267" t="s">
        <v>407</v>
      </c>
      <c r="D57" s="266" t="s">
        <v>406</v>
      </c>
      <c r="E57" s="598"/>
      <c r="F57" s="598"/>
      <c r="H57" s="168"/>
      <c r="I57" s="129"/>
      <c r="J57" s="236"/>
      <c r="K57" s="238"/>
      <c r="N57" s="11"/>
      <c r="O57" s="11"/>
      <c r="P57" s="11"/>
      <c r="R57" s="11"/>
      <c r="S57" s="11"/>
      <c r="T57" s="11"/>
      <c r="V57" s="11"/>
      <c r="W57" s="11"/>
      <c r="X57" s="11"/>
    </row>
    <row r="58" spans="1:25" ht="17.25" customHeight="1">
      <c r="A58" s="91"/>
      <c r="B58" s="149">
        <v>3</v>
      </c>
      <c r="C58" s="230" t="s">
        <v>408</v>
      </c>
      <c r="D58" s="266" t="s">
        <v>406</v>
      </c>
      <c r="E58" s="598"/>
      <c r="F58" s="598"/>
      <c r="H58" s="10"/>
      <c r="I58" s="47"/>
      <c r="J58" s="47"/>
      <c r="K58" s="47"/>
      <c r="N58" s="11"/>
      <c r="O58" s="11"/>
      <c r="P58" s="11"/>
      <c r="R58" s="11"/>
      <c r="S58" s="11"/>
      <c r="T58" s="11"/>
      <c r="V58" s="11"/>
      <c r="W58" s="11"/>
      <c r="X58" s="11"/>
    </row>
    <row r="59" spans="1:25" ht="17.25" customHeight="1">
      <c r="A59" s="91"/>
      <c r="B59" s="149">
        <v>4</v>
      </c>
      <c r="C59" s="267" t="s">
        <v>60</v>
      </c>
      <c r="D59" s="266" t="s">
        <v>59</v>
      </c>
      <c r="E59" s="598"/>
      <c r="F59" s="598"/>
      <c r="H59" s="11"/>
      <c r="I59" s="47"/>
      <c r="J59" s="47"/>
      <c r="N59" s="11"/>
      <c r="O59" s="11"/>
      <c r="P59" s="11"/>
      <c r="R59" s="11"/>
      <c r="S59" s="11"/>
      <c r="T59" s="11"/>
      <c r="V59" s="11"/>
      <c r="W59" s="11"/>
      <c r="X59" s="11"/>
    </row>
    <row r="60" spans="1:25" ht="17.25" customHeight="1">
      <c r="A60" s="91"/>
      <c r="B60" s="149">
        <v>5</v>
      </c>
      <c r="C60" s="230" t="s">
        <v>109</v>
      </c>
      <c r="D60" s="88" t="s">
        <v>63</v>
      </c>
      <c r="E60" s="598"/>
      <c r="F60" s="599"/>
      <c r="H60" s="11"/>
      <c r="I60" s="47"/>
      <c r="J60" s="47"/>
      <c r="N60" s="11"/>
      <c r="O60" s="11"/>
      <c r="P60" s="11"/>
      <c r="R60" s="11"/>
      <c r="S60" s="11"/>
      <c r="T60" s="11"/>
      <c r="V60" s="11"/>
      <c r="W60" s="11"/>
      <c r="X60" s="11"/>
    </row>
    <row r="61" spans="1:25" ht="17.25" customHeight="1">
      <c r="A61" s="91"/>
      <c r="B61" s="149">
        <v>6</v>
      </c>
      <c r="C61" s="230" t="s">
        <v>64</v>
      </c>
      <c r="D61" s="88" t="s">
        <v>63</v>
      </c>
      <c r="E61" s="598"/>
      <c r="F61" s="599"/>
      <c r="H61" s="11"/>
      <c r="I61" s="47"/>
      <c r="J61" s="236"/>
      <c r="N61" s="11"/>
      <c r="O61" s="11"/>
      <c r="P61" s="11"/>
      <c r="R61" s="11"/>
      <c r="S61" s="11"/>
      <c r="T61" s="11"/>
      <c r="V61" s="11"/>
      <c r="W61" s="11"/>
      <c r="X61" s="11"/>
    </row>
    <row r="62" spans="1:25" s="1" customFormat="1" ht="17.25" customHeight="1">
      <c r="A62" s="91"/>
      <c r="B62" s="149">
        <v>7</v>
      </c>
      <c r="C62" s="230" t="s">
        <v>266</v>
      </c>
      <c r="D62" s="88" t="s">
        <v>67</v>
      </c>
      <c r="E62" s="598"/>
      <c r="F62" s="599"/>
      <c r="G62" s="31"/>
      <c r="H62" s="35"/>
      <c r="I62" s="47"/>
      <c r="J62" s="47"/>
      <c r="K62" s="47"/>
      <c r="M62" s="35"/>
      <c r="N62" s="35"/>
      <c r="O62" s="35"/>
      <c r="P62" s="35"/>
      <c r="V62" s="35"/>
      <c r="W62" s="35"/>
      <c r="X62" s="35"/>
      <c r="Y62" s="35"/>
    </row>
    <row r="63" spans="1:25" s="1" customFormat="1" ht="17.25" customHeight="1">
      <c r="A63" s="91"/>
      <c r="B63" s="149">
        <v>8</v>
      </c>
      <c r="C63" s="230" t="s">
        <v>258</v>
      </c>
      <c r="D63" s="88" t="s">
        <v>104</v>
      </c>
      <c r="E63" s="598"/>
      <c r="F63" s="599"/>
      <c r="G63" s="31"/>
      <c r="H63" s="35"/>
      <c r="I63" s="47"/>
      <c r="J63" s="47"/>
      <c r="K63" s="236"/>
      <c r="M63" s="35"/>
      <c r="N63" s="35"/>
      <c r="O63" s="35"/>
      <c r="P63" s="35"/>
      <c r="V63" s="35"/>
      <c r="W63" s="35"/>
      <c r="X63" s="35"/>
      <c r="Y63" s="35"/>
    </row>
    <row r="64" spans="1:25" s="1" customFormat="1" ht="17.25" customHeight="1">
      <c r="A64" s="91"/>
      <c r="B64" s="149">
        <v>9</v>
      </c>
      <c r="C64" s="230" t="s">
        <v>70</v>
      </c>
      <c r="D64" s="88" t="s">
        <v>69</v>
      </c>
      <c r="E64" s="598"/>
      <c r="F64" s="599"/>
      <c r="G64" s="31"/>
      <c r="H64" s="168"/>
      <c r="I64" s="236"/>
      <c r="J64" s="47"/>
      <c r="K64" s="47"/>
      <c r="M64" s="35"/>
      <c r="N64" s="110"/>
      <c r="O64" s="113"/>
      <c r="P64" s="110"/>
      <c r="V64" s="35"/>
      <c r="W64" s="35"/>
      <c r="X64" s="35"/>
      <c r="Y64" s="35"/>
    </row>
    <row r="65" spans="1:31" s="1" customFormat="1" ht="17.25" customHeight="1">
      <c r="A65" s="91"/>
      <c r="B65" s="149">
        <v>10</v>
      </c>
      <c r="C65" s="230" t="s">
        <v>71</v>
      </c>
      <c r="D65" s="88" t="s">
        <v>69</v>
      </c>
      <c r="E65" s="598"/>
      <c r="F65" s="599"/>
      <c r="G65" s="31"/>
      <c r="H65" s="168"/>
      <c r="I65" s="236"/>
      <c r="J65" s="47"/>
      <c r="K65" s="47"/>
      <c r="M65" s="35"/>
      <c r="N65" s="110"/>
      <c r="O65" s="110"/>
      <c r="P65" s="110"/>
      <c r="V65" s="35"/>
      <c r="W65" s="35"/>
      <c r="X65" s="35"/>
      <c r="Y65" s="35"/>
    </row>
    <row r="66" spans="1:31" s="1" customFormat="1" ht="17.25" customHeight="1">
      <c r="A66" s="91"/>
      <c r="B66" s="149">
        <v>11</v>
      </c>
      <c r="C66" s="230" t="s">
        <v>86</v>
      </c>
      <c r="D66" s="88" t="s">
        <v>72</v>
      </c>
      <c r="E66" s="598"/>
      <c r="F66" s="599"/>
      <c r="G66" s="31"/>
      <c r="H66" s="168"/>
      <c r="J66" s="236"/>
      <c r="O66" s="236"/>
      <c r="P66" s="236"/>
      <c r="X66" s="35"/>
      <c r="Y66" s="35"/>
    </row>
    <row r="67" spans="1:31" s="1" customFormat="1" ht="17.25" customHeight="1">
      <c r="A67" s="91"/>
      <c r="B67" s="149">
        <v>12</v>
      </c>
      <c r="C67" s="230" t="s">
        <v>73</v>
      </c>
      <c r="D67" s="88" t="s">
        <v>72</v>
      </c>
      <c r="E67" s="598"/>
      <c r="F67" s="599"/>
      <c r="G67" s="31"/>
      <c r="H67" s="168"/>
      <c r="J67" s="47"/>
      <c r="O67" s="47"/>
      <c r="P67" s="47"/>
      <c r="X67" s="35"/>
      <c r="Y67" s="35"/>
    </row>
    <row r="68" spans="1:31" s="1" customFormat="1" ht="17.25" customHeight="1">
      <c r="A68" s="91"/>
      <c r="B68" s="149">
        <v>13</v>
      </c>
      <c r="C68" s="230" t="s">
        <v>81</v>
      </c>
      <c r="D68" s="88" t="s">
        <v>80</v>
      </c>
      <c r="E68" s="598"/>
      <c r="F68" s="599"/>
      <c r="G68" s="31"/>
      <c r="H68" s="168"/>
      <c r="I68" s="236"/>
      <c r="J68" s="263"/>
      <c r="K68" s="263"/>
      <c r="M68" s="110"/>
      <c r="N68" s="35"/>
      <c r="O68" s="35"/>
      <c r="P68" s="35"/>
      <c r="V68" s="35"/>
      <c r="W68" s="35"/>
      <c r="X68" s="35"/>
      <c r="Y68" s="35"/>
    </row>
    <row r="69" spans="1:31" s="1" customFormat="1" ht="17.25" customHeight="1">
      <c r="A69" s="91"/>
      <c r="B69" s="149">
        <v>14</v>
      </c>
      <c r="C69" s="264" t="s">
        <v>212</v>
      </c>
      <c r="D69" s="88" t="s">
        <v>112</v>
      </c>
      <c r="E69" s="598"/>
      <c r="F69" s="599"/>
      <c r="G69" s="31"/>
      <c r="H69" s="168"/>
      <c r="I69" s="236"/>
      <c r="J69" s="47"/>
      <c r="K69" s="47"/>
      <c r="M69" s="35"/>
      <c r="N69" s="35"/>
      <c r="O69" s="35"/>
      <c r="P69" s="35"/>
      <c r="V69" s="110"/>
      <c r="W69" s="110"/>
      <c r="X69" s="110"/>
      <c r="Y69" s="110"/>
      <c r="Z69" s="110"/>
      <c r="AA69" s="110"/>
    </row>
    <row r="70" spans="1:31" s="1" customFormat="1" ht="17.25" customHeight="1">
      <c r="A70" s="91"/>
      <c r="B70" s="149">
        <v>15</v>
      </c>
      <c r="C70" s="264" t="s">
        <v>402</v>
      </c>
      <c r="D70" s="88" t="s">
        <v>112</v>
      </c>
      <c r="E70" s="598"/>
      <c r="F70" s="599"/>
      <c r="G70" s="31"/>
      <c r="H70" s="168"/>
      <c r="I70" s="236"/>
      <c r="J70" s="47"/>
      <c r="K70" s="47"/>
      <c r="M70" s="35"/>
      <c r="N70" s="35"/>
      <c r="O70" s="35"/>
      <c r="P70" s="169"/>
      <c r="V70" s="35"/>
      <c r="W70" s="35"/>
      <c r="X70" s="35"/>
      <c r="Y70" s="35"/>
      <c r="Z70" s="35"/>
      <c r="AA70" s="35"/>
    </row>
    <row r="71" spans="1:31" s="1" customFormat="1" ht="17.25" customHeight="1">
      <c r="A71" s="91"/>
      <c r="B71" s="149">
        <v>16</v>
      </c>
      <c r="C71" s="264" t="s">
        <v>387</v>
      </c>
      <c r="D71" s="88" t="s">
        <v>88</v>
      </c>
      <c r="E71" s="598"/>
      <c r="F71" s="599"/>
      <c r="G71" s="31"/>
      <c r="H71" s="168"/>
      <c r="I71" s="236"/>
      <c r="J71" s="47"/>
      <c r="K71" s="47"/>
      <c r="M71" s="35"/>
      <c r="N71" s="35"/>
      <c r="O71" s="35"/>
      <c r="P71" s="35"/>
      <c r="V71" s="35"/>
      <c r="W71" s="35"/>
      <c r="X71" s="35"/>
      <c r="Y71" s="35"/>
      <c r="Z71" s="35"/>
      <c r="AA71" s="35"/>
    </row>
    <row r="72" spans="1:31" s="1" customFormat="1" ht="17.25" customHeight="1">
      <c r="A72" s="91"/>
      <c r="B72" s="149">
        <v>17</v>
      </c>
      <c r="C72" s="264" t="s">
        <v>196</v>
      </c>
      <c r="D72" s="88" t="s">
        <v>91</v>
      </c>
      <c r="E72" s="598"/>
      <c r="F72" s="599"/>
      <c r="G72" s="31"/>
      <c r="H72" s="168"/>
      <c r="I72" s="236"/>
      <c r="J72" s="47"/>
      <c r="K72" s="47"/>
      <c r="M72" s="35"/>
      <c r="N72" s="35"/>
      <c r="O72" s="35"/>
      <c r="P72" s="35"/>
      <c r="V72" s="35"/>
      <c r="W72" s="35"/>
      <c r="X72" s="35"/>
      <c r="Y72" s="35"/>
      <c r="Z72" s="35"/>
      <c r="AA72" s="35"/>
    </row>
    <row r="73" spans="1:31" s="1" customFormat="1" ht="17.25" customHeight="1">
      <c r="A73" s="91"/>
      <c r="B73" s="149">
        <v>18</v>
      </c>
      <c r="C73" s="264" t="s">
        <v>195</v>
      </c>
      <c r="D73" s="88" t="s">
        <v>91</v>
      </c>
      <c r="E73" s="598"/>
      <c r="F73" s="599"/>
      <c r="G73" s="31"/>
      <c r="H73" s="168"/>
      <c r="I73" s="236"/>
      <c r="J73" s="47"/>
      <c r="K73" s="47"/>
      <c r="M73" s="35"/>
      <c r="N73" s="35"/>
      <c r="O73" s="35"/>
      <c r="P73" s="35"/>
      <c r="V73" s="35"/>
      <c r="W73" s="35"/>
      <c r="X73" s="35"/>
      <c r="Y73" s="35"/>
      <c r="Z73" s="35"/>
      <c r="AA73" s="35"/>
    </row>
    <row r="74" spans="1:31" s="1" customFormat="1" ht="17.25" customHeight="1">
      <c r="A74" s="91"/>
      <c r="B74" s="149">
        <v>19</v>
      </c>
      <c r="C74" s="264" t="s">
        <v>192</v>
      </c>
      <c r="D74" s="88" t="s">
        <v>92</v>
      </c>
      <c r="E74" s="598"/>
      <c r="F74" s="599"/>
      <c r="G74" s="31"/>
      <c r="H74" s="168"/>
      <c r="I74" s="236"/>
      <c r="J74" s="47"/>
      <c r="K74" s="47"/>
      <c r="M74" s="35"/>
      <c r="N74" s="35"/>
      <c r="O74" s="35"/>
      <c r="P74" s="35"/>
      <c r="V74" s="35"/>
      <c r="W74" s="35"/>
      <c r="X74" s="35"/>
      <c r="Y74" s="35"/>
      <c r="Z74" s="35"/>
      <c r="AA74" s="35"/>
    </row>
    <row r="75" spans="1:31" s="1" customFormat="1" ht="17.25" customHeight="1">
      <c r="A75" s="91"/>
      <c r="B75" s="149">
        <v>20</v>
      </c>
      <c r="C75" s="264" t="s">
        <v>93</v>
      </c>
      <c r="D75" s="88" t="s">
        <v>92</v>
      </c>
      <c r="E75" s="598"/>
      <c r="F75" s="599"/>
      <c r="G75" s="596"/>
      <c r="H75" s="168"/>
      <c r="I75" s="236"/>
      <c r="J75" s="47"/>
      <c r="K75" s="47"/>
      <c r="M75" s="35"/>
      <c r="N75" s="35"/>
      <c r="O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1" customFormat="1" ht="17.25" customHeight="1">
      <c r="A76" s="91"/>
      <c r="B76" s="149">
        <v>21</v>
      </c>
      <c r="C76" s="230" t="s">
        <v>98</v>
      </c>
      <c r="D76" s="88" t="s">
        <v>49</v>
      </c>
      <c r="E76" s="598"/>
      <c r="F76" s="599"/>
      <c r="G76" s="596"/>
      <c r="H76" s="168"/>
      <c r="I76" s="236"/>
      <c r="J76" s="47"/>
      <c r="K76" s="47"/>
      <c r="M76" s="35"/>
      <c r="N76" s="110"/>
      <c r="O76" s="110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1" customFormat="1" ht="17.25" customHeight="1">
      <c r="A77" s="91"/>
      <c r="B77" s="149">
        <v>22</v>
      </c>
      <c r="C77" s="230" t="s">
        <v>172</v>
      </c>
      <c r="D77" s="88" t="s">
        <v>49</v>
      </c>
      <c r="E77" s="598"/>
      <c r="F77" s="599"/>
      <c r="G77" s="596"/>
      <c r="H77" s="168"/>
      <c r="I77" s="144"/>
      <c r="J77" s="35"/>
      <c r="K77" s="169"/>
      <c r="L77" s="169"/>
      <c r="M77" s="169"/>
      <c r="N77" s="110"/>
      <c r="O77" s="113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1" customFormat="1" ht="17.25" customHeight="1">
      <c r="A78" s="91"/>
      <c r="B78" s="149">
        <v>23</v>
      </c>
      <c r="C78" s="230" t="s">
        <v>403</v>
      </c>
      <c r="D78" s="88" t="s">
        <v>100</v>
      </c>
      <c r="E78" s="598"/>
      <c r="F78" s="599"/>
      <c r="G78" s="596"/>
      <c r="H78" s="168"/>
      <c r="I78" s="144"/>
      <c r="J78" s="35"/>
      <c r="K78" s="169"/>
      <c r="L78" s="169"/>
      <c r="M78" s="169"/>
      <c r="N78" s="110"/>
      <c r="O78" s="110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1" customFormat="1" ht="17.25" customHeight="1">
      <c r="A79" s="91"/>
      <c r="B79" s="149">
        <v>24</v>
      </c>
      <c r="C79" s="230" t="s">
        <v>102</v>
      </c>
      <c r="D79" s="88" t="s">
        <v>100</v>
      </c>
      <c r="E79" s="598"/>
      <c r="F79" s="599"/>
      <c r="G79" s="31"/>
      <c r="H79" s="168"/>
      <c r="I79" s="144"/>
      <c r="J79" s="66"/>
      <c r="K79" s="169"/>
      <c r="L79" s="169"/>
      <c r="M79" s="169"/>
      <c r="N79" s="110"/>
      <c r="O79" s="110"/>
      <c r="V79" s="169"/>
      <c r="W79" s="169"/>
      <c r="X79" s="169"/>
      <c r="Y79" s="169"/>
      <c r="Z79" s="131"/>
      <c r="AA79" s="131"/>
      <c r="AB79" s="131"/>
      <c r="AC79" s="131"/>
      <c r="AD79" s="131"/>
      <c r="AE79" s="35"/>
    </row>
    <row r="80" spans="1:31" s="1" customFormat="1" ht="17.25" customHeight="1">
      <c r="A80" s="91"/>
      <c r="B80" s="149">
        <v>25</v>
      </c>
      <c r="C80" s="230" t="s">
        <v>404</v>
      </c>
      <c r="D80" s="88" t="s">
        <v>103</v>
      </c>
      <c r="E80" s="598"/>
      <c r="F80" s="599"/>
      <c r="G80" s="31"/>
      <c r="N80" s="110"/>
      <c r="O80" s="110"/>
      <c r="V80" s="169"/>
      <c r="W80" s="169"/>
      <c r="X80" s="169"/>
      <c r="Y80" s="169"/>
      <c r="Z80" s="131"/>
      <c r="AA80" s="131"/>
      <c r="AB80" s="131"/>
      <c r="AC80" s="131"/>
      <c r="AD80" s="131"/>
      <c r="AE80" s="35"/>
    </row>
    <row r="81" spans="1:31" s="1" customFormat="1" ht="17.25" customHeight="1">
      <c r="A81" s="91"/>
      <c r="B81" s="149">
        <v>26</v>
      </c>
      <c r="C81" s="230" t="s">
        <v>405</v>
      </c>
      <c r="D81" s="88" t="s">
        <v>103</v>
      </c>
      <c r="E81" s="598"/>
      <c r="F81" s="599"/>
      <c r="G81" s="31"/>
      <c r="N81" s="110"/>
      <c r="O81" s="110"/>
      <c r="V81" s="169"/>
      <c r="W81" s="169"/>
      <c r="X81" s="169"/>
      <c r="Y81" s="169"/>
      <c r="Z81" s="131"/>
      <c r="AA81" s="131"/>
      <c r="AB81" s="131"/>
      <c r="AC81" s="131"/>
      <c r="AD81" s="131"/>
      <c r="AE81" s="35"/>
    </row>
    <row r="82" spans="1:31" s="1" customFormat="1" ht="17.25" customHeight="1">
      <c r="A82" s="91"/>
      <c r="B82" s="149">
        <v>27</v>
      </c>
      <c r="C82" s="230" t="s">
        <v>410</v>
      </c>
      <c r="D82" s="88" t="s">
        <v>409</v>
      </c>
      <c r="E82" s="598"/>
      <c r="F82" s="599"/>
      <c r="G82" s="31"/>
      <c r="J82" s="47"/>
      <c r="M82" s="47"/>
      <c r="N82" s="123"/>
      <c r="O82" s="168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1" customFormat="1" ht="17.25" customHeight="1">
      <c r="A83" s="91"/>
      <c r="B83" s="149">
        <v>28</v>
      </c>
      <c r="C83" s="230" t="s">
        <v>144</v>
      </c>
      <c r="D83" s="88" t="s">
        <v>409</v>
      </c>
      <c r="E83" s="598"/>
      <c r="F83" s="599"/>
      <c r="G83" s="31"/>
      <c r="H83" s="168"/>
      <c r="I83" s="144"/>
      <c r="J83" s="100"/>
      <c r="K83" s="35"/>
      <c r="L83" s="35"/>
      <c r="M83" s="35"/>
      <c r="N83" s="123"/>
      <c r="O83" s="168"/>
      <c r="V83" s="35"/>
      <c r="W83" s="35"/>
      <c r="X83" s="35"/>
      <c r="Y83" s="35"/>
      <c r="Z83" s="35"/>
      <c r="AA83" s="35"/>
    </row>
    <row r="84" spans="1:31" s="1" customFormat="1" ht="17.25" customHeight="1">
      <c r="A84" s="91"/>
      <c r="B84" s="149">
        <v>29</v>
      </c>
      <c r="C84" s="230" t="s">
        <v>111</v>
      </c>
      <c r="D84" s="88" t="s">
        <v>107</v>
      </c>
      <c r="E84" s="598"/>
      <c r="F84" s="599"/>
      <c r="G84" s="31"/>
      <c r="H84" s="168"/>
      <c r="I84" s="144"/>
      <c r="J84" s="100"/>
      <c r="K84" s="35"/>
      <c r="L84" s="35"/>
      <c r="M84" s="35"/>
      <c r="N84" s="123"/>
      <c r="O84" s="168"/>
      <c r="V84" s="35"/>
      <c r="W84" s="35"/>
      <c r="X84" s="35"/>
      <c r="Y84" s="35"/>
      <c r="Z84" s="35"/>
      <c r="AA84" s="35"/>
    </row>
    <row r="85" spans="1:31" s="1" customFormat="1" ht="17.25" customHeight="1">
      <c r="A85" s="91"/>
      <c r="B85" s="149">
        <v>30</v>
      </c>
      <c r="C85" s="230" t="s">
        <v>162</v>
      </c>
      <c r="D85" s="88" t="s">
        <v>411</v>
      </c>
      <c r="E85" s="598"/>
      <c r="F85" s="599"/>
      <c r="G85" s="31"/>
      <c r="H85" s="168"/>
      <c r="I85" s="144"/>
      <c r="J85" s="100"/>
      <c r="K85" s="35"/>
      <c r="L85" s="35"/>
      <c r="M85" s="35"/>
      <c r="N85" s="123"/>
      <c r="O85" s="168"/>
      <c r="V85" s="35"/>
      <c r="W85" s="35"/>
      <c r="X85" s="35"/>
      <c r="Y85" s="35"/>
      <c r="Z85" s="35"/>
      <c r="AA85" s="35"/>
    </row>
    <row r="86" spans="1:31" s="1" customFormat="1" ht="17.25" customHeight="1">
      <c r="A86" s="91"/>
      <c r="B86" s="149">
        <v>31</v>
      </c>
      <c r="C86" s="230" t="s">
        <v>412</v>
      </c>
      <c r="D86" s="88" t="s">
        <v>413</v>
      </c>
      <c r="E86" s="598"/>
      <c r="F86" s="599"/>
      <c r="G86" s="31"/>
      <c r="H86" s="168"/>
      <c r="I86" s="144"/>
      <c r="J86" s="100"/>
      <c r="K86" s="35"/>
      <c r="L86" s="35"/>
      <c r="M86" s="35"/>
      <c r="N86" s="35"/>
      <c r="O86" s="35"/>
      <c r="V86" s="35"/>
      <c r="W86" s="35"/>
      <c r="X86" s="35"/>
      <c r="Y86" s="35"/>
      <c r="Z86" s="35"/>
      <c r="AA86" s="35"/>
    </row>
    <row r="87" spans="1:31" s="1" customFormat="1" ht="17.25" customHeight="1">
      <c r="A87" s="91"/>
      <c r="B87" s="149">
        <v>32</v>
      </c>
      <c r="C87" s="230" t="s">
        <v>109</v>
      </c>
      <c r="D87" s="88" t="s">
        <v>108</v>
      </c>
      <c r="E87" s="598"/>
      <c r="F87" s="599"/>
      <c r="G87" s="31"/>
      <c r="H87" s="168"/>
      <c r="I87" s="144"/>
      <c r="J87" s="100"/>
      <c r="K87" s="35"/>
      <c r="L87" s="35"/>
      <c r="M87" s="35"/>
      <c r="N87" s="35"/>
      <c r="O87" s="35"/>
      <c r="V87" s="35"/>
      <c r="W87" s="35"/>
      <c r="X87" s="35"/>
      <c r="Y87" s="35"/>
      <c r="Z87" s="35"/>
      <c r="AA87" s="35"/>
    </row>
    <row r="88" spans="1:31" s="1" customFormat="1" ht="17.25" customHeight="1">
      <c r="A88" s="91"/>
      <c r="B88" s="149">
        <v>33</v>
      </c>
      <c r="C88" s="230" t="s">
        <v>415</v>
      </c>
      <c r="D88" s="88" t="s">
        <v>414</v>
      </c>
      <c r="E88" s="598"/>
      <c r="F88" s="599"/>
      <c r="G88" s="31"/>
      <c r="H88" s="35"/>
      <c r="I88" s="144"/>
      <c r="J88" s="118"/>
      <c r="K88" s="35"/>
      <c r="L88" s="35"/>
      <c r="M88" s="35"/>
      <c r="N88" s="35"/>
      <c r="O88" s="35"/>
      <c r="V88" s="35"/>
      <c r="W88" s="35"/>
      <c r="X88" s="35"/>
      <c r="Y88" s="35"/>
      <c r="Z88" s="35"/>
      <c r="AA88" s="35"/>
    </row>
    <row r="89" spans="1:31" s="1" customFormat="1" ht="17.25" customHeight="1">
      <c r="A89" s="91"/>
      <c r="B89" s="149"/>
      <c r="C89" s="230"/>
      <c r="D89" s="88"/>
      <c r="E89" s="598"/>
      <c r="F89" s="599"/>
      <c r="G89" s="31"/>
      <c r="H89" s="35"/>
      <c r="I89" s="144"/>
      <c r="J89" s="100"/>
      <c r="K89" s="35"/>
      <c r="L89" s="35"/>
      <c r="M89" s="35"/>
      <c r="N89" s="169"/>
      <c r="O89" s="35"/>
      <c r="V89" s="35"/>
      <c r="W89" s="35"/>
      <c r="X89" s="35"/>
      <c r="Y89" s="35"/>
      <c r="Z89" s="35"/>
      <c r="AA89" s="35"/>
    </row>
    <row r="90" spans="1:31" s="1" customFormat="1" ht="17.25" customHeight="1">
      <c r="A90" s="91"/>
      <c r="B90" s="149"/>
      <c r="C90" s="230"/>
      <c r="D90" s="88"/>
      <c r="E90" s="598"/>
      <c r="F90" s="599"/>
      <c r="G90" s="31"/>
      <c r="H90" s="35"/>
      <c r="I90" s="35"/>
      <c r="J90" s="35"/>
      <c r="K90" s="35"/>
      <c r="L90" s="35"/>
      <c r="M90" s="35"/>
      <c r="N90" s="35"/>
      <c r="O90" s="35"/>
      <c r="V90" s="35"/>
      <c r="W90" s="35"/>
      <c r="X90" s="35"/>
      <c r="Y90" s="35"/>
      <c r="Z90" s="35"/>
      <c r="AA90" s="35"/>
    </row>
    <row r="91" spans="1:31" s="1" customFormat="1" ht="17.25" customHeight="1">
      <c r="A91" s="91"/>
      <c r="B91" s="149"/>
      <c r="C91" s="230"/>
      <c r="D91" s="88"/>
      <c r="E91" s="598"/>
      <c r="F91" s="598"/>
      <c r="G91" s="31"/>
      <c r="H91" s="169"/>
      <c r="I91" s="35"/>
      <c r="J91" s="35"/>
      <c r="K91" s="35"/>
      <c r="L91" s="35"/>
      <c r="M91" s="35"/>
      <c r="N91" s="35"/>
      <c r="O91" s="35"/>
      <c r="V91" s="35"/>
      <c r="W91" s="35"/>
      <c r="X91" s="35"/>
      <c r="Y91" s="35"/>
      <c r="Z91" s="35"/>
      <c r="AA91" s="35"/>
    </row>
    <row r="92" spans="1:31" s="1" customFormat="1" ht="17.25" customHeight="1">
      <c r="A92" s="91"/>
      <c r="B92" s="149"/>
      <c r="C92" s="230"/>
      <c r="D92" s="88"/>
      <c r="E92" s="598"/>
      <c r="F92" s="598"/>
      <c r="G92" s="31"/>
      <c r="H92" s="168"/>
      <c r="I92" s="35"/>
      <c r="J92" s="35"/>
      <c r="K92" s="35"/>
      <c r="L92" s="35"/>
      <c r="M92" s="35"/>
      <c r="N92" s="35"/>
      <c r="O92" s="35"/>
      <c r="V92" s="35"/>
      <c r="W92" s="35"/>
      <c r="X92" s="35"/>
      <c r="Y92" s="35"/>
      <c r="Z92" s="35"/>
      <c r="AA92" s="35"/>
    </row>
    <row r="93" spans="1:31" s="1" customFormat="1" ht="17.25" customHeight="1">
      <c r="A93" s="91"/>
      <c r="B93" s="149"/>
      <c r="C93" s="230"/>
      <c r="D93" s="88"/>
      <c r="E93" s="598"/>
      <c r="F93" s="598"/>
      <c r="G93" s="31"/>
      <c r="H93" s="168"/>
      <c r="I93" s="35"/>
      <c r="J93" s="35"/>
      <c r="K93" s="35"/>
      <c r="L93" s="35"/>
      <c r="M93" s="35"/>
      <c r="N93" s="35"/>
      <c r="O93" s="35"/>
      <c r="V93" s="35"/>
      <c r="W93" s="35"/>
      <c r="X93" s="35"/>
      <c r="Y93" s="35"/>
      <c r="Z93" s="35"/>
      <c r="AA93" s="35"/>
    </row>
    <row r="94" spans="1:31" s="1" customFormat="1" ht="17.25" customHeight="1">
      <c r="A94" s="91"/>
      <c r="B94" s="149"/>
      <c r="C94" s="230"/>
      <c r="D94" s="88"/>
      <c r="E94" s="598"/>
      <c r="F94" s="598"/>
      <c r="G94" s="31"/>
      <c r="H94" s="168"/>
      <c r="I94" s="35"/>
      <c r="J94" s="35"/>
      <c r="K94" s="35"/>
      <c r="L94" s="35"/>
      <c r="M94" s="35"/>
      <c r="N94" s="35"/>
      <c r="O94" s="35"/>
      <c r="V94" s="35"/>
      <c r="W94" s="35"/>
      <c r="X94" s="35"/>
      <c r="Y94" s="35"/>
      <c r="Z94" s="35"/>
      <c r="AA94" s="35"/>
    </row>
    <row r="95" spans="1:31" s="1" customFormat="1" ht="17.25" customHeight="1">
      <c r="A95" s="91"/>
      <c r="B95" s="149"/>
      <c r="C95" s="230"/>
      <c r="D95" s="88"/>
      <c r="E95" s="598"/>
      <c r="F95" s="598"/>
      <c r="G95" s="31"/>
      <c r="H95" s="168"/>
      <c r="I95" s="35"/>
      <c r="J95" s="35"/>
      <c r="K95" s="35"/>
      <c r="L95" s="35"/>
      <c r="M95" s="35"/>
      <c r="N95" s="35"/>
      <c r="O95" s="35"/>
      <c r="V95" s="35"/>
      <c r="W95" s="35"/>
      <c r="X95" s="35"/>
      <c r="Y95" s="35"/>
      <c r="Z95" s="35"/>
      <c r="AA95" s="35"/>
    </row>
    <row r="96" spans="1:31" s="1" customFormat="1" ht="17.25" customHeight="1">
      <c r="A96" s="91"/>
      <c r="B96" s="149"/>
      <c r="C96" s="230"/>
      <c r="D96" s="88"/>
      <c r="E96" s="598"/>
      <c r="F96" s="598"/>
      <c r="G96" s="31"/>
      <c r="H96" s="168"/>
      <c r="I96" s="35"/>
      <c r="J96" s="169"/>
      <c r="K96" s="169"/>
      <c r="L96" s="169"/>
      <c r="M96" s="169"/>
      <c r="N96" s="123"/>
      <c r="O96" s="168"/>
      <c r="V96" s="35"/>
      <c r="W96" s="35"/>
      <c r="X96" s="35"/>
      <c r="Y96" s="110"/>
      <c r="Z96" s="35"/>
      <c r="AA96" s="35"/>
    </row>
    <row r="97" spans="1:27" s="1" customFormat="1" ht="17.25" customHeight="1">
      <c r="A97" s="91"/>
      <c r="B97" s="149"/>
      <c r="C97" s="230"/>
      <c r="D97" s="88"/>
      <c r="E97" s="598"/>
      <c r="F97" s="598"/>
      <c r="G97" s="31"/>
      <c r="H97" s="168"/>
      <c r="I97" s="169"/>
      <c r="J97" s="100"/>
      <c r="K97" s="35"/>
      <c r="L97" s="35"/>
      <c r="M97" s="35"/>
      <c r="N97" s="123"/>
      <c r="O97" s="168"/>
      <c r="V97" s="110"/>
      <c r="W97" s="110"/>
      <c r="X97" s="110"/>
      <c r="Y97" s="110"/>
      <c r="Z97" s="35"/>
      <c r="AA97" s="35"/>
    </row>
    <row r="98" spans="1:27" s="1" customFormat="1" ht="17.25" customHeight="1">
      <c r="A98" s="91"/>
      <c r="B98" s="149"/>
      <c r="C98" s="230"/>
      <c r="D98" s="88"/>
      <c r="E98" s="598"/>
      <c r="F98" s="598"/>
      <c r="G98" s="31"/>
      <c r="H98" s="168"/>
      <c r="I98" s="144"/>
      <c r="J98" s="100"/>
      <c r="K98" s="35"/>
      <c r="L98" s="35"/>
      <c r="M98" s="35"/>
      <c r="N98" s="123"/>
      <c r="O98" s="168"/>
      <c r="V98" s="35"/>
      <c r="W98" s="35"/>
      <c r="X98" s="35"/>
      <c r="Y98" s="35"/>
      <c r="Z98" s="35"/>
      <c r="AA98" s="35"/>
    </row>
    <row r="99" spans="1:27" s="1" customFormat="1" ht="17.25" customHeight="1">
      <c r="A99" s="91"/>
      <c r="B99" s="149"/>
      <c r="C99" s="230"/>
      <c r="D99" s="88"/>
      <c r="E99" s="598"/>
      <c r="F99" s="598"/>
      <c r="G99" s="31"/>
      <c r="H99" s="168"/>
      <c r="I99" s="144"/>
      <c r="J99" s="100"/>
      <c r="K99" s="35"/>
      <c r="L99" s="35"/>
      <c r="M99" s="35"/>
      <c r="N99" s="123"/>
      <c r="O99" s="168"/>
      <c r="V99" s="35"/>
      <c r="W99" s="35"/>
      <c r="X99" s="35"/>
      <c r="Y99" s="35"/>
      <c r="Z99" s="35"/>
      <c r="AA99" s="35"/>
    </row>
    <row r="100" spans="1:27" s="1" customFormat="1" ht="17.25" customHeight="1">
      <c r="A100" s="91"/>
      <c r="B100" s="149"/>
      <c r="C100" s="230"/>
      <c r="D100" s="88"/>
      <c r="E100" s="598"/>
      <c r="F100" s="598"/>
      <c r="G100" s="31"/>
      <c r="H100" s="168"/>
      <c r="I100" s="144"/>
      <c r="J100" s="100"/>
      <c r="K100" s="35"/>
      <c r="L100" s="35"/>
      <c r="M100" s="35"/>
      <c r="N100" s="123"/>
      <c r="O100" s="168"/>
      <c r="V100" s="35"/>
      <c r="W100" s="35"/>
      <c r="X100" s="35"/>
      <c r="Y100" s="35"/>
      <c r="Z100" s="35"/>
      <c r="AA100" s="35"/>
    </row>
    <row r="101" spans="1:27" s="1" customFormat="1" ht="17.25" customHeight="1">
      <c r="A101" s="91"/>
      <c r="B101" s="149"/>
      <c r="C101" s="230"/>
      <c r="D101" s="88"/>
      <c r="E101" s="598"/>
      <c r="F101" s="598"/>
      <c r="G101" s="31"/>
      <c r="H101" s="168"/>
      <c r="I101" s="144"/>
      <c r="J101" s="118"/>
      <c r="K101" s="35"/>
      <c r="L101" s="35"/>
      <c r="M101" s="35"/>
      <c r="N101" s="123"/>
      <c r="O101" s="168"/>
      <c r="V101" s="35"/>
      <c r="W101" s="35"/>
      <c r="X101" s="35"/>
      <c r="Y101" s="35"/>
      <c r="Z101" s="35"/>
      <c r="AA101" s="35"/>
    </row>
    <row r="102" spans="1:27" s="1" customFormat="1" ht="17.25" customHeight="1">
      <c r="A102" s="91"/>
      <c r="B102" s="149"/>
      <c r="C102" s="230"/>
      <c r="D102" s="88"/>
      <c r="E102" s="598"/>
      <c r="F102" s="598"/>
      <c r="G102" s="31"/>
      <c r="H102" s="168"/>
      <c r="I102" s="144"/>
      <c r="J102" s="118"/>
      <c r="K102" s="35"/>
      <c r="L102" s="35"/>
      <c r="M102" s="35"/>
      <c r="N102" s="123"/>
      <c r="O102" s="168"/>
      <c r="V102" s="35"/>
      <c r="W102" s="35"/>
      <c r="X102" s="35"/>
      <c r="Y102" s="35"/>
      <c r="Z102" s="35"/>
      <c r="AA102" s="35"/>
    </row>
    <row r="103" spans="1:27" s="1" customFormat="1" ht="17.25" customHeight="1">
      <c r="A103" s="91"/>
      <c r="B103" s="149"/>
      <c r="C103" s="230"/>
      <c r="D103" s="88"/>
      <c r="E103" s="598"/>
      <c r="F103" s="598"/>
      <c r="G103" s="31"/>
      <c r="H103" s="168"/>
      <c r="I103" s="144"/>
      <c r="J103" s="100"/>
      <c r="K103" s="35"/>
      <c r="L103" s="35"/>
      <c r="M103" s="35"/>
      <c r="N103" s="123"/>
      <c r="O103" s="168"/>
      <c r="V103" s="35"/>
      <c r="W103" s="35"/>
      <c r="X103" s="35"/>
      <c r="Y103" s="35"/>
      <c r="Z103" s="35"/>
      <c r="AA103" s="35"/>
    </row>
    <row r="104" spans="1:27" s="1" customFormat="1" ht="17.25" customHeight="1">
      <c r="A104" s="91"/>
      <c r="B104" s="149"/>
      <c r="C104" s="230"/>
      <c r="D104" s="88"/>
      <c r="E104" s="598"/>
      <c r="F104" s="598"/>
      <c r="G104" s="31"/>
      <c r="H104" s="168"/>
      <c r="I104" s="144"/>
      <c r="J104" s="100"/>
      <c r="K104" s="35"/>
      <c r="L104" s="35"/>
      <c r="M104" s="35"/>
      <c r="N104" s="123"/>
      <c r="O104" s="168"/>
      <c r="V104" s="35"/>
      <c r="W104" s="35"/>
      <c r="X104" s="35"/>
      <c r="Y104" s="35"/>
      <c r="Z104" s="35"/>
      <c r="AA104" s="35"/>
    </row>
    <row r="105" spans="1:27" s="1" customFormat="1" ht="17.25" customHeight="1">
      <c r="A105" s="91"/>
      <c r="B105" s="149"/>
      <c r="C105" s="230"/>
      <c r="D105" s="88"/>
      <c r="E105" s="598"/>
      <c r="F105" s="598"/>
      <c r="G105" s="31"/>
      <c r="H105" s="168"/>
      <c r="I105" s="144"/>
      <c r="J105" s="100"/>
      <c r="K105" s="35"/>
      <c r="L105" s="35"/>
      <c r="M105" s="35"/>
      <c r="N105" s="123"/>
      <c r="O105" s="168"/>
      <c r="V105" s="35"/>
      <c r="W105" s="35"/>
      <c r="X105" s="35"/>
      <c r="Y105" s="35"/>
      <c r="Z105" s="35"/>
      <c r="AA105" s="35"/>
    </row>
    <row r="106" spans="1:27" s="1" customFormat="1" ht="17.25" customHeight="1">
      <c r="A106" s="91"/>
      <c r="B106" s="149"/>
      <c r="C106" s="230"/>
      <c r="D106" s="88"/>
      <c r="E106" s="598"/>
      <c r="F106" s="598"/>
      <c r="G106" s="31"/>
      <c r="H106" s="168"/>
      <c r="I106" s="144"/>
      <c r="J106" s="100"/>
      <c r="K106" s="35"/>
      <c r="L106" s="35"/>
      <c r="M106" s="35"/>
      <c r="N106" s="32"/>
      <c r="O106" s="144"/>
      <c r="V106" s="35"/>
      <c r="W106" s="35"/>
      <c r="X106" s="35"/>
      <c r="Y106" s="35"/>
      <c r="Z106" s="35"/>
      <c r="AA106" s="35"/>
    </row>
    <row r="107" spans="1:27" s="1" customFormat="1" ht="17.25" customHeight="1">
      <c r="A107" s="91"/>
      <c r="B107" s="149"/>
      <c r="C107" s="230"/>
      <c r="D107" s="88"/>
      <c r="E107" s="598"/>
      <c r="F107" s="598"/>
      <c r="G107" s="31"/>
      <c r="H107" s="168"/>
      <c r="I107" s="144"/>
      <c r="J107" s="118"/>
      <c r="K107" s="35"/>
      <c r="L107" s="35"/>
      <c r="M107" s="35"/>
      <c r="N107" s="123"/>
      <c r="O107" s="168"/>
      <c r="V107" s="35"/>
      <c r="W107" s="35"/>
      <c r="X107" s="35"/>
      <c r="Y107" s="35"/>
      <c r="Z107" s="35"/>
      <c r="AA107" s="35"/>
    </row>
    <row r="108" spans="1:27" s="1" customFormat="1" ht="17.25" customHeight="1">
      <c r="A108" s="91"/>
      <c r="B108" s="149"/>
      <c r="C108" s="230"/>
      <c r="D108" s="88"/>
      <c r="E108" s="598"/>
      <c r="F108" s="598"/>
      <c r="G108" s="31"/>
      <c r="H108" s="168"/>
      <c r="I108" s="144"/>
      <c r="J108" s="100"/>
      <c r="K108" s="35"/>
      <c r="L108" s="35"/>
      <c r="M108" s="35"/>
      <c r="N108" s="123"/>
      <c r="O108" s="168"/>
      <c r="V108" s="35"/>
      <c r="W108" s="35"/>
      <c r="X108" s="35"/>
      <c r="Y108" s="35"/>
      <c r="Z108" s="35"/>
      <c r="AA108" s="35"/>
    </row>
    <row r="109" spans="1:27" s="1" customFormat="1" ht="17.25" customHeight="1">
      <c r="A109" s="91"/>
      <c r="B109" s="149"/>
      <c r="C109" s="230"/>
      <c r="D109" s="88"/>
      <c r="E109" s="598"/>
      <c r="F109" s="598"/>
      <c r="G109" s="31"/>
      <c r="H109" s="168"/>
      <c r="I109" s="35"/>
      <c r="J109" s="35"/>
      <c r="K109" s="35"/>
      <c r="L109" s="35"/>
      <c r="M109" s="35"/>
      <c r="N109" s="35"/>
      <c r="O109" s="35"/>
      <c r="V109" s="35"/>
      <c r="W109" s="35"/>
      <c r="X109" s="35"/>
      <c r="Y109" s="35"/>
      <c r="Z109" s="35"/>
      <c r="AA109" s="35"/>
    </row>
    <row r="110" spans="1:27" s="1" customFormat="1" ht="17.25" customHeight="1">
      <c r="A110" s="91"/>
      <c r="B110" s="149"/>
      <c r="C110" s="230"/>
      <c r="D110" s="88"/>
      <c r="E110" s="598"/>
      <c r="F110" s="598"/>
      <c r="G110" s="31"/>
      <c r="H110" s="168"/>
      <c r="I110" s="169"/>
      <c r="J110" s="169"/>
      <c r="K110" s="169"/>
      <c r="L110" s="169"/>
      <c r="M110" s="169"/>
      <c r="N110" s="169"/>
      <c r="O110" s="169"/>
      <c r="V110" s="169"/>
      <c r="W110" s="35"/>
      <c r="X110" s="35"/>
      <c r="Y110" s="35"/>
      <c r="Z110" s="35"/>
      <c r="AA110" s="35"/>
    </row>
    <row r="111" spans="1:27" s="1" customFormat="1" ht="17.25" customHeight="1">
      <c r="A111" s="91"/>
      <c r="B111" s="149"/>
      <c r="C111" s="230"/>
      <c r="D111" s="88"/>
      <c r="E111" s="598"/>
      <c r="F111" s="598"/>
      <c r="G111" s="31"/>
      <c r="H111" s="168"/>
      <c r="I111" s="35"/>
      <c r="J111" s="35"/>
      <c r="K111" s="35"/>
      <c r="L111" s="35"/>
      <c r="M111" s="35"/>
      <c r="N111" s="35"/>
      <c r="O111" s="35"/>
      <c r="V111" s="35"/>
      <c r="W111" s="35"/>
      <c r="X111" s="35"/>
      <c r="Y111" s="35"/>
      <c r="Z111" s="35"/>
      <c r="AA111" s="35"/>
    </row>
    <row r="112" spans="1:27" s="1" customFormat="1" ht="17.25" customHeight="1">
      <c r="A112" s="91"/>
      <c r="B112" s="149"/>
      <c r="C112" s="230"/>
      <c r="D112" s="88"/>
      <c r="E112" s="598"/>
      <c r="F112" s="598"/>
      <c r="G112" s="31"/>
      <c r="H112" s="168"/>
      <c r="I112" s="35"/>
      <c r="J112" s="35"/>
      <c r="K112" s="35"/>
      <c r="L112" s="35"/>
      <c r="M112" s="35"/>
      <c r="N112" s="35"/>
      <c r="O112" s="35"/>
      <c r="V112" s="35"/>
      <c r="W112" s="35"/>
      <c r="X112" s="35"/>
      <c r="Y112" s="35"/>
      <c r="Z112" s="35"/>
      <c r="AA112" s="35"/>
    </row>
    <row r="113" spans="1:27" s="1" customFormat="1" ht="17.25" customHeight="1">
      <c r="A113" s="91"/>
      <c r="B113" s="149"/>
      <c r="C113" s="230"/>
      <c r="D113" s="88"/>
      <c r="E113" s="598"/>
      <c r="F113" s="598"/>
      <c r="G113" s="31"/>
      <c r="H113" s="168"/>
      <c r="I113" s="35"/>
      <c r="J113" s="35"/>
      <c r="K113" s="169"/>
      <c r="L113" s="169"/>
      <c r="M113" s="35"/>
      <c r="N113" s="35"/>
      <c r="O113" s="35"/>
      <c r="V113" s="35"/>
      <c r="W113" s="35"/>
      <c r="X113" s="35"/>
      <c r="Y113" s="35"/>
      <c r="Z113" s="35"/>
      <c r="AA113" s="35"/>
    </row>
    <row r="114" spans="1:27" s="1" customFormat="1" ht="17.25" customHeight="1">
      <c r="A114" s="30"/>
      <c r="B114" s="149"/>
      <c r="C114" s="230"/>
      <c r="D114" s="88"/>
      <c r="E114" s="598"/>
      <c r="F114" s="598"/>
      <c r="G114" s="31"/>
      <c r="H114" s="168"/>
      <c r="I114" s="35"/>
      <c r="J114" s="35"/>
      <c r="K114" s="169"/>
      <c r="L114" s="169"/>
      <c r="M114" s="35"/>
      <c r="N114" s="169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</row>
    <row r="115" spans="1:27" s="1" customFormat="1" ht="17.25" customHeight="1">
      <c r="A115" s="30"/>
      <c r="B115" s="149"/>
      <c r="C115" s="230"/>
      <c r="D115" s="88"/>
      <c r="E115" s="598"/>
      <c r="F115" s="598"/>
      <c r="G115" s="31"/>
      <c r="H115" s="168"/>
      <c r="I115" s="144"/>
      <c r="J115" s="100"/>
      <c r="K115" s="35"/>
      <c r="L115" s="35"/>
      <c r="M115" s="35"/>
      <c r="N115" s="123"/>
      <c r="O115" s="168"/>
      <c r="P115" s="168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 spans="1:27" s="1" customFormat="1" ht="17.25" customHeight="1">
      <c r="A116" s="30"/>
      <c r="B116" s="149"/>
      <c r="C116" s="230"/>
      <c r="D116" s="88"/>
      <c r="E116" s="598"/>
      <c r="F116" s="598"/>
      <c r="G116" s="31"/>
      <c r="H116" s="168"/>
      <c r="I116" s="144"/>
      <c r="J116" s="100"/>
      <c r="K116" s="35"/>
      <c r="L116" s="35"/>
      <c r="M116" s="35"/>
      <c r="N116" s="123"/>
      <c r="O116" s="168"/>
      <c r="P116" s="168"/>
      <c r="Q116" s="35"/>
      <c r="R116" s="35"/>
      <c r="S116" s="47"/>
      <c r="T116" s="47"/>
      <c r="U116" s="35"/>
      <c r="V116" s="35"/>
      <c r="W116" s="35"/>
      <c r="X116" s="35"/>
      <c r="Y116" s="35"/>
      <c r="Z116" s="35"/>
      <c r="AA116" s="35"/>
    </row>
    <row r="117" spans="1:27" s="1" customFormat="1" ht="17.25" customHeight="1">
      <c r="A117" s="30"/>
      <c r="B117" s="149"/>
      <c r="C117" s="230"/>
      <c r="D117" s="88"/>
      <c r="E117" s="598"/>
      <c r="F117" s="598"/>
      <c r="G117" s="31"/>
      <c r="H117" s="168"/>
      <c r="I117" s="144"/>
      <c r="J117" s="100"/>
      <c r="K117" s="35"/>
      <c r="L117" s="35"/>
      <c r="M117" s="35"/>
      <c r="N117" s="123"/>
      <c r="O117" s="168"/>
      <c r="P117" s="168"/>
      <c r="Q117" s="35"/>
      <c r="R117" s="35"/>
      <c r="S117" s="47"/>
      <c r="T117" s="47"/>
      <c r="U117" s="35"/>
      <c r="V117" s="35"/>
      <c r="W117" s="35"/>
      <c r="X117" s="35"/>
      <c r="Y117" s="35"/>
      <c r="Z117" s="35"/>
      <c r="AA117" s="35"/>
    </row>
    <row r="118" spans="1:27" s="1" customFormat="1" ht="17.25" customHeight="1">
      <c r="A118" s="18"/>
      <c r="B118" s="149"/>
      <c r="C118" s="230"/>
      <c r="D118" s="88"/>
      <c r="E118" s="598"/>
      <c r="F118" s="598"/>
      <c r="G118" s="31"/>
      <c r="H118" s="168"/>
      <c r="I118" s="144"/>
      <c r="J118" s="100"/>
      <c r="K118" s="35"/>
      <c r="L118" s="35"/>
      <c r="M118" s="35"/>
      <c r="N118" s="123"/>
      <c r="O118" s="168"/>
      <c r="P118" s="168"/>
      <c r="Q118" s="35"/>
      <c r="R118" s="35"/>
      <c r="S118" s="47"/>
      <c r="T118" s="47"/>
      <c r="U118" s="35"/>
      <c r="V118" s="35"/>
      <c r="W118" s="35"/>
      <c r="X118" s="35"/>
      <c r="Y118" s="35"/>
      <c r="Z118" s="35"/>
      <c r="AA118" s="35"/>
    </row>
    <row r="119" spans="1:27" s="1" customFormat="1" ht="17.25" customHeight="1">
      <c r="A119" s="18"/>
      <c r="B119" s="149"/>
      <c r="C119" s="230"/>
      <c r="D119" s="88"/>
      <c r="E119" s="598"/>
      <c r="F119" s="598"/>
      <c r="G119" s="31"/>
      <c r="H119" s="168"/>
      <c r="I119" s="144"/>
      <c r="J119" s="100"/>
      <c r="K119" s="35"/>
      <c r="L119" s="35"/>
      <c r="M119" s="35"/>
      <c r="N119" s="123"/>
      <c r="O119" s="168"/>
      <c r="P119" s="168"/>
      <c r="Q119" s="35"/>
      <c r="R119" s="35"/>
      <c r="S119" s="47"/>
      <c r="T119" s="47"/>
      <c r="U119" s="35"/>
      <c r="V119" s="35"/>
      <c r="W119" s="35"/>
      <c r="X119" s="35"/>
      <c r="Y119" s="35"/>
      <c r="Z119" s="35"/>
      <c r="AA119" s="35"/>
    </row>
    <row r="120" spans="1:27" s="1" customFormat="1" ht="17.25" customHeight="1">
      <c r="A120" s="18"/>
      <c r="B120" s="149"/>
      <c r="C120" s="230"/>
      <c r="D120" s="88"/>
      <c r="E120" s="598"/>
      <c r="F120" s="598"/>
      <c r="G120" s="31"/>
      <c r="H120" s="168"/>
      <c r="I120" s="144"/>
      <c r="J120" s="100"/>
      <c r="K120" s="35"/>
      <c r="L120" s="35"/>
      <c r="M120" s="35"/>
      <c r="N120" s="123"/>
      <c r="O120" s="168"/>
      <c r="P120" s="168"/>
      <c r="Q120" s="35"/>
      <c r="R120" s="35"/>
      <c r="S120" s="47"/>
      <c r="T120" s="47"/>
      <c r="U120" s="35"/>
      <c r="V120" s="35"/>
      <c r="W120" s="35"/>
      <c r="X120" s="35"/>
      <c r="Y120" s="35"/>
      <c r="Z120" s="35"/>
      <c r="AA120" s="35"/>
    </row>
    <row r="121" spans="1:27" s="1" customFormat="1" ht="17.25" customHeight="1">
      <c r="A121" s="18"/>
      <c r="B121" s="149"/>
      <c r="C121" s="230"/>
      <c r="D121" s="88"/>
      <c r="E121" s="598"/>
      <c r="F121" s="598"/>
      <c r="G121" s="31"/>
      <c r="H121" s="168"/>
      <c r="I121" s="144"/>
      <c r="J121" s="100"/>
      <c r="K121" s="35"/>
      <c r="L121" s="35"/>
      <c r="M121" s="35"/>
      <c r="N121" s="123"/>
      <c r="O121" s="168"/>
      <c r="P121" s="168"/>
      <c r="Q121" s="35"/>
      <c r="R121" s="35"/>
      <c r="S121" s="10"/>
      <c r="T121" s="47"/>
      <c r="U121" s="35"/>
      <c r="V121" s="35"/>
      <c r="W121" s="35"/>
      <c r="X121" s="35"/>
      <c r="Y121" s="35"/>
      <c r="Z121" s="35"/>
      <c r="AA121" s="35"/>
    </row>
    <row r="122" spans="1:27" s="1" customFormat="1" ht="17.25" customHeight="1">
      <c r="A122" s="18"/>
      <c r="B122" s="149"/>
      <c r="C122" s="230"/>
      <c r="D122" s="88"/>
      <c r="E122" s="598"/>
      <c r="F122" s="598"/>
      <c r="G122" s="31"/>
      <c r="H122" s="168"/>
      <c r="I122" s="144"/>
      <c r="J122" s="100"/>
      <c r="K122" s="35"/>
      <c r="L122" s="35"/>
      <c r="M122" s="35"/>
      <c r="N122" s="123"/>
      <c r="O122" s="168"/>
      <c r="P122" s="168"/>
      <c r="Q122" s="35"/>
      <c r="R122" s="35"/>
      <c r="S122" s="10"/>
      <c r="T122" s="47"/>
      <c r="U122" s="35"/>
      <c r="V122" s="35"/>
      <c r="W122" s="35"/>
      <c r="X122" s="35"/>
      <c r="Y122" s="35"/>
      <c r="Z122" s="35"/>
      <c r="AA122" s="35"/>
    </row>
    <row r="123" spans="1:27" s="1" customFormat="1" ht="17.25" customHeight="1">
      <c r="A123" s="6"/>
      <c r="B123" s="149"/>
      <c r="C123" s="230"/>
      <c r="D123" s="88"/>
      <c r="E123" s="598"/>
      <c r="F123" s="598"/>
      <c r="G123" s="31"/>
      <c r="H123" s="168"/>
      <c r="I123" s="144"/>
      <c r="J123" s="100"/>
      <c r="K123" s="47"/>
      <c r="L123" s="47"/>
      <c r="M123" s="47"/>
      <c r="N123" s="123"/>
      <c r="O123" s="168"/>
      <c r="P123" s="168"/>
      <c r="Q123" s="35"/>
      <c r="R123" s="35"/>
      <c r="S123" s="10"/>
      <c r="T123" s="10"/>
      <c r="U123" s="35"/>
      <c r="V123" s="35"/>
      <c r="W123" s="35"/>
      <c r="X123" s="35"/>
      <c r="Y123" s="35"/>
      <c r="Z123" s="35"/>
      <c r="AA123" s="35"/>
    </row>
    <row r="124" spans="1:27" s="5" customFormat="1" ht="17.25" customHeight="1">
      <c r="A124" s="6"/>
      <c r="B124" s="149"/>
      <c r="C124" s="230"/>
      <c r="D124" s="88"/>
      <c r="E124" s="598"/>
      <c r="F124" s="598"/>
      <c r="G124" s="31"/>
      <c r="H124" s="168"/>
      <c r="I124" s="144"/>
      <c r="J124" s="100"/>
      <c r="K124" s="47"/>
      <c r="L124" s="47"/>
      <c r="M124" s="47"/>
      <c r="N124" s="123"/>
      <c r="O124" s="168"/>
      <c r="P124" s="168"/>
      <c r="Q124" s="35"/>
      <c r="R124" s="35"/>
      <c r="S124" s="10"/>
      <c r="T124" s="10"/>
      <c r="U124" s="47"/>
      <c r="V124" s="47"/>
      <c r="W124" s="47"/>
      <c r="X124" s="47"/>
      <c r="Y124" s="47"/>
      <c r="Z124" s="47"/>
      <c r="AA124" s="47"/>
    </row>
    <row r="125" spans="1:27" s="5" customFormat="1" ht="17.25" customHeight="1">
      <c r="A125" s="6"/>
      <c r="B125" s="149"/>
      <c r="C125" s="230"/>
      <c r="D125" s="88"/>
      <c r="E125" s="598"/>
      <c r="F125" s="598"/>
      <c r="G125" s="31"/>
      <c r="H125" s="168"/>
      <c r="I125" s="144"/>
      <c r="J125" s="100"/>
      <c r="K125" s="47"/>
      <c r="L125" s="47"/>
      <c r="M125" s="47"/>
      <c r="N125" s="123"/>
      <c r="O125" s="168"/>
      <c r="P125" s="168"/>
      <c r="Q125" s="35"/>
      <c r="R125" s="35"/>
      <c r="S125" s="10"/>
      <c r="T125" s="10"/>
      <c r="U125" s="47"/>
      <c r="V125" s="47"/>
      <c r="W125" s="47"/>
      <c r="X125" s="47"/>
      <c r="Y125" s="47"/>
      <c r="Z125" s="47"/>
      <c r="AA125" s="47"/>
    </row>
    <row r="126" spans="1:27" s="5" customFormat="1" ht="17.25" customHeight="1">
      <c r="A126" s="6"/>
      <c r="B126" s="149"/>
      <c r="C126" s="132"/>
      <c r="D126" s="88"/>
      <c r="E126" s="598"/>
      <c r="F126" s="598"/>
      <c r="G126" s="31"/>
      <c r="H126" s="168"/>
      <c r="I126" s="144"/>
      <c r="J126" s="100"/>
      <c r="K126" s="10"/>
      <c r="L126" s="10"/>
      <c r="M126" s="47"/>
      <c r="N126" s="123"/>
      <c r="O126" s="168"/>
      <c r="P126" s="168"/>
      <c r="Q126" s="35"/>
      <c r="R126" s="35"/>
      <c r="S126" s="10"/>
      <c r="T126" s="10"/>
      <c r="U126" s="47"/>
      <c r="V126" s="47"/>
      <c r="W126" s="47"/>
      <c r="X126" s="47"/>
      <c r="Y126" s="47"/>
      <c r="Z126" s="47"/>
      <c r="AA126" s="47"/>
    </row>
    <row r="127" spans="1:27" s="5" customFormat="1" ht="17.25" customHeight="1">
      <c r="A127" s="6"/>
      <c r="B127" s="149"/>
      <c r="C127" s="132"/>
      <c r="D127" s="88"/>
      <c r="E127" s="598"/>
      <c r="F127" s="598"/>
      <c r="G127" s="31"/>
      <c r="H127" s="168"/>
      <c r="I127" s="144"/>
      <c r="J127" s="100"/>
      <c r="K127" s="10"/>
      <c r="L127" s="10"/>
      <c r="M127" s="47"/>
      <c r="N127" s="123"/>
      <c r="O127" s="168"/>
      <c r="P127" s="168"/>
      <c r="Q127" s="35"/>
      <c r="R127" s="47"/>
      <c r="S127" s="47"/>
      <c r="T127" s="10"/>
      <c r="U127" s="47"/>
      <c r="V127" s="47"/>
      <c r="W127" s="47"/>
      <c r="X127" s="47"/>
      <c r="Y127" s="47"/>
      <c r="Z127" s="47"/>
      <c r="AA127" s="47"/>
    </row>
    <row r="128" spans="1:27" s="5" customFormat="1" ht="17.25" customHeight="1">
      <c r="A128" s="6"/>
      <c r="B128" s="149"/>
      <c r="C128" s="132"/>
      <c r="D128" s="88"/>
      <c r="E128" s="598"/>
      <c r="F128" s="598"/>
      <c r="G128" s="108"/>
      <c r="H128" s="144"/>
      <c r="I128" s="144"/>
      <c r="J128" s="100"/>
      <c r="K128" s="10"/>
      <c r="L128" s="10"/>
      <c r="M128" s="10"/>
      <c r="N128" s="123"/>
      <c r="O128" s="168"/>
      <c r="P128" s="168"/>
      <c r="Q128" s="10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 spans="1:27" s="5" customFormat="1" ht="17.25" customHeight="1">
      <c r="A129" s="6"/>
      <c r="B129" s="149"/>
      <c r="C129" s="132"/>
      <c r="D129" s="88"/>
      <c r="E129" s="598"/>
      <c r="F129" s="598"/>
      <c r="G129" s="108"/>
      <c r="H129" s="144"/>
      <c r="I129" s="144"/>
      <c r="J129" s="100"/>
      <c r="K129" s="10"/>
      <c r="L129" s="10"/>
      <c r="M129" s="10"/>
      <c r="N129" s="123"/>
      <c r="O129" s="168"/>
      <c r="P129" s="168"/>
      <c r="Q129" s="10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 spans="1:27" s="5" customFormat="1" ht="17.25" customHeight="1">
      <c r="A130" s="18"/>
      <c r="B130" s="268">
        <f>SUM(B56:B129)</f>
        <v>561</v>
      </c>
      <c r="C130" s="9">
        <f>B130</f>
        <v>561</v>
      </c>
      <c r="D130" s="68"/>
      <c r="E130" s="69"/>
      <c r="F130" s="69"/>
      <c r="G130" s="108"/>
      <c r="H130" s="144"/>
      <c r="I130" s="144"/>
      <c r="J130" s="100"/>
      <c r="K130" s="10"/>
      <c r="L130" s="10"/>
      <c r="M130" s="10"/>
      <c r="N130" s="123"/>
      <c r="O130" s="168"/>
      <c r="P130" s="168"/>
      <c r="Q130" s="10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 spans="1:27" ht="17.25" customHeight="1">
      <c r="C131" s="69"/>
      <c r="D131" s="68"/>
      <c r="E131" s="69"/>
      <c r="F131" s="69"/>
      <c r="G131" s="108"/>
      <c r="H131" s="144"/>
      <c r="I131" s="144"/>
      <c r="J131" s="100"/>
      <c r="K131" s="10"/>
      <c r="L131" s="10"/>
      <c r="M131" s="10"/>
      <c r="N131" s="123"/>
      <c r="O131" s="168"/>
      <c r="P131" s="168"/>
      <c r="Q131" s="10"/>
      <c r="R131" s="47"/>
      <c r="S131" s="47"/>
      <c r="T131" s="47"/>
      <c r="U131" s="10"/>
      <c r="V131" s="10"/>
      <c r="W131" s="10"/>
      <c r="X131" s="10"/>
      <c r="Y131" s="10"/>
      <c r="Z131" s="10"/>
      <c r="AA131" s="10"/>
    </row>
    <row r="132" spans="1:27" ht="17.25" customHeight="1">
      <c r="C132" s="69"/>
      <c r="D132" s="68"/>
      <c r="E132" s="69"/>
      <c r="F132" s="69"/>
      <c r="G132" s="108"/>
      <c r="H132" s="144"/>
      <c r="I132" s="144"/>
      <c r="J132" s="100"/>
      <c r="K132" s="10"/>
      <c r="L132" s="10"/>
      <c r="M132" s="10"/>
      <c r="N132" s="123"/>
      <c r="O132" s="168"/>
      <c r="P132" s="168"/>
      <c r="Q132" s="10"/>
      <c r="R132" s="47"/>
      <c r="S132" s="47"/>
      <c r="T132" s="47"/>
      <c r="U132" s="10"/>
      <c r="V132" s="10"/>
      <c r="W132" s="10"/>
      <c r="X132" s="10"/>
      <c r="Y132" s="10"/>
      <c r="Z132" s="10"/>
      <c r="AA132" s="10"/>
    </row>
    <row r="133" spans="1:27" ht="17.25" customHeight="1">
      <c r="C133" s="69"/>
      <c r="D133" s="68"/>
      <c r="E133" s="69"/>
      <c r="F133" s="69"/>
      <c r="G133" s="108"/>
      <c r="H133" s="144"/>
      <c r="I133" s="144"/>
      <c r="J133" s="100"/>
      <c r="K133" s="10"/>
      <c r="L133" s="10"/>
      <c r="M133" s="10"/>
      <c r="N133" s="123"/>
      <c r="O133" s="168"/>
      <c r="P133" s="168"/>
      <c r="Q133" s="10"/>
      <c r="R133" s="47"/>
      <c r="S133" s="47"/>
      <c r="T133" s="47"/>
      <c r="U133" s="10"/>
      <c r="V133" s="10"/>
      <c r="W133" s="10"/>
      <c r="X133" s="10"/>
      <c r="Y133" s="10"/>
      <c r="Z133" s="10"/>
      <c r="AA133" s="10"/>
    </row>
    <row r="134" spans="1:27">
      <c r="C134" s="69"/>
      <c r="D134" s="68"/>
      <c r="E134" s="69"/>
      <c r="F134" s="69"/>
      <c r="G134" s="108"/>
      <c r="H134" s="144"/>
      <c r="I134" s="144"/>
      <c r="J134" s="100"/>
      <c r="K134" s="10"/>
      <c r="L134" s="10"/>
      <c r="M134" s="10"/>
      <c r="N134" s="123"/>
      <c r="O134" s="168"/>
      <c r="P134" s="168"/>
      <c r="Q134" s="10"/>
      <c r="R134" s="47"/>
      <c r="S134" s="47"/>
      <c r="T134" s="47"/>
      <c r="U134" s="10"/>
      <c r="V134" s="10"/>
      <c r="W134" s="10"/>
      <c r="X134" s="10"/>
      <c r="Y134" s="10"/>
      <c r="Z134" s="10"/>
      <c r="AA134" s="10"/>
    </row>
    <row r="135" spans="1:27">
      <c r="C135" s="69"/>
      <c r="D135" s="68"/>
      <c r="E135" s="69"/>
      <c r="F135" s="69"/>
      <c r="G135" s="108"/>
      <c r="H135" s="144"/>
      <c r="I135" s="144"/>
      <c r="J135" s="100"/>
      <c r="K135" s="10"/>
      <c r="L135" s="10"/>
      <c r="M135" s="10"/>
      <c r="N135" s="123"/>
      <c r="O135" s="168"/>
      <c r="P135" s="168"/>
      <c r="Q135" s="10"/>
      <c r="R135" s="47"/>
      <c r="S135" s="47"/>
      <c r="T135" s="47"/>
      <c r="U135" s="10"/>
      <c r="V135" s="10"/>
      <c r="W135" s="10"/>
      <c r="X135" s="10"/>
      <c r="Y135" s="10"/>
      <c r="Z135" s="10"/>
      <c r="AA135" s="10"/>
    </row>
    <row r="136" spans="1:27">
      <c r="C136" s="69"/>
      <c r="D136" s="68"/>
      <c r="E136" s="69"/>
      <c r="F136" s="69"/>
      <c r="G136" s="108"/>
      <c r="H136" s="144"/>
      <c r="I136" s="144"/>
      <c r="J136" s="100"/>
      <c r="K136" s="10"/>
      <c r="L136" s="10"/>
      <c r="M136" s="10"/>
      <c r="N136" s="123"/>
      <c r="O136" s="168"/>
      <c r="P136" s="168"/>
      <c r="Q136" s="10"/>
      <c r="R136" s="47"/>
      <c r="S136" s="47"/>
      <c r="T136" s="47"/>
      <c r="U136" s="10"/>
      <c r="X136" s="35"/>
      <c r="Y136" s="10"/>
      <c r="Z136" s="10"/>
      <c r="AA136" s="10"/>
    </row>
    <row r="137" spans="1:27">
      <c r="C137" s="69"/>
      <c r="D137" s="68"/>
      <c r="E137" s="69"/>
      <c r="F137" s="69"/>
      <c r="G137" s="108"/>
      <c r="H137" s="144"/>
      <c r="I137" s="144"/>
      <c r="J137" s="100"/>
      <c r="K137" s="10"/>
      <c r="L137" s="10"/>
      <c r="M137" s="10"/>
      <c r="N137" s="123"/>
      <c r="O137" s="168"/>
      <c r="P137" s="168"/>
      <c r="Q137" s="10"/>
      <c r="R137" s="47"/>
      <c r="S137" s="47"/>
      <c r="T137" s="47"/>
      <c r="U137" s="10"/>
      <c r="X137" s="35"/>
      <c r="Y137" s="10"/>
      <c r="Z137" s="10"/>
      <c r="AA137" s="10"/>
    </row>
    <row r="138" spans="1:27">
      <c r="C138" s="69"/>
      <c r="D138" s="68"/>
      <c r="E138" s="69"/>
      <c r="F138" s="69"/>
      <c r="G138" s="108"/>
      <c r="H138" s="144"/>
      <c r="I138" s="144"/>
      <c r="J138" s="100"/>
      <c r="K138" s="10"/>
      <c r="L138" s="10"/>
      <c r="M138" s="10"/>
      <c r="N138" s="123"/>
      <c r="O138" s="168"/>
      <c r="P138" s="168"/>
      <c r="Q138" s="10"/>
      <c r="R138" s="47"/>
      <c r="S138" s="47"/>
      <c r="T138" s="47"/>
      <c r="U138" s="10"/>
      <c r="X138" s="35"/>
      <c r="Y138" s="10"/>
      <c r="Z138" s="10"/>
      <c r="AA138" s="10"/>
    </row>
    <row r="139" spans="1:27">
      <c r="C139" s="69"/>
      <c r="D139" s="68"/>
      <c r="E139" s="69"/>
      <c r="F139" s="69"/>
      <c r="G139" s="108"/>
      <c r="H139" s="144"/>
      <c r="I139" s="144"/>
      <c r="J139" s="100"/>
      <c r="K139" s="10"/>
      <c r="L139" s="10"/>
      <c r="M139" s="10"/>
      <c r="N139" s="123"/>
      <c r="O139" s="168"/>
      <c r="P139" s="168"/>
      <c r="Q139" s="10"/>
      <c r="R139" s="47"/>
      <c r="S139" s="47"/>
      <c r="T139" s="47"/>
      <c r="U139" s="10"/>
      <c r="X139" s="35"/>
      <c r="Y139" s="10"/>
      <c r="Z139" s="10"/>
      <c r="AA139" s="10"/>
    </row>
    <row r="140" spans="1:27">
      <c r="C140" s="69"/>
      <c r="D140" s="68"/>
      <c r="E140" s="69"/>
      <c r="F140" s="69"/>
      <c r="G140" s="108"/>
      <c r="H140" s="144"/>
      <c r="I140" s="144"/>
      <c r="J140" s="100"/>
      <c r="K140" s="10"/>
      <c r="L140" s="10"/>
      <c r="M140" s="10"/>
      <c r="N140" s="123"/>
      <c r="O140" s="168"/>
      <c r="P140" s="168"/>
      <c r="Q140" s="10"/>
      <c r="R140" s="47"/>
      <c r="S140" s="47"/>
      <c r="T140" s="47"/>
      <c r="U140" s="10"/>
      <c r="X140" s="35"/>
      <c r="Y140" s="10"/>
      <c r="Z140" s="10"/>
      <c r="AA140" s="10"/>
    </row>
    <row r="141" spans="1:27">
      <c r="C141" s="69"/>
      <c r="D141" s="68"/>
      <c r="E141" s="69"/>
      <c r="F141" s="69"/>
      <c r="G141" s="108"/>
      <c r="H141" s="144"/>
      <c r="I141" s="144"/>
      <c r="J141" s="100"/>
      <c r="K141" s="10"/>
      <c r="L141" s="10"/>
      <c r="M141" s="10"/>
      <c r="N141" s="123"/>
      <c r="O141" s="168"/>
      <c r="P141" s="168"/>
      <c r="Q141" s="10"/>
      <c r="R141" s="47"/>
      <c r="S141" s="47"/>
      <c r="T141" s="47"/>
      <c r="U141" s="10"/>
      <c r="X141" s="35"/>
      <c r="Y141" s="10"/>
      <c r="Z141" s="10"/>
      <c r="AA141" s="10"/>
    </row>
    <row r="142" spans="1:27">
      <c r="C142" s="69"/>
      <c r="D142" s="68"/>
      <c r="E142" s="69"/>
      <c r="F142" s="69"/>
      <c r="G142" s="108"/>
      <c r="H142" s="144"/>
      <c r="I142" s="144"/>
      <c r="J142" s="100"/>
      <c r="K142" s="10"/>
      <c r="L142" s="10"/>
      <c r="M142" s="10"/>
      <c r="N142" s="123"/>
      <c r="O142" s="168"/>
      <c r="P142" s="168"/>
      <c r="Q142" s="10"/>
      <c r="R142" s="47"/>
      <c r="S142" s="47"/>
      <c r="T142" s="47"/>
      <c r="U142" s="10"/>
      <c r="X142" s="35"/>
      <c r="Y142" s="10"/>
      <c r="Z142" s="10"/>
      <c r="AA142" s="10"/>
    </row>
    <row r="143" spans="1:27">
      <c r="C143" s="69"/>
      <c r="D143" s="68"/>
      <c r="E143" s="69"/>
      <c r="F143" s="69"/>
      <c r="G143" s="108"/>
      <c r="H143" s="108"/>
      <c r="I143" s="103"/>
      <c r="U143" s="10"/>
      <c r="X143" s="35"/>
      <c r="Y143" s="10"/>
      <c r="Z143" s="10"/>
      <c r="AA143" s="10"/>
    </row>
    <row r="144" spans="1:27">
      <c r="C144" s="69"/>
      <c r="D144" s="68"/>
      <c r="E144" s="69"/>
      <c r="F144" s="69"/>
      <c r="G144" s="108"/>
      <c r="H144" s="108"/>
    </row>
    <row r="145" spans="3:8">
      <c r="C145" s="69"/>
      <c r="D145" s="68"/>
      <c r="E145" s="69"/>
      <c r="F145" s="69"/>
      <c r="G145" s="108"/>
      <c r="H145" s="108"/>
    </row>
    <row r="146" spans="3:8">
      <c r="C146" s="69"/>
      <c r="D146" s="68"/>
      <c r="E146" s="69"/>
      <c r="F146" s="69"/>
      <c r="G146" s="108"/>
      <c r="H146" s="108"/>
    </row>
    <row r="147" spans="3:8">
      <c r="C147" s="69"/>
      <c r="D147" s="68"/>
      <c r="E147" s="69"/>
      <c r="F147" s="69"/>
      <c r="G147" s="108"/>
      <c r="H147" s="108"/>
    </row>
    <row r="148" spans="3:8">
      <c r="C148" s="69"/>
      <c r="D148" s="68"/>
      <c r="E148" s="69"/>
      <c r="F148" s="69"/>
      <c r="G148" s="108"/>
      <c r="H148" s="108"/>
    </row>
    <row r="149" spans="3:8">
      <c r="C149" s="69"/>
      <c r="D149" s="68"/>
      <c r="E149" s="69"/>
      <c r="F149" s="69"/>
      <c r="G149" s="108"/>
      <c r="H149" s="108"/>
    </row>
    <row r="150" spans="3:8">
      <c r="C150" s="69"/>
      <c r="D150" s="68"/>
      <c r="E150" s="69"/>
      <c r="F150" s="69"/>
      <c r="G150" s="108"/>
      <c r="H150" s="108"/>
    </row>
    <row r="151" spans="3:8">
      <c r="C151" s="69"/>
      <c r="D151" s="68"/>
      <c r="E151" s="69"/>
      <c r="F151" s="69"/>
      <c r="G151" s="108"/>
      <c r="H151" s="108"/>
    </row>
    <row r="152" spans="3:8">
      <c r="C152" s="69"/>
      <c r="D152" s="68"/>
      <c r="E152" s="69"/>
      <c r="F152" s="69"/>
      <c r="G152" s="108"/>
      <c r="H152" s="108"/>
    </row>
    <row r="153" spans="3:8">
      <c r="C153" s="69"/>
      <c r="D153" s="68"/>
      <c r="E153" s="69"/>
      <c r="F153" s="69"/>
      <c r="G153" s="108"/>
      <c r="H153" s="108"/>
    </row>
    <row r="154" spans="3:8">
      <c r="C154" s="69"/>
      <c r="D154" s="68"/>
      <c r="E154" s="69"/>
      <c r="F154" s="69"/>
      <c r="G154" s="108"/>
      <c r="H154" s="108"/>
    </row>
  </sheetData>
  <mergeCells count="227">
    <mergeCell ref="A40:A41"/>
    <mergeCell ref="A42:A43"/>
    <mergeCell ref="B40:B41"/>
    <mergeCell ref="B42:B43"/>
    <mergeCell ref="C40:C41"/>
    <mergeCell ref="C42:C43"/>
    <mergeCell ref="D40:D41"/>
    <mergeCell ref="D42:D43"/>
    <mergeCell ref="T40:T41"/>
    <mergeCell ref="S40:S41"/>
    <mergeCell ref="R40:R41"/>
    <mergeCell ref="K42:S42"/>
    <mergeCell ref="G75:G76"/>
    <mergeCell ref="G77:G78"/>
    <mergeCell ref="K43:S43"/>
    <mergeCell ref="E67:F67"/>
    <mergeCell ref="E71:F71"/>
    <mergeCell ref="E72:F72"/>
    <mergeCell ref="E70:F70"/>
    <mergeCell ref="E56:F56"/>
    <mergeCell ref="E66:F66"/>
    <mergeCell ref="E64:F64"/>
    <mergeCell ref="E65:F65"/>
    <mergeCell ref="E63:F63"/>
    <mergeCell ref="E62:F62"/>
    <mergeCell ref="E60:F60"/>
    <mergeCell ref="E61:F61"/>
    <mergeCell ref="E68:F68"/>
    <mergeCell ref="E58:F58"/>
    <mergeCell ref="E59:F59"/>
    <mergeCell ref="T28:T29"/>
    <mergeCell ref="R22:R23"/>
    <mergeCell ref="R36:R37"/>
    <mergeCell ref="S36:S37"/>
    <mergeCell ref="T32:T33"/>
    <mergeCell ref="S32:S33"/>
    <mergeCell ref="S28:S29"/>
    <mergeCell ref="S30:S31"/>
    <mergeCell ref="T30:T31"/>
    <mergeCell ref="T34:T35"/>
    <mergeCell ref="S34:S35"/>
    <mergeCell ref="R30:R31"/>
    <mergeCell ref="R32:R33"/>
    <mergeCell ref="R34:R35"/>
    <mergeCell ref="T36:T37"/>
    <mergeCell ref="S26:S27"/>
    <mergeCell ref="T26:T27"/>
    <mergeCell ref="T24:T25"/>
    <mergeCell ref="T22:T23"/>
    <mergeCell ref="S22:S23"/>
    <mergeCell ref="A4:A5"/>
    <mergeCell ref="A8:A9"/>
    <mergeCell ref="A10:A11"/>
    <mergeCell ref="A6:A7"/>
    <mergeCell ref="C12:C13"/>
    <mergeCell ref="C4:C5"/>
    <mergeCell ref="C6:C7"/>
    <mergeCell ref="R28:R29"/>
    <mergeCell ref="R26:R27"/>
    <mergeCell ref="R24:R25"/>
    <mergeCell ref="D14:D15"/>
    <mergeCell ref="C14:C15"/>
    <mergeCell ref="B4:B5"/>
    <mergeCell ref="B6:B7"/>
    <mergeCell ref="C8:C9"/>
    <mergeCell ref="C10:C11"/>
    <mergeCell ref="D4:D5"/>
    <mergeCell ref="B14:B15"/>
    <mergeCell ref="B8:B9"/>
    <mergeCell ref="B10:B11"/>
    <mergeCell ref="D12:D13"/>
    <mergeCell ref="D16:D17"/>
    <mergeCell ref="R18:R19"/>
    <mergeCell ref="R20:R21"/>
    <mergeCell ref="T4:T5"/>
    <mergeCell ref="T6:T7"/>
    <mergeCell ref="S4:S5"/>
    <mergeCell ref="R4:R5"/>
    <mergeCell ref="D10:D11"/>
    <mergeCell ref="D6:D7"/>
    <mergeCell ref="S6:S7"/>
    <mergeCell ref="R6:R7"/>
    <mergeCell ref="S10:S11"/>
    <mergeCell ref="R8:R9"/>
    <mergeCell ref="R10:R11"/>
    <mergeCell ref="T8:T9"/>
    <mergeCell ref="S8:S9"/>
    <mergeCell ref="T10:T11"/>
    <mergeCell ref="D8:D9"/>
    <mergeCell ref="A18:A19"/>
    <mergeCell ref="B18:B19"/>
    <mergeCell ref="C18:C19"/>
    <mergeCell ref="D18:D19"/>
    <mergeCell ref="A12:A13"/>
    <mergeCell ref="B12:B13"/>
    <mergeCell ref="A16:A17"/>
    <mergeCell ref="B16:B17"/>
    <mergeCell ref="A14:A15"/>
    <mergeCell ref="C16:C17"/>
    <mergeCell ref="T12:T13"/>
    <mergeCell ref="T14:T15"/>
    <mergeCell ref="S16:S17"/>
    <mergeCell ref="T16:T17"/>
    <mergeCell ref="T18:T19"/>
    <mergeCell ref="T20:T21"/>
    <mergeCell ref="S14:S15"/>
    <mergeCell ref="Q12:Q13"/>
    <mergeCell ref="Q14:Q15"/>
    <mergeCell ref="R14:R15"/>
    <mergeCell ref="Q22:Q23"/>
    <mergeCell ref="S12:S13"/>
    <mergeCell ref="R12:R13"/>
    <mergeCell ref="D36:D37"/>
    <mergeCell ref="D28:D29"/>
    <mergeCell ref="D34:D35"/>
    <mergeCell ref="D32:D33"/>
    <mergeCell ref="D24:D25"/>
    <mergeCell ref="D26:D27"/>
    <mergeCell ref="Q34:Q35"/>
    <mergeCell ref="Q28:Q29"/>
    <mergeCell ref="Q24:Q25"/>
    <mergeCell ref="D22:D23"/>
    <mergeCell ref="D30:D31"/>
    <mergeCell ref="R16:R17"/>
    <mergeCell ref="S20:S21"/>
    <mergeCell ref="S18:S19"/>
    <mergeCell ref="S24:S25"/>
    <mergeCell ref="D20:D21"/>
    <mergeCell ref="A20:A21"/>
    <mergeCell ref="B20:B21"/>
    <mergeCell ref="A36:A37"/>
    <mergeCell ref="B30:B31"/>
    <mergeCell ref="B34:B35"/>
    <mergeCell ref="C36:C37"/>
    <mergeCell ref="B36:B37"/>
    <mergeCell ref="A28:A29"/>
    <mergeCell ref="C32:C33"/>
    <mergeCell ref="C28:C29"/>
    <mergeCell ref="C30:C31"/>
    <mergeCell ref="C24:C25"/>
    <mergeCell ref="C26:C27"/>
    <mergeCell ref="B22:B23"/>
    <mergeCell ref="C20:C21"/>
    <mergeCell ref="A30:A31"/>
    <mergeCell ref="A32:A33"/>
    <mergeCell ref="A34:A35"/>
    <mergeCell ref="B28:B29"/>
    <mergeCell ref="A24:A25"/>
    <mergeCell ref="A26:A27"/>
    <mergeCell ref="A22:A23"/>
    <mergeCell ref="C22:C23"/>
    <mergeCell ref="C34:C35"/>
    <mergeCell ref="B24:B25"/>
    <mergeCell ref="B26:B27"/>
    <mergeCell ref="B32:B33"/>
    <mergeCell ref="E127:F127"/>
    <mergeCell ref="E128:F128"/>
    <mergeCell ref="E129:F129"/>
    <mergeCell ref="E57:F57"/>
    <mergeCell ref="E1:P1"/>
    <mergeCell ref="Q16:Q17"/>
    <mergeCell ref="Q8:Q9"/>
    <mergeCell ref="Q10:Q11"/>
    <mergeCell ref="Q40:Q41"/>
    <mergeCell ref="Q30:Q31"/>
    <mergeCell ref="Q36:Q37"/>
    <mergeCell ref="Q32:Q33"/>
    <mergeCell ref="Q18:Q19"/>
    <mergeCell ref="Q20:Q21"/>
    <mergeCell ref="Q26:Q27"/>
    <mergeCell ref="Q4:Q5"/>
    <mergeCell ref="Q6:Q7"/>
    <mergeCell ref="E89:F89"/>
    <mergeCell ref="E90:F90"/>
    <mergeCell ref="E85:F85"/>
    <mergeCell ref="E86:F86"/>
    <mergeCell ref="E126:F126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08:F108"/>
    <mergeCell ref="E109:F109"/>
    <mergeCell ref="E110:F110"/>
    <mergeCell ref="E111:F111"/>
    <mergeCell ref="E112:F112"/>
    <mergeCell ref="E113:F113"/>
    <mergeCell ref="E123:F123"/>
    <mergeCell ref="E124:F124"/>
    <mergeCell ref="E125:F125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91:F91"/>
    <mergeCell ref="E92:F92"/>
    <mergeCell ref="E93:F93"/>
    <mergeCell ref="E94:F94"/>
    <mergeCell ref="E95:F95"/>
    <mergeCell ref="E96:F96"/>
    <mergeCell ref="E97:F97"/>
    <mergeCell ref="E98:F98"/>
    <mergeCell ref="E88:F88"/>
    <mergeCell ref="E84:F84"/>
    <mergeCell ref="E87:F87"/>
    <mergeCell ref="E82:F82"/>
    <mergeCell ref="E83:F83"/>
    <mergeCell ref="E74:F74"/>
    <mergeCell ref="E73:F73"/>
    <mergeCell ref="E75:F75"/>
    <mergeCell ref="E69:F69"/>
    <mergeCell ref="E77:F77"/>
    <mergeCell ref="E76:F76"/>
    <mergeCell ref="E78:F78"/>
    <mergeCell ref="E81:F81"/>
    <mergeCell ref="E80:F80"/>
    <mergeCell ref="E79:F79"/>
  </mergeCells>
  <phoneticPr fontId="2"/>
  <conditionalFormatting sqref="E6 E9 F13 F10 F8 G5 G12 H9">
    <cfRule type="expression" dxfId="853" priority="399">
      <formula>COUNTBLANK(E5)=1</formula>
    </cfRule>
  </conditionalFormatting>
  <conditionalFormatting sqref="E7">
    <cfRule type="expression" dxfId="852" priority="396">
      <formula>E6&lt;E9</formula>
    </cfRule>
    <cfRule type="expression" dxfId="851" priority="398">
      <formula>COUNTBLANK(E6)=1</formula>
    </cfRule>
  </conditionalFormatting>
  <conditionalFormatting sqref="E8">
    <cfRule type="expression" dxfId="850" priority="395">
      <formula>E6&gt;E9</formula>
    </cfRule>
    <cfRule type="expression" dxfId="849" priority="397">
      <formula>COUNTBLANK(E9)=1</formula>
    </cfRule>
  </conditionalFormatting>
  <conditionalFormatting sqref="F7">
    <cfRule type="expression" dxfId="848" priority="381">
      <formula>F8&lt;F4</formula>
    </cfRule>
    <cfRule type="expression" dxfId="847" priority="394">
      <formula>COUNTBLANK(F8)=1</formula>
    </cfRule>
  </conditionalFormatting>
  <conditionalFormatting sqref="G11">
    <cfRule type="expression" dxfId="846" priority="363">
      <formula>COUNTBLANK(G5)=1</formula>
    </cfRule>
    <cfRule type="expression" dxfId="845" priority="368">
      <formula>G12&lt;G5</formula>
    </cfRule>
  </conditionalFormatting>
  <conditionalFormatting sqref="F11">
    <cfRule type="expression" dxfId="844" priority="390">
      <formula>F10&lt;F13</formula>
    </cfRule>
    <cfRule type="expression" dxfId="843" priority="392">
      <formula>COUNTBLANK(F10)=1</formula>
    </cfRule>
  </conditionalFormatting>
  <conditionalFormatting sqref="F12">
    <cfRule type="expression" dxfId="842" priority="389">
      <formula>F10&gt;F13</formula>
    </cfRule>
    <cfRule type="expression" dxfId="841" priority="391">
      <formula>COUNTBLANK(F13)=1</formula>
    </cfRule>
  </conditionalFormatting>
  <conditionalFormatting sqref="E11">
    <cfRule type="expression" dxfId="840" priority="386">
      <formula>F10&lt;F13</formula>
    </cfRule>
    <cfRule type="expression" dxfId="839" priority="388">
      <formula>COUNTBLANK(F10)=1</formula>
    </cfRule>
  </conditionalFormatting>
  <conditionalFormatting sqref="E12">
    <cfRule type="expression" dxfId="838" priority="385">
      <formula>F13&lt;F10</formula>
    </cfRule>
    <cfRule type="expression" dxfId="837" priority="387">
      <formula>COUNTBLANK(F13)=1</formula>
    </cfRule>
  </conditionalFormatting>
  <conditionalFormatting sqref="F4">
    <cfRule type="expression" dxfId="836" priority="384">
      <formula>COUNTBLANK(F4)=1</formula>
    </cfRule>
  </conditionalFormatting>
  <conditionalFormatting sqref="F5">
    <cfRule type="expression" dxfId="835" priority="378">
      <formula>F4&lt;F8</formula>
    </cfRule>
    <cfRule type="expression" dxfId="834" priority="383">
      <formula>COUNTBLANK(F4)=1</formula>
    </cfRule>
  </conditionalFormatting>
  <conditionalFormatting sqref="E5">
    <cfRule type="expression" dxfId="833" priority="377">
      <formula>F4&lt;F8</formula>
    </cfRule>
    <cfRule type="expression" dxfId="832" priority="382">
      <formula>COUNTBLANK(F4)=1</formula>
    </cfRule>
  </conditionalFormatting>
  <conditionalFormatting sqref="F6">
    <cfRule type="expression" dxfId="831" priority="379">
      <formula>COUNTBLANK(F8)=1</formula>
    </cfRule>
    <cfRule type="expression" dxfId="830" priority="380">
      <formula>F8&lt;F4</formula>
    </cfRule>
  </conditionalFormatting>
  <conditionalFormatting sqref="G5">
    <cfRule type="expression" dxfId="829" priority="330">
      <formula>COUNTBLANK(F4)=1</formula>
    </cfRule>
  </conditionalFormatting>
  <conditionalFormatting sqref="H9">
    <cfRule type="expression" dxfId="828" priority="375">
      <formula>COUNTBLANK(G5)=1</formula>
    </cfRule>
  </conditionalFormatting>
  <conditionalFormatting sqref="G6">
    <cfRule type="expression" dxfId="827" priority="373">
      <formula>G5&lt;G12</formula>
    </cfRule>
    <cfRule type="expression" dxfId="826" priority="374">
      <formula>COUNTBLANK(G5)=1</formula>
    </cfRule>
  </conditionalFormatting>
  <conditionalFormatting sqref="G7">
    <cfRule type="expression" dxfId="825" priority="367">
      <formula>COUNTBLANK(G5)=1</formula>
    </cfRule>
    <cfRule type="expression" dxfId="824" priority="372">
      <formula>G5&lt;G12</formula>
    </cfRule>
  </conditionalFormatting>
  <conditionalFormatting sqref="G8">
    <cfRule type="expression" dxfId="823" priority="366">
      <formula>COUNTBLANK(G5)=1</formula>
    </cfRule>
    <cfRule type="expression" dxfId="822" priority="371">
      <formula>G5&lt;G12</formula>
    </cfRule>
  </conditionalFormatting>
  <conditionalFormatting sqref="G9">
    <cfRule type="expression" dxfId="821" priority="365">
      <formula>COUNTBLANK(G5)=1</formula>
    </cfRule>
    <cfRule type="expression" dxfId="820" priority="370">
      <formula>G5&lt;G12</formula>
    </cfRule>
  </conditionalFormatting>
  <conditionalFormatting sqref="G10">
    <cfRule type="expression" dxfId="819" priority="364">
      <formula>COUNTBLANK(G5)=1</formula>
    </cfRule>
    <cfRule type="expression" dxfId="818" priority="369">
      <formula>G12&lt;G5</formula>
    </cfRule>
  </conditionalFormatting>
  <conditionalFormatting sqref="F21 F18">
    <cfRule type="expression" dxfId="817" priority="354">
      <formula>COUNTBLANK(F18)=1</formula>
    </cfRule>
  </conditionalFormatting>
  <conditionalFormatting sqref="G19">
    <cfRule type="expression" dxfId="816" priority="343">
      <formula>G20&lt;G15</formula>
    </cfRule>
  </conditionalFormatting>
  <conditionalFormatting sqref="F19">
    <cfRule type="expression" dxfId="815" priority="350">
      <formula>F18&lt;F21</formula>
    </cfRule>
    <cfRule type="expression" dxfId="814" priority="352">
      <formula>COUNTBLANK(F18)=1</formula>
    </cfRule>
  </conditionalFormatting>
  <conditionalFormatting sqref="F20">
    <cfRule type="expression" dxfId="813" priority="349">
      <formula>F18&gt;F21</formula>
    </cfRule>
    <cfRule type="expression" dxfId="812" priority="351">
      <formula>COUNTBLANK(F21)=1</formula>
    </cfRule>
  </conditionalFormatting>
  <conditionalFormatting sqref="E19">
    <cfRule type="expression" dxfId="811" priority="346">
      <formula>F18&lt;F21</formula>
    </cfRule>
    <cfRule type="expression" dxfId="810" priority="348">
      <formula>COUNTBLANK(F18)=1</formula>
    </cfRule>
  </conditionalFormatting>
  <conditionalFormatting sqref="E20">
    <cfRule type="expression" dxfId="809" priority="345">
      <formula>F21&lt;F18</formula>
    </cfRule>
    <cfRule type="expression" dxfId="808" priority="347">
      <formula>COUNTBLANK(F21)=1</formula>
    </cfRule>
  </conditionalFormatting>
  <conditionalFormatting sqref="G18">
    <cfRule type="expression" dxfId="807" priority="344">
      <formula>G20&lt;G15</formula>
    </cfRule>
  </conditionalFormatting>
  <conditionalFormatting sqref="F8">
    <cfRule type="expression" dxfId="806" priority="331">
      <formula>COUNTBLANK(E9)=1</formula>
    </cfRule>
  </conditionalFormatting>
  <conditionalFormatting sqref="G12">
    <cfRule type="expression" dxfId="805" priority="329">
      <formula>COUNTBLANK(F13)=1</formula>
    </cfRule>
  </conditionalFormatting>
  <conditionalFormatting sqref="F17 F14">
    <cfRule type="expression" dxfId="804" priority="327">
      <formula>COUNTBLANK(F14)=1</formula>
    </cfRule>
  </conditionalFormatting>
  <conditionalFormatting sqref="F15">
    <cfRule type="expression" dxfId="803" priority="324">
      <formula>F14&lt;F17</formula>
    </cfRule>
    <cfRule type="expression" dxfId="802" priority="326">
      <formula>COUNTBLANK(F14)=1</formula>
    </cfRule>
  </conditionalFormatting>
  <conditionalFormatting sqref="F16">
    <cfRule type="expression" dxfId="801" priority="323">
      <formula>F14&gt;F17</formula>
    </cfRule>
    <cfRule type="expression" dxfId="800" priority="325">
      <formula>COUNTBLANK(F17)=1</formula>
    </cfRule>
  </conditionalFormatting>
  <conditionalFormatting sqref="E15">
    <cfRule type="expression" dxfId="799" priority="320">
      <formula>F14&lt;F17</formula>
    </cfRule>
    <cfRule type="expression" dxfId="798" priority="322">
      <formula>COUNTBLANK(F14)=1</formula>
    </cfRule>
  </conditionalFormatting>
  <conditionalFormatting sqref="E16">
    <cfRule type="expression" dxfId="797" priority="319">
      <formula>F17&lt;F14</formula>
    </cfRule>
    <cfRule type="expression" dxfId="796" priority="321">
      <formula>COUNTBLANK(F17)=1</formula>
    </cfRule>
  </conditionalFormatting>
  <conditionalFormatting sqref="G16">
    <cfRule type="expression" dxfId="795" priority="316">
      <formula>G15&lt;G20</formula>
    </cfRule>
  </conditionalFormatting>
  <conditionalFormatting sqref="G17">
    <cfRule type="expression" dxfId="794" priority="314">
      <formula>COUNTBLANK(G15)=1</formula>
    </cfRule>
    <cfRule type="expression" dxfId="793" priority="315">
      <formula>G15&lt;G20</formula>
    </cfRule>
  </conditionalFormatting>
  <conditionalFormatting sqref="G20">
    <cfRule type="expression" dxfId="792" priority="313">
      <formula>COUNTBLANK(G20)=1</formula>
    </cfRule>
  </conditionalFormatting>
  <conditionalFormatting sqref="G20">
    <cfRule type="expression" dxfId="791" priority="312">
      <formula>COUNTBLANK(F21)=1</formula>
    </cfRule>
  </conditionalFormatting>
  <conditionalFormatting sqref="G15">
    <cfRule type="expression" dxfId="790" priority="311">
      <formula>COUNTBLANK(G15)=1</formula>
    </cfRule>
  </conditionalFormatting>
  <conditionalFormatting sqref="G15">
    <cfRule type="expression" dxfId="789" priority="310">
      <formula>COUNTBLANK(F14)=1</formula>
    </cfRule>
  </conditionalFormatting>
  <conditionalFormatting sqref="G16:G19">
    <cfRule type="expression" dxfId="788" priority="309">
      <formula>COUNTBLANK($G$15)=1</formula>
    </cfRule>
  </conditionalFormatting>
  <conditionalFormatting sqref="H18">
    <cfRule type="expression" dxfId="787" priority="307">
      <formula>COUNTBLANK(G20)=1</formula>
    </cfRule>
    <cfRule type="expression" dxfId="786" priority="308">
      <formula>COUNTBLANK(H18)=1</formula>
    </cfRule>
  </conditionalFormatting>
  <conditionalFormatting sqref="H10:H17">
    <cfRule type="expression" dxfId="785" priority="306">
      <formula>COUNTBLANK($H$9)=1</formula>
    </cfRule>
  </conditionalFormatting>
  <conditionalFormatting sqref="H10:H13">
    <cfRule type="expression" dxfId="784" priority="305">
      <formula>$H$9&lt;$H$18</formula>
    </cfRule>
  </conditionalFormatting>
  <conditionalFormatting sqref="H14:H17">
    <cfRule type="expression" dxfId="783" priority="304">
      <formula>$H$18&lt;$H$9</formula>
    </cfRule>
  </conditionalFormatting>
  <conditionalFormatting sqref="I13">
    <cfRule type="expression" dxfId="782" priority="303">
      <formula>COUNTBLANK(I13)=1</formula>
    </cfRule>
  </conditionalFormatting>
  <conditionalFormatting sqref="I13">
    <cfRule type="expression" dxfId="781" priority="302">
      <formula>COUNTBLANK(H9)=1</formula>
    </cfRule>
  </conditionalFormatting>
  <conditionalFormatting sqref="F37 F34">
    <cfRule type="expression" dxfId="780" priority="301">
      <formula>COUNTBLANK(F34)=1</formula>
    </cfRule>
  </conditionalFormatting>
  <conditionalFormatting sqref="G35">
    <cfRule type="expression" dxfId="779" priority="291">
      <formula>G36&lt;G31</formula>
    </cfRule>
  </conditionalFormatting>
  <conditionalFormatting sqref="F35">
    <cfRule type="expression" dxfId="778" priority="298">
      <formula>F34&lt;F37</formula>
    </cfRule>
    <cfRule type="expression" dxfId="777" priority="300">
      <formula>COUNTBLANK(F34)=1</formula>
    </cfRule>
  </conditionalFormatting>
  <conditionalFormatting sqref="F36">
    <cfRule type="expression" dxfId="776" priority="297">
      <formula>F34&gt;F37</formula>
    </cfRule>
    <cfRule type="expression" dxfId="775" priority="299">
      <formula>COUNTBLANK(F37)=1</formula>
    </cfRule>
  </conditionalFormatting>
  <conditionalFormatting sqref="E35">
    <cfRule type="expression" dxfId="774" priority="294">
      <formula>F34&lt;F37</formula>
    </cfRule>
    <cfRule type="expression" dxfId="773" priority="296">
      <formula>COUNTBLANK(F34)=1</formula>
    </cfRule>
  </conditionalFormatting>
  <conditionalFormatting sqref="E36">
    <cfRule type="expression" dxfId="772" priority="293">
      <formula>F37&lt;F34</formula>
    </cfRule>
    <cfRule type="expression" dxfId="771" priority="295">
      <formula>COUNTBLANK(F37)=1</formula>
    </cfRule>
  </conditionalFormatting>
  <conditionalFormatting sqref="G34">
    <cfRule type="expression" dxfId="770" priority="292">
      <formula>G36&lt;G31</formula>
    </cfRule>
  </conditionalFormatting>
  <conditionalFormatting sqref="F33 F30">
    <cfRule type="expression" dxfId="769" priority="290">
      <formula>COUNTBLANK(F30)=1</formula>
    </cfRule>
  </conditionalFormatting>
  <conditionalFormatting sqref="F31">
    <cfRule type="expression" dxfId="768" priority="287">
      <formula>F30&lt;F33</formula>
    </cfRule>
    <cfRule type="expression" dxfId="767" priority="289">
      <formula>COUNTBLANK(F30)=1</formula>
    </cfRule>
  </conditionalFormatting>
  <conditionalFormatting sqref="F32">
    <cfRule type="expression" dxfId="766" priority="286">
      <formula>F30&gt;F33</formula>
    </cfRule>
    <cfRule type="expression" dxfId="765" priority="288">
      <formula>COUNTBLANK(F33)=1</formula>
    </cfRule>
  </conditionalFormatting>
  <conditionalFormatting sqref="E31">
    <cfRule type="expression" dxfId="764" priority="283">
      <formula>F30&lt;F33</formula>
    </cfRule>
    <cfRule type="expression" dxfId="763" priority="285">
      <formula>COUNTBLANK(F30)=1</formula>
    </cfRule>
  </conditionalFormatting>
  <conditionalFormatting sqref="E32">
    <cfRule type="expression" dxfId="762" priority="282">
      <formula>F33&lt;F30</formula>
    </cfRule>
    <cfRule type="expression" dxfId="761" priority="284">
      <formula>COUNTBLANK(F33)=1</formula>
    </cfRule>
  </conditionalFormatting>
  <conditionalFormatting sqref="G32">
    <cfRule type="expression" dxfId="760" priority="281">
      <formula>G31&lt;G36</formula>
    </cfRule>
  </conditionalFormatting>
  <conditionalFormatting sqref="G33">
    <cfRule type="expression" dxfId="759" priority="279">
      <formula>COUNTBLANK(G31)=1</formula>
    </cfRule>
    <cfRule type="expression" dxfId="758" priority="280">
      <formula>G31&lt;G36</formula>
    </cfRule>
  </conditionalFormatting>
  <conditionalFormatting sqref="G36">
    <cfRule type="expression" dxfId="757" priority="278">
      <formula>COUNTBLANK(G36)=1</formula>
    </cfRule>
  </conditionalFormatting>
  <conditionalFormatting sqref="G36">
    <cfRule type="expression" dxfId="756" priority="277">
      <formula>COUNTBLANK(F37)=1</formula>
    </cfRule>
  </conditionalFormatting>
  <conditionalFormatting sqref="G31">
    <cfRule type="expression" dxfId="755" priority="276">
      <formula>COUNTBLANK(G31)=1</formula>
    </cfRule>
  </conditionalFormatting>
  <conditionalFormatting sqref="G31">
    <cfRule type="expression" dxfId="754" priority="275">
      <formula>COUNTBLANK(F30)=1</formula>
    </cfRule>
  </conditionalFormatting>
  <conditionalFormatting sqref="G32:G35">
    <cfRule type="expression" dxfId="753" priority="274">
      <formula>COUNTBLANK($G$31)=1</formula>
    </cfRule>
  </conditionalFormatting>
  <conditionalFormatting sqref="F29 F26">
    <cfRule type="expression" dxfId="752" priority="269">
      <formula>COUNTBLANK(F26)=1</formula>
    </cfRule>
  </conditionalFormatting>
  <conditionalFormatting sqref="G27">
    <cfRule type="expression" dxfId="751" priority="259">
      <formula>G28&lt;G23</formula>
    </cfRule>
  </conditionalFormatting>
  <conditionalFormatting sqref="F27">
    <cfRule type="expression" dxfId="750" priority="266">
      <formula>F26&lt;F29</formula>
    </cfRule>
    <cfRule type="expression" dxfId="749" priority="268">
      <formula>COUNTBLANK(F26)=1</formula>
    </cfRule>
  </conditionalFormatting>
  <conditionalFormatting sqref="F28">
    <cfRule type="expression" dxfId="748" priority="265">
      <formula>F26&gt;F29</formula>
    </cfRule>
    <cfRule type="expression" dxfId="747" priority="267">
      <formula>COUNTBLANK(F29)=1</formula>
    </cfRule>
  </conditionalFormatting>
  <conditionalFormatting sqref="E27">
    <cfRule type="expression" dxfId="746" priority="262">
      <formula>F26&lt;F29</formula>
    </cfRule>
    <cfRule type="expression" dxfId="745" priority="264">
      <formula>COUNTBLANK(F26)=1</formula>
    </cfRule>
  </conditionalFormatting>
  <conditionalFormatting sqref="E28">
    <cfRule type="expression" dxfId="744" priority="261">
      <formula>F29&lt;F26</formula>
    </cfRule>
    <cfRule type="expression" dxfId="743" priority="263">
      <formula>COUNTBLANK(F29)=1</formula>
    </cfRule>
  </conditionalFormatting>
  <conditionalFormatting sqref="G26">
    <cfRule type="expression" dxfId="742" priority="260">
      <formula>G28&lt;G23</formula>
    </cfRule>
  </conditionalFormatting>
  <conditionalFormatting sqref="F25 F22">
    <cfRule type="expression" dxfId="741" priority="258">
      <formula>COUNTBLANK(F22)=1</formula>
    </cfRule>
  </conditionalFormatting>
  <conditionalFormatting sqref="F23">
    <cfRule type="expression" dxfId="740" priority="255">
      <formula>F22&lt;F25</formula>
    </cfRule>
    <cfRule type="expression" dxfId="739" priority="257">
      <formula>COUNTBLANK(F22)=1</formula>
    </cfRule>
  </conditionalFormatting>
  <conditionalFormatting sqref="F24">
    <cfRule type="expression" dxfId="738" priority="254">
      <formula>F22&gt;F25</formula>
    </cfRule>
    <cfRule type="expression" dxfId="737" priority="256">
      <formula>COUNTBLANK(F25)=1</formula>
    </cfRule>
  </conditionalFormatting>
  <conditionalFormatting sqref="E23">
    <cfRule type="expression" dxfId="736" priority="251">
      <formula>F22&lt;F25</formula>
    </cfRule>
    <cfRule type="expression" dxfId="735" priority="253">
      <formula>COUNTBLANK(F22)=1</formula>
    </cfRule>
  </conditionalFormatting>
  <conditionalFormatting sqref="E24">
    <cfRule type="expression" dxfId="734" priority="250">
      <formula>F25&lt;F22</formula>
    </cfRule>
    <cfRule type="expression" dxfId="733" priority="252">
      <formula>COUNTBLANK(F25)=1</formula>
    </cfRule>
  </conditionalFormatting>
  <conditionalFormatting sqref="G24">
    <cfRule type="expression" dxfId="732" priority="249">
      <formula>G23&lt;G28</formula>
    </cfRule>
  </conditionalFormatting>
  <conditionalFormatting sqref="G25">
    <cfRule type="expression" dxfId="731" priority="247">
      <formula>COUNTBLANK(G23)=1</formula>
    </cfRule>
    <cfRule type="expression" dxfId="730" priority="248">
      <formula>G23&lt;G28</formula>
    </cfRule>
  </conditionalFormatting>
  <conditionalFormatting sqref="G28">
    <cfRule type="expression" dxfId="729" priority="246">
      <formula>COUNTBLANK(G28)=1</formula>
    </cfRule>
  </conditionalFormatting>
  <conditionalFormatting sqref="G28">
    <cfRule type="expression" dxfId="728" priority="245">
      <formula>COUNTBLANK(F29)=1</formula>
    </cfRule>
  </conditionalFormatting>
  <conditionalFormatting sqref="G23">
    <cfRule type="expression" dxfId="727" priority="244">
      <formula>COUNTBLANK(G23)=1</formula>
    </cfRule>
  </conditionalFormatting>
  <conditionalFormatting sqref="G23">
    <cfRule type="expression" dxfId="726" priority="243">
      <formula>COUNTBLANK(F22)=1</formula>
    </cfRule>
  </conditionalFormatting>
  <conditionalFormatting sqref="G24:G27">
    <cfRule type="expression" dxfId="725" priority="242">
      <formula>COUNTBLANK($G$23)=1</formula>
    </cfRule>
  </conditionalFormatting>
  <conditionalFormatting sqref="H25">
    <cfRule type="expression" dxfId="724" priority="241">
      <formula>COUNTBLANK(H25)=1</formula>
    </cfRule>
  </conditionalFormatting>
  <conditionalFormatting sqref="H25">
    <cfRule type="expression" dxfId="723" priority="240">
      <formula>COUNTBLANK(G23)=1</formula>
    </cfRule>
  </conditionalFormatting>
  <conditionalFormatting sqref="H34">
    <cfRule type="expression" dxfId="722" priority="238">
      <formula>COUNTBLANK(G36)=1</formula>
    </cfRule>
    <cfRule type="expression" dxfId="721" priority="239">
      <formula>COUNTBLANK(H34)=1</formula>
    </cfRule>
  </conditionalFormatting>
  <conditionalFormatting sqref="H26:H33">
    <cfRule type="expression" dxfId="720" priority="237">
      <formula>COUNTBLANK($H$25)=1</formula>
    </cfRule>
  </conditionalFormatting>
  <conditionalFormatting sqref="H26:H29">
    <cfRule type="expression" dxfId="719" priority="236">
      <formula>$H$25&lt;$H$34</formula>
    </cfRule>
  </conditionalFormatting>
  <conditionalFormatting sqref="H30:H33">
    <cfRule type="expression" dxfId="718" priority="235">
      <formula>$H$34&lt;$H$25</formula>
    </cfRule>
  </conditionalFormatting>
  <conditionalFormatting sqref="I30">
    <cfRule type="expression" dxfId="717" priority="233">
      <formula>COUNTBLANK(I30)=1</formula>
    </cfRule>
    <cfRule type="expression" dxfId="716" priority="234">
      <formula>COUNTBLANK(H25)=1</formula>
    </cfRule>
  </conditionalFormatting>
  <conditionalFormatting sqref="I14:I29">
    <cfRule type="expression" dxfId="715" priority="232">
      <formula>COUNTBLANK($I$13)=1</formula>
    </cfRule>
  </conditionalFormatting>
  <conditionalFormatting sqref="I14:I20">
    <cfRule type="expression" dxfId="714" priority="231">
      <formula>$I$13&lt;$I$30</formula>
    </cfRule>
  </conditionalFormatting>
  <conditionalFormatting sqref="I21:I29">
    <cfRule type="expression" dxfId="713" priority="230">
      <formula>$I$30&lt;$I$13</formula>
    </cfRule>
  </conditionalFormatting>
  <conditionalFormatting sqref="J20">
    <cfRule type="expression" dxfId="712" priority="229">
      <formula>J20&lt;K20</formula>
    </cfRule>
  </conditionalFormatting>
  <conditionalFormatting sqref="K20">
    <cfRule type="expression" dxfId="711" priority="226">
      <formula>COUNTBLANK(K20)=1</formula>
    </cfRule>
    <cfRule type="expression" dxfId="710" priority="228">
      <formula>K20&lt;J20</formula>
    </cfRule>
  </conditionalFormatting>
  <conditionalFormatting sqref="J20:K20">
    <cfRule type="expression" dxfId="709" priority="227">
      <formula>COUNTBLANK(J20)=1</formula>
    </cfRule>
  </conditionalFormatting>
  <conditionalFormatting sqref="N10 N5">
    <cfRule type="expression" dxfId="708" priority="225">
      <formula>COUNTBLANK(N5)=1</formula>
    </cfRule>
  </conditionalFormatting>
  <conditionalFormatting sqref="N5">
    <cfRule type="expression" dxfId="707" priority="223">
      <formula>COUNTBLANK(O4)=1</formula>
    </cfRule>
  </conditionalFormatting>
  <conditionalFormatting sqref="N6">
    <cfRule type="expression" dxfId="706" priority="218">
      <formula>N5&lt;N10</formula>
    </cfRule>
    <cfRule type="expression" dxfId="705" priority="222">
      <formula>COUNTBLANK(N5)=1</formula>
    </cfRule>
  </conditionalFormatting>
  <conditionalFormatting sqref="N7">
    <cfRule type="expression" dxfId="704" priority="217">
      <formula>N5&lt;N10</formula>
    </cfRule>
    <cfRule type="expression" dxfId="703" priority="221">
      <formula>COUNTBLANK(N5)=1</formula>
    </cfRule>
  </conditionalFormatting>
  <conditionalFormatting sqref="N8">
    <cfRule type="expression" dxfId="702" priority="216">
      <formula>N5&gt;N10</formula>
    </cfRule>
    <cfRule type="expression" dxfId="701" priority="220">
      <formula>COUNTBLANK(N5)=1</formula>
    </cfRule>
  </conditionalFormatting>
  <conditionalFormatting sqref="N9">
    <cfRule type="expression" dxfId="700" priority="215">
      <formula>N5&gt;N10</formula>
    </cfRule>
    <cfRule type="expression" dxfId="699" priority="219">
      <formula>COUNTBLANK(N5)=1</formula>
    </cfRule>
  </conditionalFormatting>
  <conditionalFormatting sqref="O4 O7">
    <cfRule type="expression" dxfId="698" priority="214">
      <formula>COUNTBLANK(O4)=1</formula>
    </cfRule>
  </conditionalFormatting>
  <conditionalFormatting sqref="O5">
    <cfRule type="expression" dxfId="697" priority="211">
      <formula>O4&lt;O7</formula>
    </cfRule>
    <cfRule type="expression" dxfId="696" priority="213">
      <formula>COUNTBLANK(O4)=1</formula>
    </cfRule>
  </conditionalFormatting>
  <conditionalFormatting sqref="O6">
    <cfRule type="expression" dxfId="695" priority="210">
      <formula>O7&lt;O4</formula>
    </cfRule>
    <cfRule type="expression" dxfId="694" priority="212">
      <formula>COUNTBLANK(O4)=1</formula>
    </cfRule>
  </conditionalFormatting>
  <conditionalFormatting sqref="P5">
    <cfRule type="expression" dxfId="693" priority="209">
      <formula>COUNTBLANK(O4)=1</formula>
    </cfRule>
  </conditionalFormatting>
  <conditionalFormatting sqref="P6">
    <cfRule type="expression" dxfId="692" priority="206">
      <formula>O7&lt;O4</formula>
    </cfRule>
    <cfRule type="expression" dxfId="691" priority="208">
      <formula>COUNTBLANK(O7)=1</formula>
    </cfRule>
  </conditionalFormatting>
  <conditionalFormatting sqref="P4">
    <cfRule type="expression" dxfId="690" priority="207">
      <formula>O4&lt;O7</formula>
    </cfRule>
  </conditionalFormatting>
  <conditionalFormatting sqref="O8 O11">
    <cfRule type="expression" dxfId="689" priority="205">
      <formula>COUNTBLANK(O8)=1</formula>
    </cfRule>
  </conditionalFormatting>
  <conditionalFormatting sqref="O9">
    <cfRule type="expression" dxfId="688" priority="202">
      <formula>O8&lt;O11</formula>
    </cfRule>
    <cfRule type="expression" dxfId="687" priority="204">
      <formula>COUNTBLANK(O8)=1</formula>
    </cfRule>
  </conditionalFormatting>
  <conditionalFormatting sqref="O10">
    <cfRule type="expression" dxfId="686" priority="201">
      <formula>O11&lt;O8</formula>
    </cfRule>
    <cfRule type="expression" dxfId="685" priority="203">
      <formula>COUNTBLANK(O8)=1</formula>
    </cfRule>
  </conditionalFormatting>
  <conditionalFormatting sqref="P9">
    <cfRule type="expression" dxfId="684" priority="200">
      <formula>COUNTBLANK(O8)=1</formula>
    </cfRule>
  </conditionalFormatting>
  <conditionalFormatting sqref="P10">
    <cfRule type="expression" dxfId="683" priority="197">
      <formula>O11&lt;O8</formula>
    </cfRule>
    <cfRule type="expression" dxfId="682" priority="199">
      <formula>COUNTBLANK(O11)=1</formula>
    </cfRule>
  </conditionalFormatting>
  <conditionalFormatting sqref="P8">
    <cfRule type="expression" dxfId="681" priority="198">
      <formula>O8&lt;O11</formula>
    </cfRule>
  </conditionalFormatting>
  <conditionalFormatting sqref="O12 O15">
    <cfRule type="expression" dxfId="680" priority="185">
      <formula>COUNTBLANK(O12)=1</formula>
    </cfRule>
  </conditionalFormatting>
  <conditionalFormatting sqref="O13">
    <cfRule type="expression" dxfId="679" priority="182">
      <formula>O12&lt;O15</formula>
    </cfRule>
    <cfRule type="expression" dxfId="678" priority="184">
      <formula>COUNTBLANK(O12)=1</formula>
    </cfRule>
  </conditionalFormatting>
  <conditionalFormatting sqref="O14">
    <cfRule type="expression" dxfId="677" priority="181">
      <formula>O15&lt;O12</formula>
    </cfRule>
    <cfRule type="expression" dxfId="676" priority="183">
      <formula>COUNTBLANK(O12)=1</formula>
    </cfRule>
  </conditionalFormatting>
  <conditionalFormatting sqref="P13">
    <cfRule type="expression" dxfId="675" priority="180">
      <formula>COUNTBLANK(O12)=1</formula>
    </cfRule>
  </conditionalFormatting>
  <conditionalFormatting sqref="P14">
    <cfRule type="expression" dxfId="674" priority="177">
      <formula>O15&lt;O12</formula>
    </cfRule>
    <cfRule type="expression" dxfId="673" priority="179">
      <formula>COUNTBLANK(O15)=1</formula>
    </cfRule>
  </conditionalFormatting>
  <conditionalFormatting sqref="P12">
    <cfRule type="expression" dxfId="672" priority="178">
      <formula>O12&lt;O15</formula>
    </cfRule>
  </conditionalFormatting>
  <conditionalFormatting sqref="O16 O19">
    <cfRule type="expression" dxfId="671" priority="176">
      <formula>COUNTBLANK(O16)=1</formula>
    </cfRule>
  </conditionalFormatting>
  <conditionalFormatting sqref="O17">
    <cfRule type="expression" dxfId="670" priority="173">
      <formula>O16&lt;O19</formula>
    </cfRule>
    <cfRule type="expression" dxfId="669" priority="175">
      <formula>COUNTBLANK(O16)=1</formula>
    </cfRule>
  </conditionalFormatting>
  <conditionalFormatting sqref="O18">
    <cfRule type="expression" dxfId="668" priority="172">
      <formula>O19&lt;O16</formula>
    </cfRule>
    <cfRule type="expression" dxfId="667" priority="174">
      <formula>COUNTBLANK(O16)=1</formula>
    </cfRule>
  </conditionalFormatting>
  <conditionalFormatting sqref="P17">
    <cfRule type="expression" dxfId="666" priority="171">
      <formula>COUNTBLANK(O16)=1</formula>
    </cfRule>
  </conditionalFormatting>
  <conditionalFormatting sqref="P18">
    <cfRule type="expression" dxfId="665" priority="168">
      <formula>O19&lt;O16</formula>
    </cfRule>
    <cfRule type="expression" dxfId="664" priority="170">
      <formula>COUNTBLANK(O19)=1</formula>
    </cfRule>
  </conditionalFormatting>
  <conditionalFormatting sqref="P16">
    <cfRule type="expression" dxfId="663" priority="169">
      <formula>O16&lt;O19</formula>
    </cfRule>
  </conditionalFormatting>
  <conditionalFormatting sqref="M7">
    <cfRule type="expression" dxfId="662" priority="109">
      <formula>COUNTBLANK(M7)=1</formula>
    </cfRule>
  </conditionalFormatting>
  <conditionalFormatting sqref="M7">
    <cfRule type="expression" dxfId="661" priority="108">
      <formula>COUNTBLANK(N5)=1</formula>
    </cfRule>
  </conditionalFormatting>
  <conditionalFormatting sqref="M16">
    <cfRule type="expression" dxfId="660" priority="88">
      <formula>COUNTBLANK(N18)=1</formula>
    </cfRule>
    <cfRule type="expression" dxfId="659" priority="106">
      <formula>COUNTBLANK(M16)=1</formula>
    </cfRule>
  </conditionalFormatting>
  <conditionalFormatting sqref="N10">
    <cfRule type="expression" dxfId="658" priority="105">
      <formula>COUNTBLANK(O11)=1</formula>
    </cfRule>
  </conditionalFormatting>
  <conditionalFormatting sqref="N18 N13">
    <cfRule type="expression" dxfId="657" priority="104">
      <formula>COUNTBLANK(N13)=1</formula>
    </cfRule>
  </conditionalFormatting>
  <conditionalFormatting sqref="N13">
    <cfRule type="expression" dxfId="656" priority="103">
      <formula>COUNTBLANK(O12)=1</formula>
    </cfRule>
  </conditionalFormatting>
  <conditionalFormatting sqref="N14">
    <cfRule type="expression" dxfId="655" priority="98">
      <formula>N13&lt;N18</formula>
    </cfRule>
    <cfRule type="expression" dxfId="654" priority="102">
      <formula>COUNTBLANK(N13)=1</formula>
    </cfRule>
  </conditionalFormatting>
  <conditionalFormatting sqref="N15">
    <cfRule type="expression" dxfId="653" priority="97">
      <formula>N13&lt;N18</formula>
    </cfRule>
    <cfRule type="expression" dxfId="652" priority="101">
      <formula>COUNTBLANK(N13)=1</formula>
    </cfRule>
  </conditionalFormatting>
  <conditionalFormatting sqref="N16">
    <cfRule type="expression" dxfId="651" priority="96">
      <formula>N13&gt;N18</formula>
    </cfRule>
    <cfRule type="expression" dxfId="650" priority="100">
      <formula>COUNTBLANK(N13)=1</formula>
    </cfRule>
  </conditionalFormatting>
  <conditionalFormatting sqref="N17">
    <cfRule type="expression" dxfId="649" priority="95">
      <formula>N13&gt;N18</formula>
    </cfRule>
    <cfRule type="expression" dxfId="648" priority="99">
      <formula>COUNTBLANK(N13)=1</formula>
    </cfRule>
  </conditionalFormatting>
  <conditionalFormatting sqref="N18">
    <cfRule type="expression" dxfId="647" priority="94">
      <formula>COUNTBLANK(O19)=1</formula>
    </cfRule>
  </conditionalFormatting>
  <conditionalFormatting sqref="M8:M15">
    <cfRule type="expression" dxfId="646" priority="93">
      <formula>COUNTBLANK($M$7)=1</formula>
    </cfRule>
  </conditionalFormatting>
  <conditionalFormatting sqref="M8:M11">
    <cfRule type="expression" dxfId="645" priority="92">
      <formula>$M$7&lt;$M$16</formula>
    </cfRule>
  </conditionalFormatting>
  <conditionalFormatting sqref="M12:M15">
    <cfRule type="expression" dxfId="644" priority="91">
      <formula>$M$16&lt;$M$7</formula>
    </cfRule>
  </conditionalFormatting>
  <conditionalFormatting sqref="L11">
    <cfRule type="expression" dxfId="643" priority="90">
      <formula>COUNTBLANK(L11)=1</formula>
    </cfRule>
  </conditionalFormatting>
  <conditionalFormatting sqref="L11">
    <cfRule type="expression" dxfId="642" priority="89">
      <formula>COUNTBLANK(M7)=1</formula>
    </cfRule>
  </conditionalFormatting>
  <conditionalFormatting sqref="N26 N21">
    <cfRule type="expression" dxfId="641" priority="87">
      <formula>COUNTBLANK(N21)=1</formula>
    </cfRule>
  </conditionalFormatting>
  <conditionalFormatting sqref="N21">
    <cfRule type="expression" dxfId="640" priority="86">
      <formula>COUNTBLANK(O20)=1</formula>
    </cfRule>
  </conditionalFormatting>
  <conditionalFormatting sqref="N22">
    <cfRule type="expression" dxfId="639" priority="81">
      <formula>N21&lt;N26</formula>
    </cfRule>
    <cfRule type="expression" dxfId="638" priority="85">
      <formula>COUNTBLANK(N21)=1</formula>
    </cfRule>
  </conditionalFormatting>
  <conditionalFormatting sqref="N23">
    <cfRule type="expression" dxfId="637" priority="80">
      <formula>N21&lt;N26</formula>
    </cfRule>
    <cfRule type="expression" dxfId="636" priority="84">
      <formula>COUNTBLANK(N21)=1</formula>
    </cfRule>
  </conditionalFormatting>
  <conditionalFormatting sqref="N24">
    <cfRule type="expression" dxfId="635" priority="79">
      <formula>N21&gt;N26</formula>
    </cfRule>
    <cfRule type="expression" dxfId="634" priority="83">
      <formula>COUNTBLANK(N21)=1</formula>
    </cfRule>
  </conditionalFormatting>
  <conditionalFormatting sqref="N25">
    <cfRule type="expression" dxfId="633" priority="78">
      <formula>N21&gt;N26</formula>
    </cfRule>
    <cfRule type="expression" dxfId="632" priority="82">
      <formula>COUNTBLANK(N21)=1</formula>
    </cfRule>
  </conditionalFormatting>
  <conditionalFormatting sqref="O20 O23">
    <cfRule type="expression" dxfId="631" priority="77">
      <formula>COUNTBLANK(O20)=1</formula>
    </cfRule>
  </conditionalFormatting>
  <conditionalFormatting sqref="O21">
    <cfRule type="expression" dxfId="630" priority="74">
      <formula>O20&lt;O23</formula>
    </cfRule>
    <cfRule type="expression" dxfId="629" priority="76">
      <formula>COUNTBLANK(O20)=1</formula>
    </cfRule>
  </conditionalFormatting>
  <conditionalFormatting sqref="O22">
    <cfRule type="expression" dxfId="628" priority="73">
      <formula>O23&lt;O20</formula>
    </cfRule>
    <cfRule type="expression" dxfId="627" priority="75">
      <formula>COUNTBLANK(O20)=1</formula>
    </cfRule>
  </conditionalFormatting>
  <conditionalFormatting sqref="P21">
    <cfRule type="expression" dxfId="626" priority="72">
      <formula>COUNTBLANK(O20)=1</formula>
    </cfRule>
  </conditionalFormatting>
  <conditionalFormatting sqref="P22">
    <cfRule type="expression" dxfId="625" priority="69">
      <formula>O23&lt;O20</formula>
    </cfRule>
    <cfRule type="expression" dxfId="624" priority="71">
      <formula>COUNTBLANK(O23)=1</formula>
    </cfRule>
  </conditionalFormatting>
  <conditionalFormatting sqref="P20">
    <cfRule type="expression" dxfId="623" priority="70">
      <formula>O20&lt;O23</formula>
    </cfRule>
  </conditionalFormatting>
  <conditionalFormatting sqref="O24 O27">
    <cfRule type="expression" dxfId="622" priority="68">
      <formula>COUNTBLANK(O24)=1</formula>
    </cfRule>
  </conditionalFormatting>
  <conditionalFormatting sqref="O25">
    <cfRule type="expression" dxfId="621" priority="65">
      <formula>O24&lt;O27</formula>
    </cfRule>
    <cfRule type="expression" dxfId="620" priority="67">
      <formula>COUNTBLANK(O24)=1</formula>
    </cfRule>
  </conditionalFormatting>
  <conditionalFormatting sqref="O26">
    <cfRule type="expression" dxfId="619" priority="64">
      <formula>O27&lt;O24</formula>
    </cfRule>
    <cfRule type="expression" dxfId="618" priority="66">
      <formula>COUNTBLANK(O24)=1</formula>
    </cfRule>
  </conditionalFormatting>
  <conditionalFormatting sqref="P25">
    <cfRule type="expression" dxfId="617" priority="63">
      <formula>COUNTBLANK(O24)=1</formula>
    </cfRule>
  </conditionalFormatting>
  <conditionalFormatting sqref="P26">
    <cfRule type="expression" dxfId="616" priority="60">
      <formula>O27&lt;O24</formula>
    </cfRule>
    <cfRule type="expression" dxfId="615" priority="62">
      <formula>COUNTBLANK(O27)=1</formula>
    </cfRule>
  </conditionalFormatting>
  <conditionalFormatting sqref="P24">
    <cfRule type="expression" dxfId="614" priority="61">
      <formula>O24&lt;O27</formula>
    </cfRule>
  </conditionalFormatting>
  <conditionalFormatting sqref="O28 O31">
    <cfRule type="expression" dxfId="613" priority="59">
      <formula>COUNTBLANK(O28)=1</formula>
    </cfRule>
  </conditionalFormatting>
  <conditionalFormatting sqref="O29">
    <cfRule type="expression" dxfId="612" priority="56">
      <formula>O28&lt;O31</formula>
    </cfRule>
    <cfRule type="expression" dxfId="611" priority="58">
      <formula>COUNTBLANK(O28)=1</formula>
    </cfRule>
  </conditionalFormatting>
  <conditionalFormatting sqref="O30">
    <cfRule type="expression" dxfId="610" priority="55">
      <formula>O31&lt;O28</formula>
    </cfRule>
    <cfRule type="expression" dxfId="609" priority="57">
      <formula>COUNTBLANK(O28)=1</formula>
    </cfRule>
  </conditionalFormatting>
  <conditionalFormatting sqref="P29">
    <cfRule type="expression" dxfId="608" priority="54">
      <formula>COUNTBLANK(O28)=1</formula>
    </cfRule>
  </conditionalFormatting>
  <conditionalFormatting sqref="P30">
    <cfRule type="expression" dxfId="607" priority="51">
      <formula>O31&lt;O28</formula>
    </cfRule>
    <cfRule type="expression" dxfId="606" priority="53">
      <formula>COUNTBLANK(O31)=1</formula>
    </cfRule>
  </conditionalFormatting>
  <conditionalFormatting sqref="P28">
    <cfRule type="expression" dxfId="605" priority="52">
      <formula>O28&lt;O31</formula>
    </cfRule>
  </conditionalFormatting>
  <conditionalFormatting sqref="O32 O35">
    <cfRule type="expression" dxfId="604" priority="50">
      <formula>COUNTBLANK(O32)=1</formula>
    </cfRule>
  </conditionalFormatting>
  <conditionalFormatting sqref="O33">
    <cfRule type="expression" dxfId="603" priority="47">
      <formula>O32&lt;O35</formula>
    </cfRule>
    <cfRule type="expression" dxfId="602" priority="49">
      <formula>COUNTBLANK(O32)=1</formula>
    </cfRule>
  </conditionalFormatting>
  <conditionalFormatting sqref="O34">
    <cfRule type="expression" dxfId="601" priority="46">
      <formula>O35&lt;O32</formula>
    </cfRule>
    <cfRule type="expression" dxfId="600" priority="48">
      <formula>COUNTBLANK(O32)=1</formula>
    </cfRule>
  </conditionalFormatting>
  <conditionalFormatting sqref="P33">
    <cfRule type="expression" dxfId="599" priority="45">
      <formula>COUNTBLANK(O32)=1</formula>
    </cfRule>
  </conditionalFormatting>
  <conditionalFormatting sqref="P34">
    <cfRule type="expression" dxfId="598" priority="42">
      <formula>O35&lt;O32</formula>
    </cfRule>
    <cfRule type="expression" dxfId="597" priority="44">
      <formula>COUNTBLANK(O35)=1</formula>
    </cfRule>
  </conditionalFormatting>
  <conditionalFormatting sqref="P32">
    <cfRule type="expression" dxfId="596" priority="43">
      <formula>O32&lt;O35</formula>
    </cfRule>
  </conditionalFormatting>
  <conditionalFormatting sqref="M23">
    <cfRule type="expression" dxfId="595" priority="41">
      <formula>COUNTBLANK(M23)=1</formula>
    </cfRule>
  </conditionalFormatting>
  <conditionalFormatting sqref="M23">
    <cfRule type="expression" dxfId="594" priority="40">
      <formula>COUNTBLANK(N21)=1</formula>
    </cfRule>
  </conditionalFormatting>
  <conditionalFormatting sqref="M32">
    <cfRule type="expression" dxfId="593" priority="23">
      <formula>COUNTBLANK(N34)=1</formula>
    </cfRule>
    <cfRule type="expression" dxfId="592" priority="39">
      <formula>COUNTBLANK(M32)=1</formula>
    </cfRule>
  </conditionalFormatting>
  <conditionalFormatting sqref="N26">
    <cfRule type="expression" dxfId="591" priority="38">
      <formula>COUNTBLANK(O27)=1</formula>
    </cfRule>
  </conditionalFormatting>
  <conditionalFormatting sqref="N34 N29">
    <cfRule type="expression" dxfId="590" priority="37">
      <formula>COUNTBLANK(N29)=1</formula>
    </cfRule>
  </conditionalFormatting>
  <conditionalFormatting sqref="N29">
    <cfRule type="expression" dxfId="589" priority="36">
      <formula>COUNTBLANK(O28)=1</formula>
    </cfRule>
  </conditionalFormatting>
  <conditionalFormatting sqref="N30">
    <cfRule type="expression" dxfId="588" priority="31">
      <formula>N29&lt;N34</formula>
    </cfRule>
    <cfRule type="expression" dxfId="587" priority="35">
      <formula>COUNTBLANK(N29)=1</formula>
    </cfRule>
  </conditionalFormatting>
  <conditionalFormatting sqref="N31">
    <cfRule type="expression" dxfId="586" priority="30">
      <formula>N29&lt;N34</formula>
    </cfRule>
    <cfRule type="expression" dxfId="585" priority="34">
      <formula>COUNTBLANK(N29)=1</formula>
    </cfRule>
  </conditionalFormatting>
  <conditionalFormatting sqref="N32">
    <cfRule type="expression" dxfId="584" priority="29">
      <formula>N29&gt;N34</formula>
    </cfRule>
    <cfRule type="expression" dxfId="583" priority="33">
      <formula>COUNTBLANK(N29)=1</formula>
    </cfRule>
  </conditionalFormatting>
  <conditionalFormatting sqref="N33">
    <cfRule type="expression" dxfId="582" priority="28">
      <formula>N29&gt;N34</formula>
    </cfRule>
    <cfRule type="expression" dxfId="581" priority="32">
      <formula>COUNTBLANK(N29)=1</formula>
    </cfRule>
  </conditionalFormatting>
  <conditionalFormatting sqref="N34">
    <cfRule type="expression" dxfId="580" priority="27">
      <formula>COUNTBLANK(O35)=1</formula>
    </cfRule>
  </conditionalFormatting>
  <conditionalFormatting sqref="M24:M31">
    <cfRule type="expression" dxfId="579" priority="22">
      <formula>COUNTBLANK($M$23)=1</formula>
    </cfRule>
  </conditionalFormatting>
  <conditionalFormatting sqref="M24:M27">
    <cfRule type="expression" dxfId="578" priority="21">
      <formula>$M$23&lt;$M$32</formula>
    </cfRule>
  </conditionalFormatting>
  <conditionalFormatting sqref="M28:M31">
    <cfRule type="expression" dxfId="577" priority="20">
      <formula>$M$32&lt;$M$23</formula>
    </cfRule>
  </conditionalFormatting>
  <conditionalFormatting sqref="L28">
    <cfRule type="expression" dxfId="576" priority="18">
      <formula>COUNTBLANK(M32)=1</formula>
    </cfRule>
    <cfRule type="expression" dxfId="575" priority="19">
      <formula>COUNTBLANK(L28)=1</formula>
    </cfRule>
  </conditionalFormatting>
  <conditionalFormatting sqref="L12:L27">
    <cfRule type="expression" dxfId="574" priority="17">
      <formula>COUNTBLANK($L$11)=1</formula>
    </cfRule>
  </conditionalFormatting>
  <conditionalFormatting sqref="L12:L20">
    <cfRule type="expression" dxfId="573" priority="16">
      <formula>$L$11&lt;$L$28</formula>
    </cfRule>
  </conditionalFormatting>
  <conditionalFormatting sqref="L21:L27">
    <cfRule type="expression" dxfId="572" priority="15">
      <formula>$L$28&lt;$L$11</formula>
    </cfRule>
  </conditionalFormatting>
  <conditionalFormatting sqref="F43 F40">
    <cfRule type="expression" dxfId="571" priority="14">
      <formula>COUNTBLANK(F40)=1</formula>
    </cfRule>
  </conditionalFormatting>
  <conditionalFormatting sqref="F41">
    <cfRule type="expression" dxfId="570" priority="11">
      <formula>F40&lt;F43</formula>
    </cfRule>
    <cfRule type="expression" dxfId="569" priority="13">
      <formula>COUNTBLANK(F40)=1</formula>
    </cfRule>
  </conditionalFormatting>
  <conditionalFormatting sqref="F42">
    <cfRule type="expression" dxfId="568" priority="10">
      <formula>F40&gt;F43</formula>
    </cfRule>
    <cfRule type="expression" dxfId="567" priority="12">
      <formula>COUNTBLANK(F43)=1</formula>
    </cfRule>
  </conditionalFormatting>
  <conditionalFormatting sqref="E41">
    <cfRule type="expression" dxfId="566" priority="7">
      <formula>F40&lt;F43</formula>
    </cfRule>
    <cfRule type="expression" dxfId="565" priority="9">
      <formula>COUNTBLANK(F40)=1</formula>
    </cfRule>
  </conditionalFormatting>
  <conditionalFormatting sqref="E42">
    <cfRule type="expression" dxfId="564" priority="6">
      <formula>F43&lt;F40</formula>
    </cfRule>
    <cfRule type="expression" dxfId="563" priority="8">
      <formula>COUNTBLANK(F43)=1</formula>
    </cfRule>
  </conditionalFormatting>
  <conditionalFormatting sqref="G42">
    <cfRule type="expression" dxfId="562" priority="2">
      <formula>COUNTBLANK(F43)=1</formula>
    </cfRule>
  </conditionalFormatting>
  <printOptions horizontalCentered="1"/>
  <pageMargins left="0.19685039370078741" right="0.23622047244094491" top="0.71" bottom="0.23622047244094491" header="0.23622047244094491" footer="0.19685039370078741"/>
  <pageSetup paperSize="9" fitToWidth="0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0"/>
  <sheetViews>
    <sheetView workbookViewId="0">
      <selection activeCell="I112" sqref="I112"/>
    </sheetView>
  </sheetViews>
  <sheetFormatPr defaultColWidth="9" defaultRowHeight="17.25"/>
  <cols>
    <col min="1" max="1" width="3.5" style="158" customWidth="1"/>
    <col min="2" max="2" width="0.625" style="26" hidden="1" customWidth="1"/>
    <col min="3" max="3" width="8.25" style="5" customWidth="1"/>
    <col min="4" max="4" width="9" style="73"/>
    <col min="5" max="6" width="4.375" style="11" customWidth="1"/>
    <col min="7" max="8" width="4.375" style="157" customWidth="1"/>
    <col min="9" max="9" width="4.375" style="108" customWidth="1"/>
    <col min="10" max="10" width="4.375" style="27" customWidth="1"/>
    <col min="11" max="13" width="4.375" style="11" customWidth="1"/>
    <col min="14" max="14" width="4.5" style="30" customWidth="1"/>
    <col min="15" max="15" width="4.5" style="11" hidden="1" customWidth="1"/>
    <col min="16" max="16" width="4.5" style="5" customWidth="1"/>
    <col min="17" max="17" width="9" style="5"/>
    <col min="18" max="18" width="3.5" style="5" customWidth="1"/>
    <col min="19" max="19" width="3.5" style="11" customWidth="1"/>
    <col min="20" max="20" width="2.875" style="35" customWidth="1"/>
    <col min="21" max="21" width="11" style="35" hidden="1" customWidth="1"/>
    <col min="22" max="22" width="11" style="1" bestFit="1" customWidth="1"/>
    <col min="23" max="23" width="9.125" style="11" bestFit="1" customWidth="1"/>
    <col min="24" max="16384" width="9" style="11"/>
  </cols>
  <sheetData>
    <row r="1" spans="1:29" ht="15.75" customHeight="1">
      <c r="E1" s="593" t="s">
        <v>113</v>
      </c>
      <c r="F1" s="593"/>
      <c r="G1" s="593"/>
      <c r="H1" s="593"/>
      <c r="I1" s="593"/>
      <c r="J1" s="593"/>
      <c r="K1" s="593"/>
      <c r="L1" s="593"/>
      <c r="M1" s="593"/>
      <c r="N1" s="593"/>
      <c r="O1" s="5"/>
    </row>
    <row r="2" spans="1:29" s="78" customFormat="1" ht="15.75" customHeight="1">
      <c r="A2" s="222"/>
      <c r="B2" s="210" t="s">
        <v>17</v>
      </c>
      <c r="C2" s="222" t="s">
        <v>0</v>
      </c>
      <c r="D2" s="222" t="s">
        <v>1</v>
      </c>
      <c r="E2" s="57"/>
      <c r="F2" s="220"/>
      <c r="G2" s="222"/>
      <c r="H2" s="222"/>
      <c r="I2" s="108"/>
      <c r="J2" s="57"/>
      <c r="K2" s="57"/>
      <c r="L2" s="57"/>
      <c r="M2" s="57"/>
      <c r="N2" s="222"/>
      <c r="O2" s="222" t="s">
        <v>16</v>
      </c>
      <c r="P2" s="220" t="s">
        <v>0</v>
      </c>
      <c r="Q2" s="222" t="s">
        <v>1</v>
      </c>
      <c r="R2" s="57"/>
      <c r="T2" s="162"/>
      <c r="U2" s="162"/>
      <c r="V2" s="61"/>
    </row>
    <row r="3" spans="1:29" s="16" customFormat="1" ht="15.75" customHeight="1" thickBot="1">
      <c r="A3" s="585">
        <v>1</v>
      </c>
      <c r="B3" s="585">
        <v>17</v>
      </c>
      <c r="C3" s="585" t="str">
        <f>IF(B3="","",VLOOKUP(B3,$B$54:$D$125,2))</f>
        <v>市川</v>
      </c>
      <c r="D3" s="586" t="str">
        <f>IF(B3="","",VLOOKUP(B3,$B$54:$D$125,3))</f>
        <v>成田</v>
      </c>
      <c r="E3" s="416"/>
      <c r="F3" s="417">
        <v>0</v>
      </c>
      <c r="G3" s="405"/>
      <c r="H3" s="486"/>
      <c r="I3"/>
      <c r="J3"/>
      <c r="K3" s="505"/>
      <c r="L3" s="408"/>
      <c r="M3" s="440" t="s">
        <v>635</v>
      </c>
      <c r="N3" s="477"/>
      <c r="O3" s="585">
        <v>8</v>
      </c>
      <c r="P3" s="585" t="str">
        <f>IF(O3="","",VLOOKUP(O3,$B$54:$D$125,2))</f>
        <v>青木</v>
      </c>
      <c r="Q3" s="589" t="str">
        <f>IF(O3="","",VLOOKUP(O3,$B$54:$D$125,3))</f>
        <v>敬愛学園</v>
      </c>
      <c r="R3" s="585">
        <v>12</v>
      </c>
      <c r="T3" s="224"/>
      <c r="U3" s="224"/>
      <c r="V3" s="224"/>
      <c r="W3" s="145"/>
      <c r="X3" s="87"/>
      <c r="Y3" s="217"/>
      <c r="Z3" s="217"/>
      <c r="AA3" s="217"/>
      <c r="AB3" s="217"/>
      <c r="AC3" s="217"/>
    </row>
    <row r="4" spans="1:29" s="16" customFormat="1" ht="15.75" customHeight="1" thickTop="1" thickBot="1">
      <c r="A4" s="585"/>
      <c r="B4" s="585"/>
      <c r="C4" s="585"/>
      <c r="D4" s="586"/>
      <c r="E4" s="418"/>
      <c r="F4" s="419"/>
      <c r="G4" s="487">
        <v>8</v>
      </c>
      <c r="H4" s="486"/>
      <c r="I4"/>
      <c r="J4"/>
      <c r="K4" s="359"/>
      <c r="L4" s="462">
        <v>0</v>
      </c>
      <c r="M4" s="435" t="s">
        <v>523</v>
      </c>
      <c r="N4" s="27"/>
      <c r="O4" s="585"/>
      <c r="P4" s="585"/>
      <c r="Q4" s="589"/>
      <c r="R4" s="585"/>
      <c r="T4" s="224"/>
      <c r="U4" s="224"/>
      <c r="V4" s="224"/>
      <c r="W4" s="145"/>
      <c r="X4" s="217"/>
      <c r="Y4" s="217"/>
      <c r="Z4" s="217"/>
      <c r="AA4" s="217"/>
      <c r="AB4" s="217"/>
      <c r="AC4" s="217"/>
    </row>
    <row r="5" spans="1:29" s="16" customFormat="1" ht="15.75" customHeight="1" thickTop="1" thickBot="1">
      <c r="A5" s="585">
        <v>2</v>
      </c>
      <c r="B5" s="585">
        <v>13</v>
      </c>
      <c r="C5" s="585" t="str">
        <f>IF(B5="","",VLOOKUP(B5,$B$54:$D$125,2))</f>
        <v>金高</v>
      </c>
      <c r="D5" s="586" t="str">
        <f>IF(B5="","",VLOOKUP(B5,$B$54:$D$125,3))</f>
        <v>日体大柏</v>
      </c>
      <c r="E5" s="416">
        <v>8</v>
      </c>
      <c r="F5" s="421" t="s">
        <v>141</v>
      </c>
      <c r="G5" s="419"/>
      <c r="H5" s="486"/>
      <c r="I5"/>
      <c r="J5"/>
      <c r="K5" s="493"/>
      <c r="L5" s="422"/>
      <c r="M5" s="506"/>
      <c r="N5" s="492">
        <v>0</v>
      </c>
      <c r="O5" s="585">
        <v>19</v>
      </c>
      <c r="P5" s="585" t="str">
        <f>IF(O5="","",VLOOKUP(O5,$B$54:$D$125,2))</f>
        <v>平野</v>
      </c>
      <c r="Q5" s="589" t="str">
        <f>IF(O5="","",VLOOKUP(O5,$B$54:$D$125,3))</f>
        <v>市立銚子</v>
      </c>
      <c r="R5" s="585">
        <v>13</v>
      </c>
      <c r="T5" s="224"/>
      <c r="U5" s="224"/>
      <c r="V5" s="224"/>
      <c r="W5" s="145"/>
      <c r="X5" s="87"/>
      <c r="Y5" s="217"/>
      <c r="Z5" s="217"/>
      <c r="AA5" s="217"/>
      <c r="AB5" s="217"/>
      <c r="AC5" s="217"/>
    </row>
    <row r="6" spans="1:29" s="16" customFormat="1" ht="15.75" customHeight="1" thickTop="1" thickBot="1">
      <c r="A6" s="585"/>
      <c r="B6" s="585"/>
      <c r="C6" s="585"/>
      <c r="D6" s="586"/>
      <c r="E6" s="423" t="s">
        <v>514</v>
      </c>
      <c r="F6" s="426"/>
      <c r="G6" s="421"/>
      <c r="H6" s="486"/>
      <c r="I6"/>
      <c r="J6"/>
      <c r="K6" s="493"/>
      <c r="L6" s="443"/>
      <c r="M6" s="424"/>
      <c r="N6" s="100" t="s">
        <v>517</v>
      </c>
      <c r="O6" s="585"/>
      <c r="P6" s="585"/>
      <c r="Q6" s="589"/>
      <c r="R6" s="585"/>
      <c r="T6" s="224"/>
      <c r="U6" s="224"/>
      <c r="V6" s="224"/>
      <c r="W6" s="145"/>
      <c r="X6" s="217"/>
      <c r="Y6" s="217"/>
      <c r="Z6" s="217"/>
      <c r="AA6" s="217"/>
      <c r="AB6" s="217"/>
      <c r="AC6" s="217"/>
    </row>
    <row r="7" spans="1:29" s="16" customFormat="1" ht="15.75" customHeight="1" thickTop="1" thickBot="1">
      <c r="A7" s="585">
        <v>3</v>
      </c>
      <c r="B7" s="585">
        <v>9</v>
      </c>
      <c r="C7" s="585" t="str">
        <f>IF(B7="","",VLOOKUP(B7,$B$54:$D$125,2))</f>
        <v>竹内</v>
      </c>
      <c r="D7" s="586" t="str">
        <f>IF(B7="","",VLOOKUP(B7,$B$54:$D$125,3))</f>
        <v>敬愛学園</v>
      </c>
      <c r="E7" s="425"/>
      <c r="F7" s="406">
        <v>8</v>
      </c>
      <c r="G7" s="421"/>
      <c r="H7" s="486"/>
      <c r="I7"/>
      <c r="J7"/>
      <c r="K7" s="493"/>
      <c r="L7" s="479"/>
      <c r="M7" s="461" t="s">
        <v>636</v>
      </c>
      <c r="N7" s="507"/>
      <c r="O7" s="585">
        <v>21</v>
      </c>
      <c r="P7" s="585" t="str">
        <f>IF(O7="","",VLOOKUP(O7,$B$54:$D$125,2))</f>
        <v>小貫</v>
      </c>
      <c r="Q7" s="589" t="str">
        <f>IF(O7="","",VLOOKUP(O7,$B$54:$D$125,3))</f>
        <v>成田北</v>
      </c>
      <c r="R7" s="585">
        <v>14</v>
      </c>
      <c r="T7" s="224"/>
      <c r="U7" s="224"/>
      <c r="V7" s="224"/>
      <c r="W7" s="145"/>
      <c r="X7" s="217"/>
      <c r="Y7" s="217"/>
      <c r="Z7" s="217"/>
      <c r="AA7" s="217"/>
      <c r="AB7" s="217"/>
      <c r="AC7" s="217"/>
    </row>
    <row r="8" spans="1:29" s="16" customFormat="1" ht="15.75" customHeight="1" thickTop="1" thickBot="1">
      <c r="A8" s="585"/>
      <c r="B8" s="585"/>
      <c r="C8" s="585"/>
      <c r="D8" s="586"/>
      <c r="E8" s="405">
        <v>0</v>
      </c>
      <c r="F8" s="405"/>
      <c r="G8" s="421" t="s">
        <v>134</v>
      </c>
      <c r="H8" s="487" t="s">
        <v>653</v>
      </c>
      <c r="I8"/>
      <c r="J8"/>
      <c r="K8" s="462">
        <v>0</v>
      </c>
      <c r="L8" s="479" t="s">
        <v>484</v>
      </c>
      <c r="M8" s="27"/>
      <c r="N8" s="27">
        <v>3</v>
      </c>
      <c r="O8" s="585"/>
      <c r="P8" s="585"/>
      <c r="Q8" s="589"/>
      <c r="R8" s="585"/>
      <c r="T8" s="224"/>
      <c r="U8" s="224"/>
      <c r="V8" s="224"/>
      <c r="W8" s="145"/>
      <c r="X8" s="217"/>
      <c r="Y8" s="217"/>
      <c r="Z8" s="217"/>
      <c r="AA8" s="217"/>
      <c r="AB8" s="217"/>
      <c r="AC8" s="217"/>
    </row>
    <row r="9" spans="1:29" s="16" customFormat="1" ht="15.75" customHeight="1" thickTop="1" thickBot="1">
      <c r="A9" s="585">
        <v>4</v>
      </c>
      <c r="B9" s="585">
        <v>5</v>
      </c>
      <c r="C9" s="585" t="str">
        <f>IF(B9="","",VLOOKUP(B9,$B$54:$D$125,2))</f>
        <v>本戸</v>
      </c>
      <c r="D9" s="586" t="str">
        <f>IF(B9="","",VLOOKUP(B9,$B$54:$D$125,3))</f>
        <v>船橋東</v>
      </c>
      <c r="E9" s="416"/>
      <c r="F9" s="417" t="s">
        <v>633</v>
      </c>
      <c r="G9" s="421"/>
      <c r="H9" s="501"/>
      <c r="I9"/>
      <c r="J9" s="431"/>
      <c r="K9" s="508"/>
      <c r="L9" s="479"/>
      <c r="M9" s="27"/>
      <c r="N9" s="492">
        <v>8</v>
      </c>
      <c r="O9" s="585">
        <v>22</v>
      </c>
      <c r="P9" s="585" t="str">
        <f>IF(O9="","",VLOOKUP(O9,$B$54:$D$125,2))</f>
        <v>秦</v>
      </c>
      <c r="Q9" s="589" t="str">
        <f>IF(O9="","",VLOOKUP(O9,$B$54:$D$125,3))</f>
        <v>成田</v>
      </c>
      <c r="R9" s="585">
        <v>15</v>
      </c>
      <c r="T9" s="224"/>
      <c r="U9" s="224"/>
      <c r="V9" s="224"/>
      <c r="W9" s="145"/>
      <c r="X9" s="217"/>
      <c r="Y9" s="217"/>
      <c r="Z9" s="217"/>
      <c r="AA9" s="217"/>
      <c r="AB9" s="217"/>
      <c r="AC9" s="217"/>
    </row>
    <row r="10" spans="1:29" s="16" customFormat="1" ht="15.75" customHeight="1" thickTop="1" thickBot="1">
      <c r="A10" s="585"/>
      <c r="B10" s="585"/>
      <c r="C10" s="585"/>
      <c r="D10" s="586"/>
      <c r="E10" s="418"/>
      <c r="F10" s="419" t="s">
        <v>497</v>
      </c>
      <c r="G10" s="426"/>
      <c r="H10" s="488"/>
      <c r="I10"/>
      <c r="J10" s="431"/>
      <c r="K10" s="493"/>
      <c r="L10" s="479"/>
      <c r="M10" s="462">
        <v>0</v>
      </c>
      <c r="N10" s="100" t="s">
        <v>518</v>
      </c>
      <c r="O10" s="585"/>
      <c r="P10" s="585"/>
      <c r="Q10" s="589"/>
      <c r="R10" s="585"/>
      <c r="T10" s="224"/>
      <c r="U10" s="224"/>
      <c r="V10" s="224"/>
      <c r="W10" s="145"/>
      <c r="X10" s="217"/>
      <c r="Y10" s="217"/>
      <c r="Z10" s="217"/>
      <c r="AA10" s="217"/>
      <c r="AB10" s="217"/>
      <c r="AC10" s="217"/>
    </row>
    <row r="11" spans="1:29" s="16" customFormat="1" ht="15.75" customHeight="1" thickTop="1" thickBot="1">
      <c r="A11" s="585">
        <v>5</v>
      </c>
      <c r="B11" s="585">
        <v>20</v>
      </c>
      <c r="C11" s="585" t="str">
        <f>IF(B11="","",VLOOKUP(B11,$B$54:$D$125,2))</f>
        <v>安藤</v>
      </c>
      <c r="D11" s="586" t="str">
        <f>IF(B11="","",VLOOKUP(B11,$B$54:$D$125,3))</f>
        <v>市立銚子</v>
      </c>
      <c r="E11" s="416"/>
      <c r="F11" s="426"/>
      <c r="G11" s="406">
        <v>0</v>
      </c>
      <c r="H11" s="488"/>
      <c r="I11"/>
      <c r="J11" s="431"/>
      <c r="K11" s="493"/>
      <c r="L11" s="443"/>
      <c r="M11" s="422"/>
      <c r="N11" s="507"/>
      <c r="O11" s="585">
        <v>12</v>
      </c>
      <c r="P11" s="585" t="str">
        <f>IF(O11="","",VLOOKUP(O11,$B$54:$D$125,2))</f>
        <v>鈴木</v>
      </c>
      <c r="Q11" s="589" t="str">
        <f>IF(O11="","",VLOOKUP(O11,$B$54:$D$125,3))</f>
        <v>西武台</v>
      </c>
      <c r="R11" s="585">
        <v>16</v>
      </c>
      <c r="T11" s="1"/>
      <c r="U11" s="1"/>
      <c r="V11" s="1"/>
      <c r="W11" s="145"/>
      <c r="X11" s="217"/>
      <c r="Y11" s="217"/>
      <c r="Z11" s="217"/>
      <c r="AA11" s="217"/>
      <c r="AB11" s="217"/>
      <c r="AC11" s="217"/>
    </row>
    <row r="12" spans="1:29" s="16" customFormat="1" ht="15.75" customHeight="1" thickTop="1" thickBot="1">
      <c r="A12" s="585"/>
      <c r="B12" s="585"/>
      <c r="C12" s="585"/>
      <c r="D12" s="586"/>
      <c r="E12" s="409"/>
      <c r="F12" s="405" t="s">
        <v>634</v>
      </c>
      <c r="G12" s="405"/>
      <c r="H12" s="488"/>
      <c r="I12"/>
      <c r="J12" s="431"/>
      <c r="K12" s="493"/>
      <c r="L12" s="424"/>
      <c r="M12" s="506" t="s">
        <v>607</v>
      </c>
      <c r="N12" s="27">
        <v>0</v>
      </c>
      <c r="O12" s="585"/>
      <c r="P12" s="585"/>
      <c r="Q12" s="589"/>
      <c r="R12" s="585"/>
      <c r="T12" s="224"/>
      <c r="U12" s="224"/>
      <c r="V12" s="224"/>
      <c r="W12" s="145"/>
      <c r="X12" s="217"/>
      <c r="Y12" s="217"/>
      <c r="Z12" s="217"/>
      <c r="AA12" s="217"/>
      <c r="AB12" s="217"/>
      <c r="AC12" s="217"/>
    </row>
    <row r="13" spans="1:29" s="16" customFormat="1" ht="15.75" customHeight="1" thickTop="1" thickBot="1">
      <c r="A13" s="585">
        <v>6</v>
      </c>
      <c r="B13" s="585">
        <v>7</v>
      </c>
      <c r="C13" s="585" t="str">
        <f>IF(B13="","",VLOOKUP(B13,$B$54:$D$125,2))</f>
        <v>小暮</v>
      </c>
      <c r="D13" s="586" t="str">
        <f>IF(B13="","",VLOOKUP(B13,$B$54:$D$125,3))</f>
        <v>習志野</v>
      </c>
      <c r="E13" s="416"/>
      <c r="F13" s="417">
        <v>2</v>
      </c>
      <c r="G13" s="405"/>
      <c r="H13" s="488"/>
      <c r="I13" s="436" t="s">
        <v>671</v>
      </c>
      <c r="J13" s="441">
        <v>3</v>
      </c>
      <c r="K13" s="509"/>
      <c r="L13" s="458">
        <v>3</v>
      </c>
      <c r="M13" s="494"/>
      <c r="N13" s="492"/>
      <c r="O13" s="585">
        <v>3</v>
      </c>
      <c r="P13" s="585" t="str">
        <f>IF(O13="","",VLOOKUP(O13,$B$54:$D$125,2))</f>
        <v>林</v>
      </c>
      <c r="Q13" s="589" t="str">
        <f>IF(O13="","",VLOOKUP(O13,$B$54:$D$125,3))</f>
        <v>木更津総合</v>
      </c>
      <c r="R13" s="585">
        <v>17</v>
      </c>
      <c r="T13" s="1"/>
      <c r="U13" s="1"/>
      <c r="V13" s="1"/>
      <c r="W13" s="145"/>
      <c r="X13" s="217"/>
      <c r="Y13" s="217"/>
      <c r="Z13" s="217"/>
      <c r="AA13" s="217"/>
      <c r="AB13" s="217"/>
      <c r="AC13" s="217"/>
    </row>
    <row r="14" spans="1:29" s="16" customFormat="1" ht="15.75" customHeight="1" thickTop="1" thickBot="1">
      <c r="A14" s="585"/>
      <c r="B14" s="585"/>
      <c r="C14" s="585"/>
      <c r="D14" s="586"/>
      <c r="E14" s="418"/>
      <c r="F14" s="419" t="s">
        <v>519</v>
      </c>
      <c r="G14" s="487">
        <v>1</v>
      </c>
      <c r="H14" s="488"/>
      <c r="I14"/>
      <c r="J14" s="431"/>
      <c r="K14" s="509"/>
      <c r="L14" s="27"/>
      <c r="M14" s="27">
        <v>10</v>
      </c>
      <c r="N14" s="27"/>
      <c r="O14" s="585"/>
      <c r="P14" s="585"/>
      <c r="Q14" s="589"/>
      <c r="R14" s="585"/>
      <c r="T14" s="224"/>
      <c r="U14" s="224"/>
      <c r="V14" s="224"/>
      <c r="W14" s="145"/>
      <c r="X14" s="217"/>
      <c r="Y14" s="217"/>
      <c r="Z14" s="217"/>
      <c r="AA14" s="217"/>
      <c r="AB14" s="217"/>
      <c r="AC14" s="217"/>
    </row>
    <row r="15" spans="1:29" s="16" customFormat="1" ht="15.75" customHeight="1" thickTop="1" thickBot="1">
      <c r="A15" s="585">
        <v>7</v>
      </c>
      <c r="B15" s="585">
        <v>14</v>
      </c>
      <c r="C15" s="585" t="str">
        <f>IF(B15="","",VLOOKUP(B15,$B$54:$D$125,2))</f>
        <v>赤塚</v>
      </c>
      <c r="D15" s="586" t="str">
        <f>IF(B15="","",VLOOKUP(B15,$B$54:$D$125,3))</f>
        <v>麗澤</v>
      </c>
      <c r="E15" s="502" t="s">
        <v>627</v>
      </c>
      <c r="F15" s="421"/>
      <c r="G15" s="419"/>
      <c r="H15" s="488"/>
      <c r="I15"/>
      <c r="J15" s="431"/>
      <c r="K15" s="509"/>
      <c r="L15" s="27"/>
      <c r="M15" s="491" t="s">
        <v>637</v>
      </c>
      <c r="N15" s="492"/>
      <c r="O15" s="585">
        <v>6</v>
      </c>
      <c r="P15" s="585" t="str">
        <f>IF(O15="","",VLOOKUP(O15,$B$54:$D$125,2))</f>
        <v>青木</v>
      </c>
      <c r="Q15" s="589" t="str">
        <f>IF(O15="","",VLOOKUP(O15,$B$54:$D$125,3))</f>
        <v>秀明八千代</v>
      </c>
      <c r="R15" s="585">
        <v>18</v>
      </c>
      <c r="T15" s="1"/>
      <c r="U15" s="1"/>
      <c r="V15" s="1"/>
      <c r="W15" s="145"/>
      <c r="X15" s="217"/>
      <c r="Y15" s="217"/>
      <c r="Z15" s="217"/>
      <c r="AA15" s="217"/>
      <c r="AB15" s="217"/>
      <c r="AC15" s="217"/>
    </row>
    <row r="16" spans="1:29" s="16" customFormat="1" ht="15.75" customHeight="1" thickTop="1" thickBot="1">
      <c r="A16" s="585"/>
      <c r="B16" s="585"/>
      <c r="C16" s="585"/>
      <c r="D16" s="586"/>
      <c r="E16" s="423" t="s">
        <v>515</v>
      </c>
      <c r="F16" s="426"/>
      <c r="G16" s="421"/>
      <c r="H16" s="488"/>
      <c r="I16"/>
      <c r="J16" s="431"/>
      <c r="K16" s="509"/>
      <c r="L16" s="462">
        <v>0</v>
      </c>
      <c r="M16" s="100" t="s">
        <v>608</v>
      </c>
      <c r="N16" s="27"/>
      <c r="O16" s="585"/>
      <c r="P16" s="585"/>
      <c r="Q16" s="589"/>
      <c r="R16" s="585"/>
      <c r="T16" s="224"/>
      <c r="U16" s="224"/>
      <c r="V16" s="224"/>
      <c r="W16" s="145"/>
      <c r="X16" s="217"/>
      <c r="Y16" s="217"/>
      <c r="Z16" s="217"/>
      <c r="AA16" s="217"/>
      <c r="AB16" s="217"/>
      <c r="AC16" s="217"/>
    </row>
    <row r="17" spans="1:29" s="16" customFormat="1" ht="15.75" customHeight="1" thickTop="1" thickBot="1">
      <c r="A17" s="585">
        <v>8</v>
      </c>
      <c r="B17" s="585">
        <v>11</v>
      </c>
      <c r="C17" s="585" t="str">
        <f>IF(B17="","",VLOOKUP(B17,$B$54:$D$125,2))</f>
        <v>伊藤</v>
      </c>
      <c r="D17" s="586" t="str">
        <f>IF(B17="","",VLOOKUP(B17,$B$54:$D$125,3))</f>
        <v>昭和学院</v>
      </c>
      <c r="E17" s="425"/>
      <c r="F17" s="406">
        <v>0</v>
      </c>
      <c r="G17" s="421"/>
      <c r="H17" s="488"/>
      <c r="I17"/>
      <c r="J17" s="431"/>
      <c r="K17" s="493"/>
      <c r="L17" s="458"/>
      <c r="M17" s="494"/>
      <c r="N17" s="492"/>
      <c r="O17" s="585">
        <v>4</v>
      </c>
      <c r="P17" s="585" t="str">
        <f>IF(O17="","",VLOOKUP(O17,$B$54:$D$125,2))</f>
        <v>椿</v>
      </c>
      <c r="Q17" s="589" t="str">
        <f>IF(O17="","",VLOOKUP(O17,$B$54:$D$125,3))</f>
        <v>成東</v>
      </c>
      <c r="R17" s="585">
        <v>19</v>
      </c>
      <c r="T17" s="1"/>
      <c r="U17" s="1"/>
      <c r="V17" s="1"/>
      <c r="W17" s="145"/>
      <c r="X17" s="217"/>
      <c r="Y17" s="217"/>
      <c r="Z17" s="217"/>
      <c r="AA17" s="217"/>
      <c r="AB17" s="217"/>
      <c r="AC17" s="217"/>
    </row>
    <row r="18" spans="1:29" s="16" customFormat="1" ht="15.75" customHeight="1" thickTop="1" thickBot="1">
      <c r="A18" s="585"/>
      <c r="B18" s="585"/>
      <c r="C18" s="585"/>
      <c r="D18" s="586"/>
      <c r="E18" s="405" t="s">
        <v>626</v>
      </c>
      <c r="F18" s="405"/>
      <c r="G18" s="421" t="s">
        <v>496</v>
      </c>
      <c r="H18" s="490"/>
      <c r="I18"/>
      <c r="J18" s="431"/>
      <c r="K18" s="499"/>
      <c r="L18" s="100" t="s">
        <v>508</v>
      </c>
      <c r="M18" s="27" t="s">
        <v>638</v>
      </c>
      <c r="N18" s="27"/>
      <c r="O18" s="585"/>
      <c r="P18" s="585"/>
      <c r="Q18" s="589"/>
      <c r="R18" s="585"/>
      <c r="T18" s="224"/>
      <c r="U18" s="224"/>
      <c r="V18" s="224"/>
      <c r="W18" s="145"/>
      <c r="X18" s="217"/>
      <c r="Y18" s="217"/>
      <c r="Z18" s="217"/>
      <c r="AA18" s="217"/>
      <c r="AB18" s="217"/>
      <c r="AC18" s="217"/>
    </row>
    <row r="19" spans="1:29" s="16" customFormat="1" ht="15.75" customHeight="1" thickTop="1" thickBot="1">
      <c r="A19" s="585">
        <v>9</v>
      </c>
      <c r="B19" s="585">
        <v>1</v>
      </c>
      <c r="C19" s="585" t="str">
        <f>IF(B19="","",VLOOKUP(B19,$B$54:$D$125,2))</f>
        <v>市瀬</v>
      </c>
      <c r="D19" s="586" t="str">
        <f>IF(B19="","",VLOOKUP(B19,$B$54:$D$125,3))</f>
        <v>拓大紅陵</v>
      </c>
      <c r="E19" s="416">
        <v>4</v>
      </c>
      <c r="F19" s="405"/>
      <c r="G19" s="488"/>
      <c r="H19" s="403">
        <v>1</v>
      </c>
      <c r="I19"/>
      <c r="J19"/>
      <c r="K19" s="461">
        <v>1</v>
      </c>
      <c r="L19" s="479"/>
      <c r="M19" s="27"/>
      <c r="N19" s="510" t="s">
        <v>629</v>
      </c>
      <c r="O19" s="585">
        <v>16</v>
      </c>
      <c r="P19" s="585" t="str">
        <f>IF(O19="","",VLOOKUP(O19,$B$54:$D$125,2))</f>
        <v>川口</v>
      </c>
      <c r="Q19" s="589" t="str">
        <f>IF(O19="","",VLOOKUP(O19,$B$54:$D$125,3))</f>
        <v>下総</v>
      </c>
      <c r="R19" s="585">
        <v>20</v>
      </c>
      <c r="T19" s="35"/>
      <c r="U19" s="35"/>
      <c r="V19" s="1"/>
      <c r="W19" s="145"/>
      <c r="X19" s="217"/>
      <c r="Y19" s="217"/>
      <c r="Z19" s="217"/>
      <c r="AA19" s="217"/>
      <c r="AB19" s="217"/>
      <c r="AC19" s="217"/>
    </row>
    <row r="20" spans="1:29" s="16" customFormat="1" ht="15.75" customHeight="1" thickTop="1" thickBot="1">
      <c r="A20" s="585"/>
      <c r="B20" s="585"/>
      <c r="C20" s="585"/>
      <c r="D20" s="586"/>
      <c r="E20" s="423" t="s">
        <v>516</v>
      </c>
      <c r="F20" s="487">
        <v>7</v>
      </c>
      <c r="G20" s="488"/>
      <c r="H20" s="486"/>
      <c r="I20"/>
      <c r="J20"/>
      <c r="K20" s="493"/>
      <c r="L20" s="479"/>
      <c r="M20" s="462">
        <v>0</v>
      </c>
      <c r="N20" s="100" t="s">
        <v>481</v>
      </c>
      <c r="O20" s="585"/>
      <c r="P20" s="585"/>
      <c r="Q20" s="589"/>
      <c r="R20" s="585"/>
      <c r="T20" s="35"/>
      <c r="U20" s="35"/>
      <c r="V20" s="1"/>
      <c r="W20" s="145"/>
      <c r="X20" s="217"/>
      <c r="Y20" s="217"/>
      <c r="Z20" s="217"/>
      <c r="AA20" s="217"/>
      <c r="AB20" s="217"/>
      <c r="AC20" s="217"/>
    </row>
    <row r="21" spans="1:29" s="16" customFormat="1" ht="15.75" customHeight="1" thickTop="1" thickBot="1">
      <c r="A21" s="585">
        <v>10</v>
      </c>
      <c r="B21" s="585">
        <v>10</v>
      </c>
      <c r="C21" s="585" t="str">
        <f>IF(B21="","",VLOOKUP(B21,$B$54:$D$125,2))</f>
        <v>大木</v>
      </c>
      <c r="D21" s="586" t="str">
        <f>IF(B21="","",VLOOKUP(B21,$B$54:$D$125,3))</f>
        <v>千葉南</v>
      </c>
      <c r="E21" s="425"/>
      <c r="F21" s="419"/>
      <c r="G21" s="488"/>
      <c r="H21" s="486"/>
      <c r="I21"/>
      <c r="J21"/>
      <c r="K21" s="493"/>
      <c r="L21" s="443"/>
      <c r="M21" s="422"/>
      <c r="N21" s="507"/>
      <c r="O21" s="585">
        <v>18</v>
      </c>
      <c r="P21" s="585" t="str">
        <f>IF(O21="","",VLOOKUP(O21,$B$54:$D$125,2))</f>
        <v>三橋</v>
      </c>
      <c r="Q21" s="589" t="str">
        <f>IF(O21="","",VLOOKUP(O21,$B$54:$D$125,3))</f>
        <v>佐原</v>
      </c>
      <c r="R21" s="585">
        <v>21</v>
      </c>
      <c r="T21" s="35"/>
      <c r="U21" s="35"/>
      <c r="V21" s="1"/>
      <c r="W21" s="145"/>
      <c r="X21" s="217"/>
      <c r="Y21" s="217"/>
      <c r="Z21" s="217"/>
      <c r="AA21" s="217"/>
      <c r="AB21" s="217"/>
      <c r="AC21" s="217"/>
    </row>
    <row r="22" spans="1:29" s="16" customFormat="1" ht="15.75" customHeight="1" thickTop="1" thickBot="1">
      <c r="A22" s="585"/>
      <c r="B22" s="585"/>
      <c r="C22" s="585"/>
      <c r="D22" s="586"/>
      <c r="E22" s="405">
        <v>0</v>
      </c>
      <c r="F22" s="421" t="s">
        <v>520</v>
      </c>
      <c r="G22" s="489"/>
      <c r="H22" s="486"/>
      <c r="I22"/>
      <c r="J22"/>
      <c r="K22" s="493"/>
      <c r="L22" s="424"/>
      <c r="M22" s="506" t="s">
        <v>609</v>
      </c>
      <c r="N22" s="107" t="s">
        <v>626</v>
      </c>
      <c r="O22" s="585"/>
      <c r="P22" s="585"/>
      <c r="Q22" s="589"/>
      <c r="R22" s="585"/>
      <c r="T22" s="35"/>
      <c r="U22" s="35"/>
      <c r="V22" s="1"/>
      <c r="W22" s="145"/>
      <c r="X22" s="217"/>
      <c r="Y22" s="217"/>
      <c r="Z22" s="217"/>
      <c r="AA22" s="217"/>
      <c r="AB22" s="217"/>
      <c r="AC22" s="217"/>
    </row>
    <row r="23" spans="1:29" s="16" customFormat="1" ht="15.75" customHeight="1" thickTop="1" thickBot="1">
      <c r="A23" s="585">
        <v>11</v>
      </c>
      <c r="B23" s="585">
        <v>2</v>
      </c>
      <c r="C23" s="585" t="str">
        <f>IF(B23="","",VLOOKUP(B23,$B$54:$D$125,2))</f>
        <v>尾形</v>
      </c>
      <c r="D23" s="586" t="str">
        <f>IF(B23="","",VLOOKUP(B23,$B$54:$D$125,3))</f>
        <v>木更津総合</v>
      </c>
      <c r="E23" s="503"/>
      <c r="F23" s="450"/>
      <c r="G23" s="442">
        <v>5</v>
      </c>
      <c r="H23" s="486"/>
      <c r="I23"/>
      <c r="J23"/>
      <c r="K23" s="359"/>
      <c r="L23" s="458">
        <v>8</v>
      </c>
      <c r="M23" s="494"/>
      <c r="N23" s="492"/>
      <c r="O23" s="585">
        <v>15</v>
      </c>
      <c r="P23" s="585" t="str">
        <f>IF(O23="","",VLOOKUP(O23,$B$54:$D$125,2))</f>
        <v>島村</v>
      </c>
      <c r="Q23" s="589" t="str">
        <f>IF(O23="","",VLOOKUP(O23,$B$54:$D$125,3))</f>
        <v>麗澤</v>
      </c>
      <c r="R23" s="585">
        <v>22</v>
      </c>
      <c r="T23" s="35"/>
      <c r="U23" s="35"/>
      <c r="V23" s="1"/>
      <c r="W23" s="145"/>
      <c r="X23" s="217"/>
      <c r="Y23" s="217"/>
      <c r="Z23" s="217"/>
      <c r="AA23" s="217"/>
      <c r="AB23" s="217"/>
      <c r="AC23" s="217"/>
    </row>
    <row r="24" spans="1:29" s="16" customFormat="1" ht="15.75" customHeight="1" thickTop="1">
      <c r="A24" s="585"/>
      <c r="B24" s="585"/>
      <c r="C24" s="585"/>
      <c r="D24" s="586"/>
      <c r="E24" s="403"/>
      <c r="F24" s="403">
        <v>0</v>
      </c>
      <c r="G24" s="403"/>
      <c r="H24" s="504"/>
      <c r="I24"/>
      <c r="J24"/>
      <c r="K24" s="505"/>
      <c r="L24" s="27"/>
      <c r="M24" s="27">
        <v>8</v>
      </c>
      <c r="N24" s="27"/>
      <c r="O24" s="585"/>
      <c r="P24" s="585"/>
      <c r="Q24" s="589"/>
      <c r="R24" s="585"/>
      <c r="T24" s="35"/>
      <c r="U24" s="35"/>
      <c r="V24" s="1"/>
      <c r="W24" s="145"/>
      <c r="X24" s="217"/>
      <c r="Y24" s="217"/>
      <c r="Z24" s="217"/>
      <c r="AA24" s="217"/>
      <c r="AB24" s="217"/>
      <c r="AC24" s="217"/>
    </row>
    <row r="25" spans="1:29" s="16" customFormat="1" ht="15.75" customHeight="1">
      <c r="A25" s="595"/>
      <c r="B25" s="595"/>
      <c r="C25" s="595"/>
      <c r="D25" s="596"/>
      <c r="E25" s="2"/>
      <c r="F25" s="2"/>
      <c r="G25" s="64"/>
      <c r="H25"/>
      <c r="I25"/>
      <c r="J25"/>
      <c r="K25" s="505"/>
      <c r="L25" s="505"/>
      <c r="M25" s="359"/>
      <c r="N25" s="64"/>
      <c r="O25" s="220"/>
      <c r="P25" s="220"/>
      <c r="Q25" s="221"/>
      <c r="R25" s="220"/>
      <c r="T25" s="35"/>
      <c r="U25" s="35"/>
      <c r="V25" s="1"/>
      <c r="W25" s="145"/>
      <c r="X25" s="217"/>
      <c r="Y25" s="217"/>
      <c r="Z25" s="217"/>
      <c r="AA25" s="217"/>
      <c r="AB25" s="217"/>
      <c r="AC25" s="217"/>
    </row>
    <row r="26" spans="1:29" s="16" customFormat="1" ht="15.75" customHeight="1">
      <c r="A26" s="595"/>
      <c r="B26" s="595"/>
      <c r="C26" s="595"/>
      <c r="D26" s="596"/>
      <c r="E26" s="2"/>
      <c r="F26" s="2"/>
      <c r="G26" s="2"/>
      <c r="H26"/>
      <c r="I26"/>
      <c r="J26"/>
      <c r="M26"/>
      <c r="N26"/>
      <c r="O26" s="595"/>
      <c r="P26" s="595"/>
      <c r="Q26" s="602" t="str">
        <f>IF(O26="","",VLOOKUP(O26,$B$55:$D$86,3))</f>
        <v/>
      </c>
      <c r="R26" s="601"/>
      <c r="T26" s="35"/>
      <c r="U26" s="35"/>
      <c r="V26" s="1"/>
      <c r="W26" s="145"/>
      <c r="X26" s="217"/>
      <c r="Y26" s="217"/>
      <c r="Z26" s="217"/>
      <c r="AA26" s="217"/>
      <c r="AB26" s="217"/>
      <c r="AC26" s="217"/>
    </row>
    <row r="27" spans="1:29" s="16" customFormat="1" ht="8.25" customHeight="1">
      <c r="A27" s="220"/>
      <c r="B27" s="368"/>
      <c r="C27" s="368"/>
      <c r="D27" s="368"/>
      <c r="E27"/>
      <c r="F27"/>
      <c r="G27"/>
      <c r="H27"/>
      <c r="I27"/>
      <c r="J27"/>
      <c r="K27"/>
      <c r="L27"/>
      <c r="M27"/>
      <c r="N27"/>
      <c r="O27" s="595"/>
      <c r="P27" s="595"/>
      <c r="Q27" s="602"/>
      <c r="R27" s="601"/>
      <c r="T27" s="35"/>
      <c r="U27" s="35"/>
      <c r="V27" s="1"/>
    </row>
    <row r="28" spans="1:29" s="16" customFormat="1" ht="15" customHeight="1">
      <c r="A28" s="44"/>
      <c r="B28" s="44"/>
      <c r="C28" s="120" t="s">
        <v>26</v>
      </c>
      <c r="D28" s="207"/>
      <c r="E28" s="119"/>
      <c r="F28" s="63"/>
      <c r="G28" s="63"/>
      <c r="H28" s="63"/>
      <c r="I28" s="63"/>
      <c r="J28" s="90"/>
      <c r="K28" s="604"/>
      <c r="L28" s="604"/>
      <c r="M28" s="604"/>
      <c r="N28" s="123"/>
      <c r="O28" s="367"/>
      <c r="P28" s="367"/>
      <c r="Q28" s="367"/>
      <c r="R28" s="11"/>
      <c r="T28" s="35"/>
      <c r="U28" s="35"/>
      <c r="V28" s="1"/>
    </row>
    <row r="29" spans="1:29" s="16" customFormat="1" ht="7.5" customHeight="1">
      <c r="A29" s="220"/>
      <c r="B29" s="220"/>
      <c r="C29" s="227"/>
      <c r="D29" s="221"/>
      <c r="E29" s="119"/>
      <c r="F29" s="63"/>
      <c r="G29" s="63"/>
      <c r="H29" s="63"/>
      <c r="I29" s="63"/>
      <c r="J29" s="90"/>
      <c r="K29" s="67"/>
      <c r="L29" s="67"/>
      <c r="M29" s="62"/>
      <c r="N29" s="123"/>
      <c r="O29" s="367"/>
      <c r="P29" s="367"/>
      <c r="Q29" s="367"/>
      <c r="R29" s="11"/>
      <c r="T29" s="35"/>
      <c r="U29" s="35"/>
      <c r="V29" s="1"/>
    </row>
    <row r="30" spans="1:29" s="16" customFormat="1" ht="15.75" customHeight="1" thickBot="1">
      <c r="A30" s="595"/>
      <c r="B30" s="595"/>
      <c r="C30" s="585" t="s">
        <v>654</v>
      </c>
      <c r="D30" s="586" t="s">
        <v>645</v>
      </c>
      <c r="E30" s="416"/>
      <c r="F30" s="417">
        <v>8</v>
      </c>
      <c r="G30" s="406"/>
      <c r="H30" s="91"/>
      <c r="I30" s="63"/>
      <c r="J30" s="104"/>
      <c r="K30" s="104"/>
      <c r="L30" s="104"/>
      <c r="M30" s="104"/>
      <c r="N30" s="123"/>
      <c r="O30" s="11"/>
      <c r="P30" s="10"/>
      <c r="Q30" s="11"/>
      <c r="R30" s="11"/>
      <c r="T30" s="35"/>
      <c r="U30" s="35"/>
      <c r="V30" s="1"/>
    </row>
    <row r="31" spans="1:29" ht="15.75" customHeight="1" thickTop="1" thickBot="1">
      <c r="A31" s="595"/>
      <c r="B31" s="595"/>
      <c r="C31" s="585"/>
      <c r="D31" s="586"/>
      <c r="E31" s="418"/>
      <c r="F31" s="419"/>
      <c r="G31" s="420"/>
      <c r="H31" s="91"/>
      <c r="I31" s="144"/>
      <c r="J31" s="104"/>
      <c r="K31" s="104"/>
      <c r="L31" s="104"/>
      <c r="M31" s="104"/>
      <c r="N31" s="123"/>
      <c r="P31" s="10"/>
      <c r="Q31" s="11"/>
      <c r="R31" s="11"/>
      <c r="T31" s="11"/>
      <c r="U31" s="11"/>
      <c r="V31" s="108"/>
    </row>
    <row r="32" spans="1:29" ht="15.75" customHeight="1" thickTop="1" thickBot="1">
      <c r="A32" s="595"/>
      <c r="B32" s="595"/>
      <c r="C32" s="585" t="s">
        <v>655</v>
      </c>
      <c r="D32" s="586" t="s">
        <v>656</v>
      </c>
      <c r="E32" s="416"/>
      <c r="F32" s="426"/>
      <c r="G32" s="414"/>
      <c r="H32" s="91"/>
      <c r="I32" s="63"/>
      <c r="J32" s="118"/>
      <c r="K32" s="367" t="s">
        <v>41</v>
      </c>
      <c r="L32" s="367"/>
      <c r="M32" s="367"/>
      <c r="N32" s="367"/>
      <c r="P32" s="10"/>
      <c r="Q32" s="11"/>
      <c r="R32" s="11"/>
      <c r="T32" s="11"/>
      <c r="U32" s="11"/>
      <c r="V32" s="11"/>
    </row>
    <row r="33" spans="1:22" ht="15.75" customHeight="1" thickTop="1">
      <c r="A33" s="595"/>
      <c r="B33" s="595"/>
      <c r="C33" s="585"/>
      <c r="D33" s="586"/>
      <c r="E33" s="409"/>
      <c r="F33" s="405">
        <v>0</v>
      </c>
      <c r="G33" s="405"/>
      <c r="H33" s="91"/>
      <c r="I33" s="63"/>
      <c r="J33" s="118"/>
      <c r="K33" s="367" t="s">
        <v>42</v>
      </c>
      <c r="L33" s="367"/>
      <c r="M33" s="367"/>
      <c r="N33" s="367"/>
      <c r="P33" s="10"/>
      <c r="Q33" s="11"/>
      <c r="R33" s="11"/>
      <c r="T33" s="11"/>
      <c r="U33" s="11"/>
      <c r="V33" s="11"/>
    </row>
    <row r="34" spans="1:22" ht="11.1" customHeight="1">
      <c r="A34" s="222"/>
      <c r="B34" s="129"/>
      <c r="C34" s="57"/>
      <c r="D34" s="57"/>
      <c r="E34" s="5"/>
      <c r="F34" s="129"/>
      <c r="G34" s="158"/>
      <c r="H34" s="158"/>
      <c r="I34" s="63"/>
      <c r="J34" s="118"/>
      <c r="K34" s="65"/>
      <c r="L34" s="64"/>
      <c r="M34" s="144"/>
      <c r="N34" s="123"/>
      <c r="P34" s="10"/>
      <c r="Q34" s="11"/>
      <c r="R34" s="11"/>
      <c r="T34" s="11"/>
      <c r="U34" s="11"/>
      <c r="V34" s="11"/>
    </row>
    <row r="35" spans="1:22" ht="21" customHeight="1">
      <c r="A35" s="208" t="s">
        <v>48</v>
      </c>
      <c r="C35" s="220"/>
      <c r="D35" s="224"/>
      <c r="E35" s="5"/>
      <c r="F35" s="129"/>
      <c r="G35" s="159"/>
      <c r="H35" s="159"/>
      <c r="I35" s="63"/>
      <c r="J35" s="118"/>
      <c r="K35" s="65"/>
      <c r="L35" s="64"/>
      <c r="M35" s="144"/>
      <c r="N35" s="123"/>
      <c r="P35" s="10"/>
      <c r="Q35" s="11"/>
      <c r="R35" s="11"/>
      <c r="T35" s="11"/>
      <c r="U35" s="11"/>
      <c r="V35" s="11"/>
    </row>
    <row r="36" spans="1:22" ht="21" customHeight="1">
      <c r="A36" s="218"/>
      <c r="C36" s="230" t="s">
        <v>568</v>
      </c>
      <c r="D36" s="231" t="s">
        <v>569</v>
      </c>
      <c r="E36" s="216" t="s">
        <v>47</v>
      </c>
      <c r="F36" s="159"/>
      <c r="G36" s="159"/>
      <c r="H36" s="159"/>
      <c r="I36" s="63"/>
      <c r="J36" s="118"/>
      <c r="K36" s="65"/>
      <c r="L36" s="64"/>
      <c r="M36" s="144"/>
      <c r="N36" s="123"/>
      <c r="P36" s="10"/>
      <c r="Q36" s="11"/>
      <c r="R36" s="11"/>
      <c r="S36" s="10"/>
      <c r="T36" s="11"/>
      <c r="U36" s="11"/>
      <c r="V36" s="11"/>
    </row>
    <row r="37" spans="1:22" ht="21" customHeight="1">
      <c r="A37" s="218">
        <v>1</v>
      </c>
      <c r="C37" s="230" t="s">
        <v>674</v>
      </c>
      <c r="D37" s="231" t="s">
        <v>670</v>
      </c>
      <c r="F37" s="62"/>
      <c r="G37" s="224"/>
      <c r="H37" s="91"/>
      <c r="I37" s="63"/>
      <c r="J37" s="44"/>
      <c r="K37" s="44"/>
      <c r="L37" s="44"/>
      <c r="M37" s="44"/>
      <c r="N37" s="123"/>
      <c r="O37" s="1"/>
      <c r="P37" s="1"/>
      <c r="Q37" s="1"/>
      <c r="R37" s="1"/>
      <c r="T37" s="11"/>
      <c r="U37" s="11"/>
      <c r="V37" s="11"/>
    </row>
    <row r="38" spans="1:22" ht="21" customHeight="1">
      <c r="A38" s="218">
        <v>2</v>
      </c>
      <c r="C38" s="230" t="s">
        <v>675</v>
      </c>
      <c r="D38" s="231" t="s">
        <v>677</v>
      </c>
      <c r="F38" s="62"/>
      <c r="G38" s="118"/>
      <c r="H38" s="91"/>
      <c r="I38" s="63"/>
      <c r="J38" s="44"/>
      <c r="K38" s="44"/>
      <c r="L38" s="44"/>
      <c r="M38" s="44"/>
      <c r="N38" s="123"/>
      <c r="O38" s="1"/>
      <c r="P38" s="1"/>
      <c r="Q38" s="1"/>
      <c r="R38" s="1"/>
      <c r="T38" s="11"/>
      <c r="U38" s="11"/>
      <c r="V38" s="11"/>
    </row>
    <row r="39" spans="1:22" ht="21" customHeight="1">
      <c r="A39" s="218">
        <v>3</v>
      </c>
      <c r="C39" s="230" t="s">
        <v>654</v>
      </c>
      <c r="D39" s="231" t="s">
        <v>645</v>
      </c>
      <c r="F39" s="62"/>
      <c r="G39" s="118"/>
      <c r="H39" s="91"/>
      <c r="I39" s="63"/>
      <c r="J39" s="162"/>
      <c r="K39" s="162"/>
      <c r="L39" s="163"/>
      <c r="M39" s="164"/>
      <c r="N39" s="123"/>
      <c r="O39" s="1"/>
      <c r="P39" s="1"/>
      <c r="Q39" s="1"/>
      <c r="R39" s="1"/>
      <c r="T39" s="11"/>
      <c r="U39" s="11"/>
      <c r="V39" s="11"/>
    </row>
    <row r="40" spans="1:22" ht="21" customHeight="1">
      <c r="A40" s="375"/>
      <c r="C40" s="373"/>
      <c r="D40" s="374"/>
      <c r="F40" s="62"/>
      <c r="G40" s="118"/>
      <c r="H40" s="91"/>
      <c r="I40" s="63"/>
      <c r="J40" s="162"/>
      <c r="K40" s="162"/>
      <c r="L40" s="163"/>
      <c r="M40" s="164"/>
      <c r="N40" s="123"/>
      <c r="O40" s="1"/>
      <c r="P40" s="1"/>
      <c r="Q40" s="1"/>
      <c r="R40" s="1"/>
      <c r="T40" s="11"/>
      <c r="U40" s="11"/>
      <c r="V40" s="11"/>
    </row>
    <row r="41" spans="1:22" ht="21" customHeight="1">
      <c r="A41" s="375"/>
      <c r="C41" s="373"/>
      <c r="D41" s="374"/>
      <c r="F41" s="62"/>
      <c r="G41" s="118"/>
      <c r="H41" s="91"/>
      <c r="I41" s="63"/>
      <c r="J41" s="162"/>
      <c r="K41" s="162"/>
      <c r="L41" s="163"/>
      <c r="M41" s="164"/>
      <c r="N41" s="123"/>
      <c r="O41" s="1"/>
      <c r="P41" s="1"/>
      <c r="Q41" s="1"/>
      <c r="R41" s="1"/>
      <c r="T41" s="11"/>
      <c r="U41" s="11"/>
      <c r="V41" s="11"/>
    </row>
    <row r="42" spans="1:22" ht="21" customHeight="1">
      <c r="A42" s="375"/>
      <c r="C42" s="373"/>
      <c r="D42" s="374"/>
      <c r="F42" s="62"/>
      <c r="G42" s="118"/>
      <c r="H42" s="91"/>
      <c r="I42" s="63"/>
      <c r="J42" s="162"/>
      <c r="K42" s="162"/>
      <c r="L42" s="163"/>
      <c r="M42" s="164"/>
      <c r="N42" s="123"/>
      <c r="O42" s="1"/>
      <c r="P42" s="1"/>
      <c r="Q42" s="1"/>
      <c r="R42" s="1"/>
      <c r="T42" s="11"/>
      <c r="U42" s="11"/>
      <c r="V42" s="11"/>
    </row>
    <row r="43" spans="1:22" ht="21" customHeight="1">
      <c r="A43" s="375"/>
      <c r="C43" s="373"/>
      <c r="D43" s="374"/>
      <c r="F43" s="62"/>
      <c r="G43" s="118"/>
      <c r="H43" s="91"/>
      <c r="I43" s="63"/>
      <c r="J43" s="162"/>
      <c r="K43" s="162"/>
      <c r="L43" s="163"/>
      <c r="M43" s="164"/>
      <c r="N43" s="123"/>
      <c r="O43" s="1"/>
      <c r="P43" s="1"/>
      <c r="Q43" s="1"/>
      <c r="R43" s="1"/>
      <c r="T43" s="11"/>
      <c r="U43" s="11"/>
      <c r="V43" s="11"/>
    </row>
    <row r="44" spans="1:22" ht="21" customHeight="1">
      <c r="A44" s="375"/>
      <c r="C44" s="373"/>
      <c r="D44" s="374"/>
      <c r="F44" s="62"/>
      <c r="G44" s="118"/>
      <c r="H44" s="91"/>
      <c r="I44" s="63"/>
      <c r="J44" s="162"/>
      <c r="K44" s="162"/>
      <c r="L44" s="163"/>
      <c r="M44" s="164"/>
      <c r="N44" s="123"/>
      <c r="O44" s="1"/>
      <c r="P44" s="1"/>
      <c r="Q44" s="1"/>
      <c r="R44" s="1"/>
      <c r="T44" s="11"/>
      <c r="U44" s="11"/>
      <c r="V44" s="11"/>
    </row>
    <row r="45" spans="1:22" ht="21" customHeight="1">
      <c r="A45" s="375"/>
      <c r="C45" s="373"/>
      <c r="D45" s="374"/>
      <c r="F45" s="62"/>
      <c r="G45" s="118"/>
      <c r="H45" s="91"/>
      <c r="I45" s="63"/>
      <c r="J45" s="162"/>
      <c r="K45" s="162"/>
      <c r="L45" s="163"/>
      <c r="M45" s="164"/>
      <c r="N45" s="123"/>
      <c r="O45" s="1"/>
      <c r="P45" s="1"/>
      <c r="Q45" s="1"/>
      <c r="R45" s="1"/>
      <c r="T45" s="11"/>
      <c r="U45" s="11"/>
      <c r="V45" s="11"/>
    </row>
    <row r="46" spans="1:22" ht="21" customHeight="1">
      <c r="A46" s="375"/>
      <c r="C46" s="373"/>
      <c r="D46" s="374"/>
      <c r="F46" s="62"/>
      <c r="G46" s="118"/>
      <c r="H46" s="91"/>
      <c r="I46" s="63"/>
      <c r="J46" s="162"/>
      <c r="K46" s="162"/>
      <c r="L46" s="163"/>
      <c r="M46" s="164"/>
      <c r="N46" s="123"/>
      <c r="O46" s="1"/>
      <c r="P46" s="1"/>
      <c r="Q46" s="1"/>
      <c r="R46" s="1"/>
      <c r="T46" s="11"/>
      <c r="U46" s="11"/>
      <c r="V46" s="11"/>
    </row>
    <row r="47" spans="1:22" ht="21" customHeight="1">
      <c r="A47" s="375"/>
      <c r="C47" s="373"/>
      <c r="D47" s="374"/>
      <c r="F47" s="62"/>
      <c r="G47" s="118"/>
      <c r="H47" s="91"/>
      <c r="I47" s="63"/>
      <c r="J47" s="162"/>
      <c r="K47" s="162"/>
      <c r="L47" s="163"/>
      <c r="M47" s="164"/>
      <c r="N47" s="123"/>
      <c r="O47" s="1"/>
      <c r="P47" s="1"/>
      <c r="Q47" s="1"/>
      <c r="R47" s="1"/>
      <c r="T47" s="11"/>
      <c r="U47" s="11"/>
      <c r="V47" s="11"/>
    </row>
    <row r="48" spans="1:22" ht="15" customHeight="1">
      <c r="A48" s="56"/>
      <c r="B48" s="44"/>
      <c r="C48" s="44"/>
      <c r="D48" s="162"/>
      <c r="E48" s="56"/>
      <c r="F48" s="56"/>
      <c r="G48" s="224"/>
      <c r="H48" s="224"/>
      <c r="I48" s="63"/>
      <c r="J48" s="159"/>
      <c r="K48" s="159"/>
      <c r="L48" s="159"/>
      <c r="M48" s="159"/>
      <c r="N48" s="123"/>
      <c r="O48" s="1"/>
      <c r="P48" s="1"/>
      <c r="Q48" s="1"/>
      <c r="R48" s="1"/>
      <c r="T48" s="11"/>
      <c r="U48" s="11"/>
      <c r="V48" s="11"/>
    </row>
    <row r="49" spans="1:23" ht="15" customHeight="1">
      <c r="A49" s="56"/>
      <c r="B49" s="44"/>
      <c r="C49" s="44"/>
      <c r="D49" s="220"/>
      <c r="E49" s="34"/>
      <c r="F49" s="34"/>
      <c r="G49" s="224"/>
      <c r="H49" s="224"/>
      <c r="I49" s="159"/>
      <c r="J49" s="159"/>
      <c r="K49" s="595"/>
      <c r="L49" s="600"/>
      <c r="M49" s="159"/>
      <c r="O49" s="1"/>
      <c r="P49" s="1"/>
      <c r="Q49" s="1"/>
      <c r="R49" s="1"/>
      <c r="T49" s="11"/>
      <c r="U49" s="11"/>
      <c r="V49" s="11"/>
    </row>
    <row r="50" spans="1:23" ht="11.1" customHeight="1">
      <c r="A50" s="56"/>
      <c r="B50" s="44"/>
      <c r="C50" s="44"/>
      <c r="D50" s="220"/>
      <c r="E50" s="34"/>
      <c r="F50" s="34"/>
      <c r="H50" s="224"/>
      <c r="I50" s="158"/>
      <c r="J50" s="159"/>
      <c r="K50" s="595"/>
      <c r="L50" s="600"/>
      <c r="M50" s="159"/>
      <c r="T50" s="11"/>
      <c r="U50" s="11"/>
      <c r="V50" s="11"/>
    </row>
    <row r="51" spans="1:23" ht="11.1" customHeight="1">
      <c r="A51" s="56"/>
      <c r="C51" s="44"/>
      <c r="D51" s="220"/>
      <c r="E51" s="34"/>
      <c r="F51" s="34"/>
      <c r="H51" s="224"/>
      <c r="I51" s="158"/>
      <c r="J51" s="159"/>
      <c r="K51" s="159"/>
      <c r="L51" s="159"/>
      <c r="M51" s="159"/>
      <c r="T51" s="11"/>
      <c r="U51" s="11"/>
      <c r="V51" s="11"/>
    </row>
    <row r="52" spans="1:23" ht="11.1" customHeight="1">
      <c r="A52" s="56"/>
      <c r="B52" s="44"/>
      <c r="C52" s="44"/>
      <c r="D52" s="220"/>
      <c r="E52" s="34"/>
      <c r="F52" s="34"/>
      <c r="H52" s="224"/>
      <c r="I52" s="158"/>
      <c r="J52" s="159"/>
      <c r="K52" s="159"/>
      <c r="L52" s="159"/>
      <c r="M52" s="159"/>
      <c r="T52" s="11"/>
      <c r="U52" s="11"/>
      <c r="V52" s="11"/>
    </row>
    <row r="53" spans="1:23" ht="13.5" customHeight="1">
      <c r="A53" s="56"/>
      <c r="B53" s="44"/>
      <c r="C53" s="44" t="s">
        <v>22</v>
      </c>
      <c r="D53" s="220"/>
      <c r="E53" s="56"/>
      <c r="F53" s="56"/>
      <c r="H53" s="224"/>
      <c r="I53" s="158"/>
      <c r="J53" s="118"/>
      <c r="K53" s="220"/>
      <c r="L53" s="221"/>
      <c r="M53" s="220"/>
      <c r="N53" s="1"/>
      <c r="T53" s="11"/>
      <c r="U53" s="11"/>
      <c r="V53" s="11"/>
    </row>
    <row r="54" spans="1:23" ht="17.25" customHeight="1">
      <c r="A54" s="90"/>
      <c r="B54" s="149">
        <v>1</v>
      </c>
      <c r="C54" s="275" t="s">
        <v>416</v>
      </c>
      <c r="D54" s="88" t="s">
        <v>56</v>
      </c>
      <c r="E54" s="598"/>
      <c r="F54" s="598"/>
      <c r="H54" s="224"/>
      <c r="I54" s="63"/>
      <c r="J54" s="270"/>
      <c r="K54" s="254"/>
      <c r="L54" s="254"/>
      <c r="M54" s="113"/>
      <c r="N54" s="113"/>
      <c r="T54" s="11"/>
      <c r="U54" s="11"/>
      <c r="V54" s="11"/>
    </row>
    <row r="55" spans="1:23" ht="17.25" customHeight="1">
      <c r="A55" s="91"/>
      <c r="B55" s="149">
        <v>2</v>
      </c>
      <c r="C55" s="264" t="s">
        <v>61</v>
      </c>
      <c r="D55" s="88" t="s">
        <v>59</v>
      </c>
      <c r="E55" s="598"/>
      <c r="F55" s="598"/>
      <c r="H55" s="224"/>
      <c r="I55" s="63"/>
      <c r="J55" s="270"/>
      <c r="K55" s="254"/>
      <c r="L55" s="254"/>
      <c r="M55" s="110"/>
      <c r="N55" s="110"/>
      <c r="O55" s="1"/>
      <c r="P55" s="1"/>
      <c r="Q55" s="1"/>
      <c r="R55" s="1"/>
      <c r="T55" s="10"/>
      <c r="U55" s="10"/>
      <c r="V55" s="10"/>
      <c r="W55" s="10"/>
    </row>
    <row r="56" spans="1:23" ht="17.25" customHeight="1">
      <c r="A56" s="91"/>
      <c r="B56" s="149">
        <v>3</v>
      </c>
      <c r="C56" s="275" t="s">
        <v>70</v>
      </c>
      <c r="D56" s="88" t="s">
        <v>59</v>
      </c>
      <c r="E56" s="598"/>
      <c r="F56" s="598"/>
      <c r="H56" s="10"/>
      <c r="I56" s="10"/>
      <c r="J56" s="254"/>
      <c r="K56" s="254"/>
      <c r="L56" s="254"/>
      <c r="M56" s="113"/>
      <c r="N56" s="113"/>
      <c r="O56" s="1"/>
      <c r="P56" s="1"/>
      <c r="Q56" s="1"/>
      <c r="R56" s="1"/>
      <c r="T56" s="10"/>
      <c r="U56" s="10"/>
      <c r="V56" s="10"/>
      <c r="W56" s="10"/>
    </row>
    <row r="57" spans="1:23" ht="17.25" customHeight="1">
      <c r="A57" s="91"/>
      <c r="B57" s="149">
        <v>4</v>
      </c>
      <c r="C57" s="264" t="s">
        <v>281</v>
      </c>
      <c r="D57" s="88" t="s">
        <v>72</v>
      </c>
      <c r="E57" s="598"/>
      <c r="F57" s="598"/>
      <c r="H57" s="217"/>
      <c r="I57" s="217"/>
      <c r="J57" s="110"/>
      <c r="K57" s="109"/>
      <c r="L57" s="110"/>
      <c r="M57" s="110"/>
      <c r="N57" s="110"/>
      <c r="O57" s="1"/>
      <c r="P57" s="1"/>
      <c r="Q57" s="1"/>
      <c r="R57" s="1"/>
      <c r="T57" s="10"/>
      <c r="U57" s="10"/>
      <c r="V57" s="10"/>
      <c r="W57" s="10"/>
    </row>
    <row r="58" spans="1:23" ht="17.25" customHeight="1">
      <c r="A58" s="91"/>
      <c r="B58" s="149">
        <v>5</v>
      </c>
      <c r="C58" s="264" t="s">
        <v>76</v>
      </c>
      <c r="D58" s="88" t="s">
        <v>75</v>
      </c>
      <c r="E58" s="598"/>
      <c r="F58" s="599"/>
      <c r="H58" s="10"/>
      <c r="I58" s="10"/>
      <c r="J58" s="254"/>
      <c r="K58" s="254"/>
      <c r="L58" s="254"/>
      <c r="M58" s="110"/>
      <c r="N58" s="110"/>
      <c r="O58" s="1"/>
      <c r="P58" s="1"/>
      <c r="Q58" s="1"/>
      <c r="R58" s="1"/>
      <c r="T58" s="10"/>
      <c r="U58" s="10"/>
      <c r="V58" s="10"/>
      <c r="W58" s="10"/>
    </row>
    <row r="59" spans="1:23" s="1" customFormat="1" ht="17.25" customHeight="1">
      <c r="A59" s="91"/>
      <c r="B59" s="149">
        <v>6</v>
      </c>
      <c r="C59" s="264" t="s">
        <v>204</v>
      </c>
      <c r="D59" s="88" t="s">
        <v>80</v>
      </c>
      <c r="E59" s="598"/>
      <c r="F59" s="599"/>
      <c r="G59" s="157"/>
      <c r="H59" s="35"/>
      <c r="I59" s="35"/>
      <c r="J59" s="271"/>
      <c r="K59" s="271"/>
      <c r="L59" s="271"/>
      <c r="M59" s="271"/>
      <c r="N59" s="110"/>
      <c r="T59" s="35"/>
      <c r="U59" s="35"/>
      <c r="V59" s="35"/>
      <c r="W59" s="35"/>
    </row>
    <row r="60" spans="1:23" s="1" customFormat="1" ht="17.25" customHeight="1">
      <c r="A60" s="91"/>
      <c r="B60" s="149">
        <v>7</v>
      </c>
      <c r="C60" s="264" t="s">
        <v>85</v>
      </c>
      <c r="D60" s="88" t="s">
        <v>84</v>
      </c>
      <c r="E60" s="598"/>
      <c r="F60" s="599"/>
      <c r="G60" s="157"/>
      <c r="H60" s="35"/>
      <c r="I60" s="35"/>
      <c r="J60" s="271"/>
      <c r="K60" s="109"/>
      <c r="L60" s="110"/>
      <c r="M60" s="110"/>
      <c r="N60" s="110"/>
      <c r="T60" s="35"/>
      <c r="U60" s="35"/>
      <c r="V60" s="35"/>
      <c r="W60" s="35"/>
    </row>
    <row r="61" spans="1:23" s="1" customFormat="1" ht="17.25" customHeight="1">
      <c r="A61" s="91"/>
      <c r="B61" s="149">
        <v>8</v>
      </c>
      <c r="C61" s="264" t="s">
        <v>204</v>
      </c>
      <c r="D61" s="88" t="s">
        <v>88</v>
      </c>
      <c r="E61" s="598"/>
      <c r="F61" s="599"/>
      <c r="G61" s="157"/>
      <c r="H61" s="44"/>
      <c r="I61" s="144"/>
      <c r="J61" s="271"/>
      <c r="K61" s="271"/>
      <c r="L61" s="271"/>
      <c r="M61" s="110"/>
      <c r="N61" s="110"/>
      <c r="T61" s="35"/>
      <c r="U61" s="35"/>
      <c r="V61" s="35"/>
      <c r="W61" s="35"/>
    </row>
    <row r="62" spans="1:23" s="1" customFormat="1" ht="17.25" customHeight="1">
      <c r="A62" s="91"/>
      <c r="B62" s="149">
        <v>9</v>
      </c>
      <c r="C62" s="264" t="s">
        <v>170</v>
      </c>
      <c r="D62" s="88" t="s">
        <v>88</v>
      </c>
      <c r="E62" s="598"/>
      <c r="F62" s="599"/>
      <c r="G62" s="157"/>
      <c r="H62" s="224"/>
      <c r="I62" s="144"/>
      <c r="J62" s="110"/>
      <c r="K62" s="271"/>
      <c r="L62" s="271"/>
      <c r="M62" s="110"/>
      <c r="N62" s="110"/>
      <c r="T62" s="35"/>
      <c r="U62" s="35"/>
      <c r="V62" s="35"/>
      <c r="W62" s="35"/>
    </row>
    <row r="63" spans="1:23" s="1" customFormat="1" ht="17.25" customHeight="1">
      <c r="A63" s="91"/>
      <c r="B63" s="149">
        <v>10</v>
      </c>
      <c r="C63" s="264" t="s">
        <v>190</v>
      </c>
      <c r="D63" s="88" t="s">
        <v>92</v>
      </c>
      <c r="E63" s="598"/>
      <c r="F63" s="599"/>
      <c r="G63" s="157"/>
      <c r="H63" s="224"/>
      <c r="I63" s="144"/>
      <c r="J63" s="110"/>
      <c r="K63" s="271"/>
      <c r="L63" s="271"/>
      <c r="M63" s="110"/>
      <c r="N63" s="110"/>
      <c r="T63" s="35"/>
      <c r="U63" s="35"/>
      <c r="V63" s="35"/>
      <c r="W63" s="35"/>
    </row>
    <row r="64" spans="1:23" s="1" customFormat="1" ht="17.25" customHeight="1">
      <c r="A64" s="91"/>
      <c r="B64" s="149">
        <v>11</v>
      </c>
      <c r="C64" s="264" t="s">
        <v>86</v>
      </c>
      <c r="D64" s="88" t="s">
        <v>94</v>
      </c>
      <c r="E64" s="598"/>
      <c r="F64" s="599"/>
      <c r="G64" s="157"/>
      <c r="H64" s="224"/>
      <c r="I64" s="144"/>
      <c r="J64" s="110"/>
      <c r="K64" s="271"/>
      <c r="L64" s="271"/>
      <c r="M64" s="110"/>
      <c r="N64" s="110"/>
      <c r="T64" s="35"/>
      <c r="U64" s="35"/>
      <c r="V64" s="35"/>
      <c r="W64" s="35"/>
    </row>
    <row r="65" spans="1:29" s="1" customFormat="1" ht="17.25" customHeight="1">
      <c r="A65" s="91"/>
      <c r="B65" s="149">
        <v>12</v>
      </c>
      <c r="C65" s="264" t="s">
        <v>83</v>
      </c>
      <c r="D65" s="88" t="s">
        <v>96</v>
      </c>
      <c r="E65" s="598"/>
      <c r="F65" s="599"/>
      <c r="G65" s="157"/>
      <c r="H65" s="224"/>
      <c r="I65" s="144"/>
      <c r="J65" s="262"/>
      <c r="K65" s="271"/>
      <c r="L65" s="271"/>
      <c r="M65" s="271"/>
      <c r="N65" s="110"/>
      <c r="T65" s="35"/>
      <c r="U65" s="35"/>
      <c r="V65" s="35"/>
      <c r="W65" s="35"/>
      <c r="X65" s="35"/>
      <c r="Y65" s="35"/>
    </row>
    <row r="66" spans="1:29" s="1" customFormat="1" ht="17.25" customHeight="1">
      <c r="A66" s="91"/>
      <c r="B66" s="149">
        <v>13</v>
      </c>
      <c r="C66" s="264" t="s">
        <v>417</v>
      </c>
      <c r="D66" s="88" t="s">
        <v>49</v>
      </c>
      <c r="E66" s="598"/>
      <c r="F66" s="599"/>
      <c r="G66" s="157"/>
      <c r="H66" s="224"/>
      <c r="I66" s="144"/>
      <c r="J66" s="271"/>
      <c r="K66" s="271"/>
      <c r="L66" s="271"/>
      <c r="M66" s="271"/>
      <c r="N66" s="110"/>
      <c r="T66" s="35"/>
      <c r="U66" s="35"/>
      <c r="V66" s="35"/>
      <c r="W66" s="35"/>
      <c r="X66" s="35"/>
      <c r="Y66" s="35"/>
    </row>
    <row r="67" spans="1:29" s="1" customFormat="1" ht="17.25" customHeight="1">
      <c r="A67" s="91"/>
      <c r="B67" s="149">
        <v>14</v>
      </c>
      <c r="C67" s="264" t="s">
        <v>153</v>
      </c>
      <c r="D67" s="88" t="s">
        <v>100</v>
      </c>
      <c r="E67" s="598"/>
      <c r="F67" s="599"/>
      <c r="G67" s="157"/>
      <c r="H67" s="224"/>
      <c r="I67" s="144"/>
      <c r="J67" s="271"/>
      <c r="K67" s="271"/>
      <c r="L67" s="271"/>
      <c r="M67" s="110"/>
      <c r="N67" s="110"/>
      <c r="T67" s="35"/>
      <c r="U67" s="35"/>
      <c r="V67" s="35"/>
      <c r="W67" s="35"/>
      <c r="X67" s="35"/>
      <c r="Y67" s="35"/>
    </row>
    <row r="68" spans="1:29" s="1" customFormat="1" ht="17.25" customHeight="1">
      <c r="A68" s="91"/>
      <c r="B68" s="149">
        <v>15</v>
      </c>
      <c r="C68" s="264" t="s">
        <v>101</v>
      </c>
      <c r="D68" s="88" t="s">
        <v>100</v>
      </c>
      <c r="E68" s="598"/>
      <c r="F68" s="599"/>
      <c r="G68" s="157"/>
      <c r="H68" s="224"/>
      <c r="I68" s="144"/>
      <c r="J68" s="271"/>
      <c r="K68" s="271"/>
      <c r="L68" s="271"/>
      <c r="M68" s="110"/>
      <c r="N68" s="110"/>
      <c r="T68" s="35"/>
      <c r="U68" s="35"/>
      <c r="V68" s="35"/>
      <c r="W68" s="35"/>
      <c r="X68" s="35"/>
      <c r="Y68" s="35"/>
    </row>
    <row r="69" spans="1:29" s="1" customFormat="1" ht="17.25" customHeight="1">
      <c r="A69" s="91"/>
      <c r="B69" s="149">
        <v>16</v>
      </c>
      <c r="C69" s="264" t="s">
        <v>419</v>
      </c>
      <c r="D69" s="88" t="s">
        <v>418</v>
      </c>
      <c r="E69" s="598"/>
      <c r="F69" s="599"/>
      <c r="G69" s="157"/>
      <c r="H69" s="224"/>
      <c r="I69" s="144"/>
      <c r="J69" s="271"/>
      <c r="K69" s="109"/>
      <c r="L69" s="110"/>
      <c r="M69" s="110"/>
      <c r="N69" s="110"/>
      <c r="T69" s="35"/>
      <c r="U69" s="35"/>
      <c r="V69" s="35"/>
      <c r="W69" s="35"/>
      <c r="X69" s="35"/>
      <c r="Y69" s="35"/>
    </row>
    <row r="70" spans="1:29" s="1" customFormat="1" ht="17.25" customHeight="1">
      <c r="A70" s="91"/>
      <c r="B70" s="149">
        <v>17</v>
      </c>
      <c r="C70" s="264" t="s">
        <v>436</v>
      </c>
      <c r="D70" s="88" t="s">
        <v>103</v>
      </c>
      <c r="E70" s="598"/>
      <c r="F70" s="599"/>
      <c r="G70" s="157"/>
      <c r="H70" s="224"/>
      <c r="I70" s="144"/>
      <c r="J70" s="271"/>
      <c r="K70" s="271"/>
      <c r="L70" s="271"/>
      <c r="M70" s="110"/>
      <c r="N70" s="110"/>
      <c r="T70" s="35"/>
      <c r="U70" s="35"/>
      <c r="V70" s="35"/>
      <c r="W70" s="35"/>
      <c r="X70" s="35"/>
      <c r="Y70" s="35"/>
    </row>
    <row r="71" spans="1:29" s="1" customFormat="1" ht="17.25" customHeight="1">
      <c r="A71" s="91"/>
      <c r="B71" s="149">
        <v>18</v>
      </c>
      <c r="C71" s="264" t="s">
        <v>257</v>
      </c>
      <c r="D71" s="88" t="s">
        <v>104</v>
      </c>
      <c r="E71" s="598"/>
      <c r="F71" s="599"/>
      <c r="G71" s="596"/>
      <c r="H71" s="224"/>
      <c r="I71" s="144"/>
      <c r="J71" s="271"/>
      <c r="K71" s="271"/>
      <c r="L71" s="271"/>
      <c r="M71" s="110"/>
      <c r="N71" s="110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s="1" customFormat="1" ht="17.25" customHeight="1">
      <c r="A72" s="91"/>
      <c r="B72" s="149">
        <v>19</v>
      </c>
      <c r="C72" s="264" t="s">
        <v>73</v>
      </c>
      <c r="D72" s="88" t="s">
        <v>107</v>
      </c>
      <c r="E72" s="598"/>
      <c r="F72" s="599"/>
      <c r="G72" s="596"/>
      <c r="H72" s="224"/>
      <c r="I72" s="144"/>
      <c r="J72" s="271"/>
      <c r="K72" s="271"/>
      <c r="L72" s="271"/>
      <c r="M72" s="110"/>
      <c r="N72" s="110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 s="1" customFormat="1" ht="17.25" customHeight="1">
      <c r="A73" s="91"/>
      <c r="B73" s="149">
        <v>20</v>
      </c>
      <c r="C73" s="264" t="s">
        <v>246</v>
      </c>
      <c r="D73" s="88" t="s">
        <v>107</v>
      </c>
      <c r="E73" s="598"/>
      <c r="F73" s="599"/>
      <c r="G73" s="596"/>
      <c r="H73" s="224"/>
      <c r="I73" s="144"/>
      <c r="J73" s="271"/>
      <c r="K73" s="110"/>
      <c r="L73" s="110"/>
      <c r="M73" s="110"/>
      <c r="N73" s="110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s="1" customFormat="1" ht="17.25" customHeight="1">
      <c r="A74" s="91"/>
      <c r="B74" s="149">
        <v>21</v>
      </c>
      <c r="C74" s="264" t="s">
        <v>110</v>
      </c>
      <c r="D74" s="88" t="s">
        <v>108</v>
      </c>
      <c r="E74" s="598"/>
      <c r="F74" s="599"/>
      <c r="G74" s="596"/>
      <c r="H74" s="224"/>
      <c r="I74" s="144"/>
      <c r="J74" s="271"/>
      <c r="K74" s="110"/>
      <c r="L74" s="110"/>
      <c r="M74" s="110"/>
      <c r="N74" s="110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s="1" customFormat="1" ht="17.25" customHeight="1">
      <c r="A75" s="91"/>
      <c r="B75" s="149">
        <v>22</v>
      </c>
      <c r="C75" s="230" t="s">
        <v>431</v>
      </c>
      <c r="D75" s="88" t="s">
        <v>437</v>
      </c>
      <c r="E75" s="598"/>
      <c r="F75" s="599"/>
      <c r="G75" s="157"/>
      <c r="H75" s="224"/>
      <c r="I75" s="144"/>
      <c r="J75" s="252"/>
      <c r="K75" s="110"/>
      <c r="L75" s="110"/>
      <c r="M75" s="110"/>
      <c r="N75" s="110"/>
      <c r="T75" s="217"/>
      <c r="U75" s="217"/>
      <c r="V75" s="217"/>
      <c r="W75" s="217"/>
      <c r="X75" s="217"/>
      <c r="Y75" s="217"/>
      <c r="Z75" s="217"/>
      <c r="AA75" s="217"/>
      <c r="AB75" s="217"/>
      <c r="AC75" s="35"/>
    </row>
    <row r="76" spans="1:29" s="1" customFormat="1" ht="17.25" customHeight="1">
      <c r="A76" s="91"/>
      <c r="B76" s="149"/>
      <c r="C76" s="230"/>
      <c r="D76" s="88"/>
      <c r="E76" s="598"/>
      <c r="F76" s="599"/>
      <c r="G76" s="157"/>
      <c r="H76" s="224"/>
      <c r="I76" s="144"/>
      <c r="J76" s="251"/>
      <c r="K76" s="110"/>
      <c r="L76" s="110"/>
      <c r="M76" s="110"/>
      <c r="N76" s="110"/>
      <c r="T76" s="217"/>
      <c r="U76" s="217"/>
      <c r="V76" s="217"/>
      <c r="W76" s="217"/>
      <c r="X76" s="217"/>
      <c r="Y76" s="217"/>
      <c r="Z76" s="217"/>
      <c r="AA76" s="217"/>
      <c r="AB76" s="217"/>
      <c r="AC76" s="35"/>
    </row>
    <row r="77" spans="1:29" s="1" customFormat="1" ht="17.25" customHeight="1">
      <c r="A77" s="91"/>
      <c r="B77" s="149"/>
      <c r="C77" s="230"/>
      <c r="D77" s="88"/>
      <c r="E77" s="598"/>
      <c r="F77" s="599"/>
      <c r="G77" s="157"/>
      <c r="H77" s="224"/>
      <c r="I77" s="144"/>
      <c r="J77" s="251"/>
      <c r="K77" s="251"/>
      <c r="L77" s="251"/>
      <c r="M77" s="251"/>
      <c r="N77" s="110"/>
      <c r="T77" s="217"/>
      <c r="U77" s="217"/>
      <c r="V77" s="217"/>
      <c r="W77" s="217"/>
      <c r="X77" s="217"/>
      <c r="Y77" s="217"/>
      <c r="Z77" s="217"/>
      <c r="AA77" s="217"/>
      <c r="AB77" s="217"/>
      <c r="AC77" s="35"/>
    </row>
    <row r="78" spans="1:29" s="1" customFormat="1" ht="17.25" customHeight="1">
      <c r="A78" s="91"/>
      <c r="B78" s="149"/>
      <c r="C78" s="230"/>
      <c r="D78" s="88"/>
      <c r="E78" s="598"/>
      <c r="F78" s="599"/>
      <c r="G78" s="157"/>
      <c r="H78" s="224"/>
      <c r="I78" s="144"/>
      <c r="J78" s="251"/>
      <c r="K78" s="251"/>
      <c r="L78" s="251"/>
      <c r="M78" s="251"/>
      <c r="N78" s="261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 s="1" customFormat="1" ht="17.25" customHeight="1">
      <c r="A79" s="91"/>
      <c r="B79" s="149"/>
      <c r="C79" s="230"/>
      <c r="D79" s="88"/>
      <c r="E79" s="598"/>
      <c r="F79" s="599"/>
      <c r="G79" s="157"/>
      <c r="H79" s="224"/>
      <c r="I79" s="144"/>
      <c r="J79" s="262"/>
      <c r="K79" s="271"/>
      <c r="L79" s="271"/>
      <c r="M79" s="271"/>
      <c r="N79" s="261"/>
      <c r="T79" s="35"/>
      <c r="U79" s="35"/>
      <c r="V79" s="35"/>
      <c r="W79" s="35"/>
      <c r="X79" s="35"/>
      <c r="Y79" s="35"/>
    </row>
    <row r="80" spans="1:29" s="1" customFormat="1" ht="17.25" customHeight="1">
      <c r="A80" s="91"/>
      <c r="B80" s="149"/>
      <c r="C80" s="230"/>
      <c r="D80" s="88"/>
      <c r="E80" s="598"/>
      <c r="F80" s="599"/>
      <c r="G80" s="157"/>
      <c r="H80" s="224"/>
      <c r="I80" s="144"/>
      <c r="J80" s="262"/>
      <c r="K80" s="271"/>
      <c r="L80" s="271"/>
      <c r="M80" s="271"/>
      <c r="N80" s="261"/>
      <c r="T80" s="35"/>
      <c r="U80" s="35"/>
      <c r="V80" s="35"/>
      <c r="W80" s="35"/>
      <c r="X80" s="35"/>
      <c r="Y80" s="35"/>
    </row>
    <row r="81" spans="1:25" s="1" customFormat="1" ht="17.25" customHeight="1">
      <c r="A81" s="91"/>
      <c r="B81" s="149"/>
      <c r="C81" s="230"/>
      <c r="D81" s="88"/>
      <c r="E81" s="598"/>
      <c r="F81" s="599"/>
      <c r="G81" s="157"/>
      <c r="H81" s="224"/>
      <c r="I81" s="144"/>
      <c r="J81" s="262"/>
      <c r="K81" s="271"/>
      <c r="L81" s="271"/>
      <c r="M81" s="271"/>
      <c r="N81" s="261"/>
      <c r="T81" s="35"/>
      <c r="U81" s="35"/>
      <c r="V81" s="35"/>
      <c r="W81" s="35"/>
      <c r="X81" s="35"/>
      <c r="Y81" s="35"/>
    </row>
    <row r="82" spans="1:25" s="1" customFormat="1" ht="17.25" customHeight="1">
      <c r="A82" s="91"/>
      <c r="B82" s="149"/>
      <c r="C82" s="230"/>
      <c r="D82" s="88"/>
      <c r="E82" s="598"/>
      <c r="F82" s="599"/>
      <c r="G82" s="157"/>
      <c r="H82" s="224"/>
      <c r="I82" s="144"/>
      <c r="J82" s="262"/>
      <c r="K82" s="271"/>
      <c r="L82" s="271"/>
      <c r="M82" s="271"/>
      <c r="N82" s="271"/>
      <c r="T82" s="35"/>
      <c r="U82" s="35"/>
      <c r="V82" s="35"/>
      <c r="W82" s="35"/>
      <c r="X82" s="35"/>
      <c r="Y82" s="35"/>
    </row>
    <row r="83" spans="1:25" s="1" customFormat="1" ht="17.25" customHeight="1">
      <c r="A83" s="91"/>
      <c r="B83" s="149"/>
      <c r="C83" s="230"/>
      <c r="D83" s="88"/>
      <c r="E83" s="598"/>
      <c r="F83" s="599"/>
      <c r="G83" s="157"/>
      <c r="H83" s="224"/>
      <c r="I83" s="144"/>
      <c r="J83" s="262"/>
      <c r="K83" s="271"/>
      <c r="L83" s="271"/>
      <c r="M83" s="271"/>
      <c r="N83" s="271"/>
      <c r="T83" s="35"/>
      <c r="U83" s="35"/>
      <c r="V83" s="35"/>
      <c r="W83" s="35"/>
      <c r="X83" s="35"/>
      <c r="Y83" s="35"/>
    </row>
    <row r="84" spans="1:25" s="1" customFormat="1" ht="17.25" customHeight="1">
      <c r="A84" s="91"/>
      <c r="B84" s="149"/>
      <c r="C84" s="230"/>
      <c r="D84" s="88"/>
      <c r="E84" s="598"/>
      <c r="F84" s="599"/>
      <c r="G84" s="157"/>
      <c r="H84" s="35"/>
      <c r="I84" s="144"/>
      <c r="J84" s="270"/>
      <c r="K84" s="271"/>
      <c r="L84" s="271"/>
      <c r="M84" s="271"/>
      <c r="N84" s="271"/>
      <c r="T84" s="35"/>
      <c r="U84" s="35"/>
      <c r="V84" s="35"/>
      <c r="W84" s="35"/>
      <c r="X84" s="35"/>
      <c r="Y84" s="35"/>
    </row>
    <row r="85" spans="1:25" s="1" customFormat="1" ht="17.25" customHeight="1">
      <c r="A85" s="91"/>
      <c r="B85" s="149"/>
      <c r="C85" s="230"/>
      <c r="D85" s="88"/>
      <c r="E85" s="598"/>
      <c r="F85" s="599"/>
      <c r="G85" s="157"/>
      <c r="H85" s="35"/>
      <c r="I85" s="144"/>
      <c r="J85" s="262"/>
      <c r="K85" s="271"/>
      <c r="L85" s="271"/>
      <c r="M85" s="271"/>
      <c r="N85" s="110"/>
      <c r="P85" s="1">
        <f>SUM(B54:B86,B87:B125)</f>
        <v>253</v>
      </c>
      <c r="T85" s="35"/>
      <c r="U85" s="35"/>
      <c r="V85" s="35"/>
      <c r="W85" s="35"/>
      <c r="X85" s="35"/>
      <c r="Y85" s="35"/>
    </row>
    <row r="86" spans="1:25" s="1" customFormat="1" ht="17.25" customHeight="1">
      <c r="A86" s="91"/>
      <c r="B86" s="149"/>
      <c r="C86" s="230"/>
      <c r="D86" s="88"/>
      <c r="E86" s="598"/>
      <c r="F86" s="599"/>
      <c r="G86" s="157"/>
      <c r="H86" s="35"/>
      <c r="I86" s="35"/>
      <c r="J86" s="271"/>
      <c r="K86" s="271"/>
      <c r="L86" s="271"/>
      <c r="M86" s="271"/>
      <c r="N86" s="271"/>
      <c r="T86" s="35"/>
      <c r="U86" s="35"/>
      <c r="V86" s="35"/>
      <c r="W86" s="35"/>
      <c r="X86" s="35"/>
      <c r="Y86" s="35"/>
    </row>
    <row r="87" spans="1:25" s="1" customFormat="1" ht="17.25" customHeight="1">
      <c r="A87" s="91"/>
      <c r="B87" s="149"/>
      <c r="C87" s="230"/>
      <c r="D87" s="88"/>
      <c r="E87" s="598"/>
      <c r="F87" s="598"/>
      <c r="G87" s="157"/>
      <c r="H87" s="217"/>
      <c r="I87" s="35"/>
      <c r="J87" s="271"/>
      <c r="K87" s="271"/>
      <c r="L87" s="271"/>
      <c r="M87" s="271"/>
      <c r="N87" s="271"/>
      <c r="T87" s="35"/>
      <c r="U87" s="35"/>
      <c r="V87" s="35"/>
      <c r="W87" s="35"/>
      <c r="X87" s="35"/>
      <c r="Y87" s="35"/>
    </row>
    <row r="88" spans="1:25" s="1" customFormat="1" ht="17.25" customHeight="1">
      <c r="A88" s="91"/>
      <c r="B88" s="149"/>
      <c r="C88" s="230"/>
      <c r="D88" s="88"/>
      <c r="E88" s="598"/>
      <c r="F88" s="598"/>
      <c r="G88" s="157"/>
      <c r="H88" s="224"/>
      <c r="I88" s="35"/>
      <c r="J88" s="271"/>
      <c r="K88" s="271"/>
      <c r="L88" s="271"/>
      <c r="M88" s="271"/>
      <c r="N88" s="271"/>
      <c r="T88" s="35"/>
      <c r="U88" s="35"/>
      <c r="V88" s="35"/>
      <c r="W88" s="35"/>
      <c r="X88" s="35"/>
      <c r="Y88" s="35"/>
    </row>
    <row r="89" spans="1:25" s="1" customFormat="1" ht="17.25" customHeight="1">
      <c r="A89" s="91"/>
      <c r="B89" s="149"/>
      <c r="C89" s="230"/>
      <c r="D89" s="88"/>
      <c r="E89" s="598"/>
      <c r="F89" s="598"/>
      <c r="G89" s="157"/>
      <c r="H89" s="224"/>
      <c r="I89" s="35"/>
      <c r="J89" s="271"/>
      <c r="K89" s="271"/>
      <c r="L89" s="271"/>
      <c r="M89" s="271"/>
      <c r="N89" s="271"/>
      <c r="T89" s="35"/>
      <c r="U89" s="35"/>
      <c r="V89" s="35"/>
      <c r="W89" s="35"/>
      <c r="X89" s="35"/>
      <c r="Y89" s="35"/>
    </row>
    <row r="90" spans="1:25" s="1" customFormat="1" ht="17.25" customHeight="1">
      <c r="A90" s="91"/>
      <c r="B90" s="149"/>
      <c r="C90" s="230"/>
      <c r="D90" s="88"/>
      <c r="E90" s="598"/>
      <c r="F90" s="598"/>
      <c r="G90" s="157"/>
      <c r="H90" s="224"/>
      <c r="I90" s="35"/>
      <c r="J90" s="271"/>
      <c r="K90" s="271"/>
      <c r="L90" s="271"/>
      <c r="M90" s="271"/>
      <c r="N90" s="271"/>
      <c r="T90" s="35"/>
      <c r="U90" s="35"/>
      <c r="V90" s="35"/>
      <c r="W90" s="35"/>
      <c r="X90" s="35"/>
      <c r="Y90" s="35"/>
    </row>
    <row r="91" spans="1:25" s="1" customFormat="1" ht="17.25" customHeight="1">
      <c r="A91" s="91"/>
      <c r="B91" s="149"/>
      <c r="C91" s="230"/>
      <c r="D91" s="88"/>
      <c r="E91" s="598"/>
      <c r="F91" s="598"/>
      <c r="G91" s="157"/>
      <c r="H91" s="224"/>
      <c r="I91" s="35"/>
      <c r="J91" s="271"/>
      <c r="K91" s="271"/>
      <c r="L91" s="271"/>
      <c r="M91" s="271"/>
      <c r="N91" s="271"/>
      <c r="T91" s="35"/>
      <c r="U91" s="35"/>
      <c r="V91" s="35"/>
      <c r="W91" s="35"/>
      <c r="X91" s="35"/>
      <c r="Y91" s="35"/>
    </row>
    <row r="92" spans="1:25" s="1" customFormat="1" ht="17.25" customHeight="1">
      <c r="A92" s="91"/>
      <c r="B92" s="149"/>
      <c r="C92" s="230"/>
      <c r="D92" s="88"/>
      <c r="E92" s="598"/>
      <c r="F92" s="598"/>
      <c r="G92" s="157"/>
      <c r="H92" s="224"/>
      <c r="I92" s="35"/>
      <c r="J92" s="110"/>
      <c r="K92" s="110"/>
      <c r="L92" s="110"/>
      <c r="M92" s="110"/>
      <c r="N92" s="261"/>
      <c r="T92" s="35"/>
      <c r="U92" s="35"/>
      <c r="V92" s="35"/>
      <c r="W92" s="110"/>
      <c r="X92" s="35"/>
      <c r="Y92" s="35"/>
    </row>
    <row r="93" spans="1:25" s="1" customFormat="1" ht="17.25" customHeight="1">
      <c r="A93" s="91"/>
      <c r="B93" s="149"/>
      <c r="C93" s="230"/>
      <c r="D93" s="88"/>
      <c r="E93" s="598"/>
      <c r="F93" s="598"/>
      <c r="G93" s="157"/>
      <c r="H93" s="224"/>
      <c r="I93" s="217"/>
      <c r="J93" s="262"/>
      <c r="K93" s="271"/>
      <c r="L93" s="271"/>
      <c r="M93" s="271"/>
      <c r="N93" s="261"/>
      <c r="T93" s="110"/>
      <c r="U93" s="110"/>
      <c r="V93" s="110"/>
      <c r="W93" s="110"/>
      <c r="X93" s="35"/>
      <c r="Y93" s="35"/>
    </row>
    <row r="94" spans="1:25" s="1" customFormat="1" ht="17.25" customHeight="1">
      <c r="A94" s="91"/>
      <c r="B94" s="149"/>
      <c r="C94" s="230"/>
      <c r="D94" s="88"/>
      <c r="E94" s="598"/>
      <c r="F94" s="598"/>
      <c r="G94" s="157"/>
      <c r="H94" s="224"/>
      <c r="I94" s="144"/>
      <c r="J94" s="262"/>
      <c r="K94" s="271"/>
      <c r="L94" s="271"/>
      <c r="M94" s="271"/>
      <c r="N94" s="261"/>
      <c r="T94" s="35"/>
      <c r="U94" s="35"/>
      <c r="V94" s="35"/>
      <c r="W94" s="35"/>
      <c r="X94" s="35"/>
      <c r="Y94" s="35"/>
    </row>
    <row r="95" spans="1:25" s="1" customFormat="1" ht="17.25" customHeight="1">
      <c r="A95" s="91"/>
      <c r="B95" s="149"/>
      <c r="C95" s="230"/>
      <c r="D95" s="88"/>
      <c r="E95" s="598"/>
      <c r="F95" s="598"/>
      <c r="G95" s="157"/>
      <c r="H95" s="224"/>
      <c r="I95" s="144"/>
      <c r="J95" s="262"/>
      <c r="K95" s="271"/>
      <c r="L95" s="271"/>
      <c r="M95" s="271"/>
      <c r="N95" s="261"/>
      <c r="T95" s="35"/>
      <c r="U95" s="35"/>
      <c r="V95" s="35"/>
      <c r="W95" s="35"/>
      <c r="X95" s="35"/>
      <c r="Y95" s="35"/>
    </row>
    <row r="96" spans="1:25" s="1" customFormat="1" ht="17.25" customHeight="1">
      <c r="A96" s="91"/>
      <c r="B96" s="149"/>
      <c r="C96" s="230"/>
      <c r="D96" s="88"/>
      <c r="E96" s="598"/>
      <c r="F96" s="598"/>
      <c r="G96" s="157"/>
      <c r="H96" s="224"/>
      <c r="I96" s="144"/>
      <c r="J96" s="262"/>
      <c r="K96" s="271"/>
      <c r="L96" s="271"/>
      <c r="M96" s="271"/>
      <c r="N96" s="261"/>
      <c r="T96" s="35"/>
      <c r="U96" s="35"/>
      <c r="V96" s="35"/>
      <c r="W96" s="35"/>
      <c r="X96" s="35"/>
      <c r="Y96" s="35"/>
    </row>
    <row r="97" spans="1:25" s="1" customFormat="1" ht="17.25" customHeight="1">
      <c r="A97" s="91"/>
      <c r="B97" s="149"/>
      <c r="C97" s="230"/>
      <c r="D97" s="88"/>
      <c r="E97" s="598"/>
      <c r="F97" s="598"/>
      <c r="G97" s="157"/>
      <c r="H97" s="224"/>
      <c r="I97" s="144"/>
      <c r="J97" s="270"/>
      <c r="K97" s="271"/>
      <c r="L97" s="271"/>
      <c r="M97" s="271"/>
      <c r="N97" s="261"/>
      <c r="T97" s="35"/>
      <c r="U97" s="35"/>
      <c r="V97" s="35"/>
      <c r="W97" s="35"/>
      <c r="X97" s="35"/>
      <c r="Y97" s="35"/>
    </row>
    <row r="98" spans="1:25" s="1" customFormat="1" ht="17.25" customHeight="1">
      <c r="A98" s="91"/>
      <c r="B98" s="149"/>
      <c r="C98" s="230"/>
      <c r="D98" s="88"/>
      <c r="E98" s="598"/>
      <c r="F98" s="598"/>
      <c r="G98" s="157"/>
      <c r="H98" s="224"/>
      <c r="I98" s="144"/>
      <c r="J98" s="270"/>
      <c r="K98" s="271"/>
      <c r="L98" s="271"/>
      <c r="M98" s="271"/>
      <c r="N98" s="261"/>
      <c r="T98" s="35"/>
      <c r="U98" s="35"/>
      <c r="V98" s="35"/>
      <c r="W98" s="35"/>
      <c r="X98" s="35"/>
      <c r="Y98" s="35"/>
    </row>
    <row r="99" spans="1:25" s="1" customFormat="1" ht="17.25" customHeight="1">
      <c r="A99" s="91"/>
      <c r="B99" s="149"/>
      <c r="C99" s="230"/>
      <c r="D99" s="88"/>
      <c r="E99" s="598"/>
      <c r="F99" s="598"/>
      <c r="G99" s="157"/>
      <c r="H99" s="224"/>
      <c r="I99" s="144"/>
      <c r="J99" s="262"/>
      <c r="K99" s="271"/>
      <c r="L99" s="271"/>
      <c r="M99" s="271"/>
      <c r="N99" s="261"/>
      <c r="T99" s="35"/>
      <c r="U99" s="35"/>
      <c r="V99" s="35"/>
      <c r="W99" s="35"/>
      <c r="X99" s="35"/>
      <c r="Y99" s="35"/>
    </row>
    <row r="100" spans="1:25" s="1" customFormat="1" ht="17.25" customHeight="1">
      <c r="A100" s="91"/>
      <c r="B100" s="149"/>
      <c r="C100" s="230"/>
      <c r="D100" s="88"/>
      <c r="E100" s="598"/>
      <c r="F100" s="598"/>
      <c r="G100" s="157"/>
      <c r="H100" s="224"/>
      <c r="I100" s="144"/>
      <c r="J100" s="262"/>
      <c r="K100" s="271"/>
      <c r="L100" s="271"/>
      <c r="M100" s="271"/>
      <c r="N100" s="261"/>
      <c r="T100" s="35"/>
      <c r="U100" s="35"/>
      <c r="V100" s="35"/>
      <c r="W100" s="35"/>
      <c r="X100" s="35"/>
      <c r="Y100" s="35"/>
    </row>
    <row r="101" spans="1:25" s="1" customFormat="1" ht="17.25" customHeight="1">
      <c r="A101" s="91"/>
      <c r="B101" s="149"/>
      <c r="C101" s="230"/>
      <c r="D101" s="88"/>
      <c r="E101" s="598"/>
      <c r="F101" s="598"/>
      <c r="G101" s="157"/>
      <c r="H101" s="224"/>
      <c r="I101" s="144"/>
      <c r="J101" s="262"/>
      <c r="K101" s="271"/>
      <c r="L101" s="271"/>
      <c r="M101" s="271"/>
      <c r="N101" s="261"/>
      <c r="T101" s="35"/>
      <c r="U101" s="35"/>
      <c r="V101" s="35"/>
      <c r="W101" s="35"/>
      <c r="X101" s="35"/>
      <c r="Y101" s="35"/>
    </row>
    <row r="102" spans="1:25" s="1" customFormat="1" ht="17.25" customHeight="1">
      <c r="A102" s="91"/>
      <c r="B102" s="149"/>
      <c r="C102" s="230"/>
      <c r="D102" s="88"/>
      <c r="E102" s="598"/>
      <c r="F102" s="598"/>
      <c r="G102" s="157"/>
      <c r="H102" s="224"/>
      <c r="I102" s="144"/>
      <c r="J102" s="262"/>
      <c r="K102" s="271"/>
      <c r="L102" s="271"/>
      <c r="M102" s="271"/>
      <c r="N102" s="249"/>
      <c r="T102" s="35"/>
      <c r="U102" s="35"/>
      <c r="V102" s="35"/>
      <c r="W102" s="35"/>
      <c r="X102" s="35"/>
      <c r="Y102" s="35"/>
    </row>
    <row r="103" spans="1:25" s="1" customFormat="1" ht="17.25" customHeight="1">
      <c r="A103" s="91"/>
      <c r="B103" s="149"/>
      <c r="C103" s="230"/>
      <c r="D103" s="88"/>
      <c r="E103" s="598"/>
      <c r="F103" s="598"/>
      <c r="G103" s="157"/>
      <c r="H103" s="224"/>
      <c r="I103" s="144"/>
      <c r="J103" s="270"/>
      <c r="K103" s="271"/>
      <c r="L103" s="271"/>
      <c r="M103" s="271"/>
      <c r="N103" s="261"/>
      <c r="T103" s="35"/>
      <c r="U103" s="35"/>
      <c r="V103" s="35"/>
      <c r="W103" s="35"/>
      <c r="X103" s="35"/>
      <c r="Y103" s="35"/>
    </row>
    <row r="104" spans="1:25" s="1" customFormat="1" ht="17.25" customHeight="1">
      <c r="A104" s="91"/>
      <c r="B104" s="149"/>
      <c r="C104" s="230"/>
      <c r="D104" s="88"/>
      <c r="E104" s="598"/>
      <c r="F104" s="598"/>
      <c r="G104" s="157"/>
      <c r="H104" s="224"/>
      <c r="I104" s="144"/>
      <c r="J104" s="262"/>
      <c r="K104" s="271"/>
      <c r="L104" s="271"/>
      <c r="M104" s="271"/>
      <c r="N104" s="261"/>
      <c r="T104" s="35"/>
      <c r="U104" s="35"/>
      <c r="V104" s="35"/>
      <c r="W104" s="35"/>
      <c r="X104" s="35"/>
      <c r="Y104" s="35"/>
    </row>
    <row r="105" spans="1:25" s="1" customFormat="1" ht="17.25" customHeight="1">
      <c r="A105" s="91"/>
      <c r="B105" s="149"/>
      <c r="C105" s="230"/>
      <c r="D105" s="88"/>
      <c r="E105" s="598"/>
      <c r="F105" s="598"/>
      <c r="G105" s="157"/>
      <c r="H105" s="224"/>
      <c r="I105" s="35"/>
      <c r="J105" s="271"/>
      <c r="K105" s="271"/>
      <c r="L105" s="271"/>
      <c r="M105" s="271"/>
      <c r="N105" s="271"/>
      <c r="T105" s="35"/>
      <c r="U105" s="35"/>
      <c r="V105" s="35"/>
      <c r="W105" s="35"/>
      <c r="X105" s="35"/>
      <c r="Y105" s="35"/>
    </row>
    <row r="106" spans="1:25" s="1" customFormat="1" ht="17.25" customHeight="1">
      <c r="A106" s="91"/>
      <c r="B106" s="149"/>
      <c r="C106" s="230"/>
      <c r="D106" s="88"/>
      <c r="E106" s="598"/>
      <c r="F106" s="598"/>
      <c r="G106" s="157"/>
      <c r="H106" s="224"/>
      <c r="I106" s="217"/>
      <c r="J106" s="110"/>
      <c r="K106" s="110"/>
      <c r="L106" s="110"/>
      <c r="M106" s="110"/>
      <c r="N106" s="110"/>
      <c r="O106" s="35"/>
      <c r="P106" s="35"/>
      <c r="Q106" s="35"/>
      <c r="R106" s="35"/>
      <c r="T106" s="217"/>
      <c r="U106" s="35"/>
      <c r="V106" s="35"/>
      <c r="W106" s="35"/>
      <c r="X106" s="35"/>
      <c r="Y106" s="35"/>
    </row>
    <row r="107" spans="1:25" s="1" customFormat="1" ht="17.25" customHeight="1">
      <c r="A107" s="91"/>
      <c r="B107" s="149"/>
      <c r="C107" s="230"/>
      <c r="D107" s="88"/>
      <c r="E107" s="598"/>
      <c r="F107" s="598"/>
      <c r="G107" s="157"/>
      <c r="H107" s="224"/>
      <c r="I107" s="35"/>
      <c r="J107" s="271"/>
      <c r="K107" s="271"/>
      <c r="L107" s="271"/>
      <c r="M107" s="271"/>
      <c r="N107" s="271"/>
      <c r="O107" s="35"/>
      <c r="P107" s="35"/>
      <c r="Q107" s="35"/>
      <c r="R107" s="35"/>
      <c r="T107" s="35"/>
      <c r="U107" s="35"/>
      <c r="V107" s="35"/>
      <c r="W107" s="35"/>
      <c r="X107" s="35"/>
      <c r="Y107" s="35"/>
    </row>
    <row r="108" spans="1:25" s="1" customFormat="1" ht="17.25" customHeight="1">
      <c r="A108" s="91"/>
      <c r="B108" s="149"/>
      <c r="C108" s="230"/>
      <c r="D108" s="88"/>
      <c r="E108" s="598"/>
      <c r="F108" s="598"/>
      <c r="G108" s="157"/>
      <c r="H108" s="224"/>
      <c r="I108" s="35"/>
      <c r="J108" s="271"/>
      <c r="K108" s="271"/>
      <c r="L108" s="271"/>
      <c r="M108" s="271"/>
      <c r="N108" s="271"/>
      <c r="O108" s="35"/>
      <c r="P108" s="35"/>
      <c r="Q108" s="47"/>
      <c r="R108" s="47"/>
      <c r="T108" s="35"/>
      <c r="U108" s="35"/>
      <c r="V108" s="35"/>
      <c r="W108" s="35"/>
      <c r="X108" s="35"/>
      <c r="Y108" s="35"/>
    </row>
    <row r="109" spans="1:25" s="1" customFormat="1" ht="17.25" customHeight="1">
      <c r="A109" s="91"/>
      <c r="B109" s="149"/>
      <c r="C109" s="230"/>
      <c r="D109" s="88"/>
      <c r="E109" s="598"/>
      <c r="F109" s="598"/>
      <c r="G109" s="157"/>
      <c r="H109" s="224"/>
      <c r="I109" s="35"/>
      <c r="J109" s="271"/>
      <c r="K109" s="110"/>
      <c r="L109" s="110"/>
      <c r="M109" s="271"/>
      <c r="N109" s="271"/>
      <c r="O109" s="35"/>
      <c r="P109" s="35"/>
      <c r="Q109" s="47"/>
      <c r="R109" s="47"/>
      <c r="T109" s="35"/>
      <c r="U109" s="35"/>
      <c r="V109" s="35"/>
      <c r="W109" s="35"/>
      <c r="X109" s="35"/>
      <c r="Y109" s="35"/>
    </row>
    <row r="110" spans="1:25" s="1" customFormat="1" ht="17.25" customHeight="1">
      <c r="A110" s="30"/>
      <c r="B110" s="149"/>
      <c r="C110" s="230"/>
      <c r="D110" s="88"/>
      <c r="E110" s="598"/>
      <c r="F110" s="598"/>
      <c r="G110" s="157"/>
      <c r="H110" s="224"/>
      <c r="I110" s="35"/>
      <c r="J110" s="271"/>
      <c r="K110" s="110"/>
      <c r="L110" s="110"/>
      <c r="M110" s="271"/>
      <c r="N110" s="110"/>
      <c r="O110" s="35"/>
      <c r="P110" s="35"/>
      <c r="Q110" s="47"/>
      <c r="R110" s="47"/>
      <c r="S110" s="35"/>
      <c r="T110" s="35"/>
      <c r="U110" s="35"/>
      <c r="V110" s="35"/>
      <c r="W110" s="35"/>
      <c r="X110" s="35"/>
      <c r="Y110" s="35"/>
    </row>
    <row r="111" spans="1:25" s="1" customFormat="1" ht="17.25" customHeight="1">
      <c r="A111" s="30"/>
      <c r="B111" s="149"/>
      <c r="C111" s="230"/>
      <c r="D111" s="88"/>
      <c r="E111" s="598"/>
      <c r="F111" s="598"/>
      <c r="G111" s="157"/>
      <c r="H111" s="224"/>
      <c r="I111" s="144"/>
      <c r="J111" s="262"/>
      <c r="K111" s="271"/>
      <c r="L111" s="271"/>
      <c r="M111" s="271"/>
      <c r="N111" s="261"/>
      <c r="O111" s="35"/>
      <c r="P111" s="35"/>
      <c r="Q111" s="47"/>
      <c r="R111" s="47"/>
      <c r="S111" s="35"/>
      <c r="T111" s="35"/>
      <c r="U111" s="35"/>
      <c r="V111" s="35"/>
      <c r="W111" s="35"/>
      <c r="X111" s="35"/>
      <c r="Y111" s="35"/>
    </row>
    <row r="112" spans="1:25" s="1" customFormat="1" ht="17.25" customHeight="1">
      <c r="A112" s="30"/>
      <c r="B112" s="149"/>
      <c r="C112" s="230"/>
      <c r="D112" s="88"/>
      <c r="E112" s="598"/>
      <c r="F112" s="598"/>
      <c r="G112" s="157"/>
      <c r="H112" s="224"/>
      <c r="I112" s="144"/>
      <c r="J112" s="262"/>
      <c r="K112" s="271"/>
      <c r="L112" s="271"/>
      <c r="M112" s="271"/>
      <c r="N112" s="261"/>
      <c r="O112" s="35"/>
      <c r="P112" s="35"/>
      <c r="Q112" s="47"/>
      <c r="R112" s="47"/>
      <c r="S112" s="35"/>
      <c r="T112" s="35"/>
      <c r="U112" s="35"/>
      <c r="V112" s="35"/>
      <c r="W112" s="35"/>
      <c r="X112" s="35"/>
      <c r="Y112" s="35"/>
    </row>
    <row r="113" spans="1:25" s="1" customFormat="1" ht="17.25" customHeight="1">
      <c r="A113" s="30"/>
      <c r="B113" s="149"/>
      <c r="C113" s="230"/>
      <c r="D113" s="88"/>
      <c r="E113" s="598"/>
      <c r="F113" s="598"/>
      <c r="G113" s="157"/>
      <c r="H113" s="224"/>
      <c r="I113" s="144"/>
      <c r="J113" s="262"/>
      <c r="K113" s="271"/>
      <c r="L113" s="271"/>
      <c r="M113" s="271"/>
      <c r="N113" s="261"/>
      <c r="O113" s="35"/>
      <c r="P113" s="35"/>
      <c r="Q113" s="10"/>
      <c r="R113" s="47"/>
      <c r="S113" s="35"/>
      <c r="T113" s="35"/>
      <c r="U113" s="35"/>
      <c r="V113" s="35"/>
      <c r="W113" s="35"/>
      <c r="X113" s="35"/>
      <c r="Y113" s="35"/>
    </row>
    <row r="114" spans="1:25" s="1" customFormat="1" ht="17.25" customHeight="1">
      <c r="A114" s="158"/>
      <c r="B114" s="272"/>
      <c r="C114" s="274"/>
      <c r="D114" s="273"/>
      <c r="E114" s="603"/>
      <c r="F114" s="603"/>
      <c r="G114" s="157"/>
      <c r="H114" s="224"/>
      <c r="I114" s="144"/>
      <c r="J114" s="262"/>
      <c r="K114" s="271"/>
      <c r="L114" s="271"/>
      <c r="M114" s="271"/>
      <c r="N114" s="261"/>
      <c r="O114" s="35"/>
      <c r="P114" s="35"/>
      <c r="Q114" s="10"/>
      <c r="R114" s="47"/>
      <c r="S114" s="35"/>
      <c r="T114" s="35"/>
      <c r="U114" s="35"/>
      <c r="V114" s="35"/>
      <c r="W114" s="35"/>
      <c r="X114" s="35"/>
      <c r="Y114" s="35"/>
    </row>
    <row r="115" spans="1:25" s="1" customFormat="1" ht="17.25" customHeight="1">
      <c r="A115" s="158"/>
      <c r="B115" s="149"/>
      <c r="C115" s="230"/>
      <c r="D115" s="88"/>
      <c r="E115" s="598"/>
      <c r="F115" s="598"/>
      <c r="G115" s="157"/>
      <c r="H115" s="224"/>
      <c r="I115" s="144"/>
      <c r="J115" s="262"/>
      <c r="K115" s="271"/>
      <c r="L115" s="271"/>
      <c r="M115" s="271"/>
      <c r="N115" s="261"/>
      <c r="O115" s="35"/>
      <c r="P115" s="35"/>
      <c r="Q115" s="10"/>
      <c r="R115" s="10"/>
      <c r="S115" s="35"/>
      <c r="T115" s="35"/>
      <c r="U115" s="35"/>
      <c r="V115" s="35"/>
      <c r="W115" s="35"/>
      <c r="X115" s="35"/>
      <c r="Y115" s="35"/>
    </row>
    <row r="116" spans="1:25" s="1" customFormat="1" ht="17.25" customHeight="1">
      <c r="A116" s="158"/>
      <c r="B116" s="149"/>
      <c r="C116" s="230"/>
      <c r="D116" s="88"/>
      <c r="E116" s="598"/>
      <c r="F116" s="598"/>
      <c r="G116" s="157"/>
      <c r="H116" s="224"/>
      <c r="I116" s="144"/>
      <c r="J116" s="262"/>
      <c r="K116" s="271"/>
      <c r="L116" s="271"/>
      <c r="M116" s="271"/>
      <c r="N116" s="261"/>
      <c r="O116" s="35"/>
      <c r="P116" s="35"/>
      <c r="Q116" s="10"/>
      <c r="R116" s="10"/>
      <c r="S116" s="35"/>
      <c r="T116" s="35"/>
      <c r="U116" s="35"/>
      <c r="V116" s="35"/>
      <c r="W116" s="35"/>
      <c r="X116" s="35"/>
      <c r="Y116" s="35"/>
    </row>
    <row r="117" spans="1:25" s="1" customFormat="1" ht="17.25" customHeight="1">
      <c r="A117" s="158"/>
      <c r="B117" s="149"/>
      <c r="C117" s="218"/>
      <c r="D117" s="88"/>
      <c r="E117" s="598"/>
      <c r="F117" s="598"/>
      <c r="G117" s="157"/>
      <c r="H117" s="224"/>
      <c r="I117" s="144"/>
      <c r="J117" s="262"/>
      <c r="K117" s="271"/>
      <c r="L117" s="271"/>
      <c r="M117" s="271"/>
      <c r="N117" s="261"/>
      <c r="O117" s="35"/>
      <c r="P117" s="35"/>
      <c r="Q117" s="10"/>
      <c r="R117" s="10"/>
      <c r="S117" s="35"/>
      <c r="T117" s="35"/>
      <c r="U117" s="35"/>
      <c r="V117" s="35"/>
      <c r="W117" s="35"/>
      <c r="X117" s="35"/>
      <c r="Y117" s="35"/>
    </row>
    <row r="118" spans="1:25" s="1" customFormat="1" ht="17.25" customHeight="1">
      <c r="A118" s="158"/>
      <c r="B118" s="149"/>
      <c r="C118" s="218"/>
      <c r="D118" s="88"/>
      <c r="E118" s="598"/>
      <c r="F118" s="598"/>
      <c r="G118" s="157"/>
      <c r="H118" s="224"/>
      <c r="I118" s="144"/>
      <c r="J118" s="262"/>
      <c r="K118" s="271"/>
      <c r="L118" s="271"/>
      <c r="M118" s="271"/>
      <c r="N118" s="261"/>
      <c r="O118" s="35"/>
      <c r="P118" s="35"/>
      <c r="Q118" s="10"/>
      <c r="R118" s="10"/>
      <c r="S118" s="35"/>
      <c r="T118" s="35"/>
      <c r="U118" s="35"/>
      <c r="V118" s="35"/>
      <c r="W118" s="35"/>
      <c r="X118" s="35"/>
      <c r="Y118" s="35"/>
    </row>
    <row r="119" spans="1:25" s="1" customFormat="1" ht="17.25" customHeight="1">
      <c r="A119" s="215"/>
      <c r="B119" s="149"/>
      <c r="C119" s="218"/>
      <c r="D119" s="88"/>
      <c r="E119" s="598"/>
      <c r="F119" s="598"/>
      <c r="G119" s="157"/>
      <c r="H119" s="224"/>
      <c r="I119" s="144"/>
      <c r="J119" s="100"/>
      <c r="K119" s="47"/>
      <c r="L119" s="47"/>
      <c r="M119" s="47"/>
      <c r="N119" s="123"/>
      <c r="O119" s="35"/>
      <c r="P119" s="47"/>
      <c r="Q119" s="47"/>
      <c r="R119" s="10"/>
      <c r="S119" s="35"/>
      <c r="T119" s="35"/>
      <c r="U119" s="35"/>
      <c r="V119" s="35"/>
      <c r="W119" s="35"/>
      <c r="X119" s="35"/>
      <c r="Y119" s="35"/>
    </row>
    <row r="120" spans="1:25" s="5" customFormat="1" ht="17.25" customHeight="1">
      <c r="A120" s="215"/>
      <c r="B120" s="149"/>
      <c r="C120" s="218"/>
      <c r="D120" s="88"/>
      <c r="E120" s="598"/>
      <c r="F120" s="598"/>
      <c r="G120" s="157"/>
      <c r="H120" s="224"/>
      <c r="I120" s="144"/>
      <c r="J120" s="100"/>
      <c r="K120" s="47"/>
      <c r="L120" s="47"/>
      <c r="M120" s="47"/>
      <c r="N120" s="123"/>
      <c r="O120" s="10"/>
      <c r="P120" s="47"/>
      <c r="Q120" s="47"/>
      <c r="R120" s="47"/>
      <c r="S120" s="47"/>
      <c r="T120" s="47"/>
      <c r="U120" s="47"/>
      <c r="V120" s="47"/>
      <c r="W120" s="47"/>
      <c r="X120" s="47"/>
      <c r="Y120" s="47"/>
    </row>
    <row r="121" spans="1:25" s="5" customFormat="1" ht="17.25" customHeight="1">
      <c r="A121" s="215"/>
      <c r="B121" s="149"/>
      <c r="C121" s="218"/>
      <c r="D121" s="88"/>
      <c r="E121" s="598"/>
      <c r="F121" s="598"/>
      <c r="G121" s="157"/>
      <c r="H121" s="224"/>
      <c r="I121" s="144"/>
      <c r="J121" s="100"/>
      <c r="K121" s="47"/>
      <c r="L121" s="47"/>
      <c r="M121" s="47"/>
      <c r="N121" s="123"/>
      <c r="O121" s="10"/>
      <c r="P121" s="47"/>
      <c r="Q121" s="47"/>
      <c r="R121" s="47"/>
      <c r="S121" s="47"/>
      <c r="T121" s="47"/>
      <c r="U121" s="47"/>
      <c r="V121" s="47"/>
      <c r="W121" s="47"/>
      <c r="X121" s="47"/>
      <c r="Y121" s="47"/>
    </row>
    <row r="122" spans="1:25" s="5" customFormat="1" ht="17.25" customHeight="1">
      <c r="A122" s="215"/>
      <c r="B122" s="149"/>
      <c r="C122" s="218"/>
      <c r="D122" s="88"/>
      <c r="E122" s="598"/>
      <c r="F122" s="598"/>
      <c r="G122" s="157"/>
      <c r="H122" s="224"/>
      <c r="I122" s="144"/>
      <c r="J122" s="100"/>
      <c r="K122" s="10"/>
      <c r="L122" s="10"/>
      <c r="M122" s="47"/>
      <c r="N122" s="123"/>
      <c r="O122" s="10"/>
      <c r="P122" s="47"/>
      <c r="Q122" s="47"/>
      <c r="R122" s="47"/>
      <c r="S122" s="47"/>
      <c r="T122" s="47"/>
      <c r="U122" s="47"/>
      <c r="V122" s="47"/>
      <c r="W122" s="47"/>
      <c r="X122" s="47"/>
      <c r="Y122" s="47"/>
    </row>
    <row r="123" spans="1:25" s="5" customFormat="1" ht="17.25" customHeight="1">
      <c r="A123" s="215"/>
      <c r="B123" s="149"/>
      <c r="C123" s="218"/>
      <c r="D123" s="88"/>
      <c r="E123" s="598"/>
      <c r="F123" s="598"/>
      <c r="G123" s="157"/>
      <c r="H123" s="224"/>
      <c r="I123" s="144"/>
      <c r="J123" s="100"/>
      <c r="K123" s="10"/>
      <c r="L123" s="10"/>
      <c r="M123" s="47"/>
      <c r="N123" s="123"/>
      <c r="O123" s="10"/>
      <c r="P123" s="47"/>
      <c r="Q123" s="47"/>
      <c r="R123" s="47"/>
      <c r="S123" s="47"/>
      <c r="T123" s="47"/>
      <c r="U123" s="47"/>
      <c r="V123" s="47"/>
      <c r="W123" s="47"/>
      <c r="X123" s="47"/>
      <c r="Y123" s="47"/>
    </row>
    <row r="124" spans="1:25" s="5" customFormat="1" ht="17.25" customHeight="1">
      <c r="A124" s="215"/>
      <c r="B124" s="149"/>
      <c r="C124" s="218"/>
      <c r="D124" s="88"/>
      <c r="E124" s="598"/>
      <c r="F124" s="598"/>
      <c r="G124" s="108"/>
      <c r="H124" s="144"/>
      <c r="I124" s="144"/>
      <c r="J124" s="100"/>
      <c r="K124" s="10"/>
      <c r="L124" s="10"/>
      <c r="M124" s="10"/>
      <c r="N124" s="123"/>
      <c r="O124" s="10"/>
      <c r="P124" s="47"/>
      <c r="Q124" s="47"/>
      <c r="R124" s="47"/>
      <c r="S124" s="47"/>
      <c r="T124" s="47"/>
      <c r="U124" s="47"/>
      <c r="V124" s="47"/>
      <c r="W124" s="47"/>
      <c r="X124" s="47"/>
      <c r="Y124" s="47"/>
    </row>
    <row r="125" spans="1:25" s="5" customFormat="1" ht="17.25" customHeight="1">
      <c r="A125" s="215"/>
      <c r="B125" s="149"/>
      <c r="C125" s="218"/>
      <c r="D125" s="88"/>
      <c r="E125" s="598"/>
      <c r="F125" s="598"/>
      <c r="G125" s="108"/>
      <c r="H125" s="144"/>
      <c r="I125" s="144"/>
      <c r="J125" s="100"/>
      <c r="K125" s="10"/>
      <c r="L125" s="10"/>
      <c r="M125" s="10"/>
      <c r="N125" s="123"/>
      <c r="O125" s="10"/>
      <c r="P125" s="47"/>
      <c r="Q125" s="47"/>
      <c r="R125" s="47"/>
      <c r="S125" s="47"/>
      <c r="T125" s="47"/>
      <c r="U125" s="47"/>
      <c r="V125" s="47"/>
      <c r="W125" s="47"/>
      <c r="X125" s="47"/>
      <c r="Y125" s="47"/>
    </row>
    <row r="126" spans="1:25" s="5" customFormat="1" ht="17.25" customHeight="1">
      <c r="A126" s="158"/>
      <c r="B126" s="268">
        <f>SUM(B54:B125)</f>
        <v>253</v>
      </c>
      <c r="C126" s="9">
        <f>B126</f>
        <v>253</v>
      </c>
      <c r="D126" s="68"/>
      <c r="E126" s="69"/>
      <c r="F126" s="69"/>
      <c r="G126" s="108"/>
      <c r="H126" s="144"/>
      <c r="I126" s="144"/>
      <c r="J126" s="100"/>
      <c r="K126" s="10"/>
      <c r="L126" s="10"/>
      <c r="M126" s="10"/>
      <c r="N126" s="123"/>
      <c r="O126" s="10"/>
      <c r="P126" s="47"/>
      <c r="Q126" s="47"/>
      <c r="R126" s="47"/>
      <c r="S126" s="47"/>
      <c r="T126" s="47"/>
      <c r="U126" s="47"/>
      <c r="V126" s="47"/>
      <c r="W126" s="47"/>
      <c r="X126" s="47"/>
      <c r="Y126" s="47"/>
    </row>
    <row r="127" spans="1:25" ht="17.25" customHeight="1">
      <c r="C127" s="69"/>
      <c r="D127" s="68"/>
      <c r="E127" s="69"/>
      <c r="F127" s="69"/>
      <c r="G127" s="108"/>
      <c r="H127" s="144"/>
      <c r="I127" s="144"/>
      <c r="J127" s="100"/>
      <c r="K127" s="10"/>
      <c r="L127" s="10"/>
      <c r="M127" s="10"/>
      <c r="N127" s="123"/>
      <c r="O127" s="10"/>
      <c r="P127" s="47"/>
      <c r="Q127" s="47"/>
      <c r="R127" s="47"/>
      <c r="S127" s="10"/>
      <c r="T127" s="10"/>
      <c r="U127" s="10"/>
      <c r="V127" s="10"/>
      <c r="W127" s="10"/>
      <c r="X127" s="10"/>
      <c r="Y127" s="10"/>
    </row>
    <row r="128" spans="1:25" ht="17.25" customHeight="1">
      <c r="C128" s="69"/>
      <c r="D128" s="68"/>
      <c r="E128" s="69"/>
      <c r="F128" s="69"/>
      <c r="G128" s="108"/>
      <c r="H128" s="144"/>
      <c r="I128" s="144"/>
      <c r="J128" s="100"/>
      <c r="K128" s="10"/>
      <c r="L128" s="10"/>
      <c r="M128" s="10"/>
      <c r="N128" s="123"/>
      <c r="O128" s="10"/>
      <c r="P128" s="47"/>
      <c r="Q128" s="47"/>
      <c r="R128" s="47"/>
      <c r="S128" s="10"/>
      <c r="T128" s="10"/>
      <c r="U128" s="10"/>
      <c r="V128" s="10"/>
      <c r="W128" s="10"/>
      <c r="X128" s="10"/>
      <c r="Y128" s="10"/>
    </row>
    <row r="129" spans="3:25" ht="17.25" customHeight="1">
      <c r="C129" s="69"/>
      <c r="D129" s="68"/>
      <c r="E129" s="69"/>
      <c r="F129" s="69"/>
      <c r="G129" s="108"/>
      <c r="H129" s="144"/>
      <c r="I129" s="144"/>
      <c r="J129" s="100"/>
      <c r="K129" s="10"/>
      <c r="L129" s="10"/>
      <c r="M129" s="10"/>
      <c r="N129" s="123"/>
      <c r="O129" s="10"/>
      <c r="P129" s="47"/>
      <c r="Q129" s="47"/>
      <c r="R129" s="47"/>
      <c r="S129" s="10"/>
      <c r="T129" s="10"/>
      <c r="U129" s="10"/>
      <c r="V129" s="10"/>
      <c r="W129" s="10"/>
      <c r="X129" s="10"/>
      <c r="Y129" s="10"/>
    </row>
    <row r="130" spans="3:25">
      <c r="C130" s="69"/>
      <c r="D130" s="68"/>
      <c r="E130" s="69"/>
      <c r="F130" s="69"/>
      <c r="G130" s="108"/>
      <c r="H130" s="144"/>
      <c r="I130" s="144"/>
      <c r="J130" s="100"/>
      <c r="K130" s="10"/>
      <c r="L130" s="10"/>
      <c r="M130" s="10"/>
      <c r="N130" s="123"/>
      <c r="O130" s="10"/>
      <c r="P130" s="47"/>
      <c r="Q130" s="47"/>
      <c r="R130" s="47"/>
      <c r="S130" s="10"/>
      <c r="T130" s="10"/>
      <c r="U130" s="10"/>
      <c r="V130" s="10"/>
      <c r="W130" s="10"/>
      <c r="X130" s="10"/>
      <c r="Y130" s="10"/>
    </row>
    <row r="131" spans="3:25">
      <c r="C131" s="69"/>
      <c r="D131" s="68"/>
      <c r="E131" s="69"/>
      <c r="F131" s="69"/>
      <c r="G131" s="108"/>
      <c r="H131" s="144"/>
      <c r="I131" s="144"/>
      <c r="J131" s="100"/>
      <c r="K131" s="10"/>
      <c r="L131" s="10"/>
      <c r="M131" s="10"/>
      <c r="N131" s="123"/>
      <c r="O131" s="10"/>
      <c r="P131" s="47"/>
      <c r="Q131" s="47"/>
      <c r="R131" s="47"/>
      <c r="S131" s="10"/>
      <c r="T131" s="10"/>
      <c r="U131" s="10"/>
      <c r="V131" s="10"/>
      <c r="W131" s="10"/>
      <c r="X131" s="10"/>
      <c r="Y131" s="10"/>
    </row>
    <row r="132" spans="3:25">
      <c r="C132" s="69"/>
      <c r="D132" s="68"/>
      <c r="E132" s="69"/>
      <c r="F132" s="69"/>
      <c r="G132" s="108"/>
      <c r="H132" s="144"/>
      <c r="I132" s="144"/>
      <c r="J132" s="100"/>
      <c r="K132" s="10"/>
      <c r="L132" s="10"/>
      <c r="M132" s="10"/>
      <c r="N132" s="123"/>
      <c r="O132" s="10"/>
      <c r="P132" s="47"/>
      <c r="Q132" s="47"/>
      <c r="R132" s="47"/>
      <c r="S132" s="10"/>
      <c r="V132" s="35"/>
      <c r="W132" s="10"/>
      <c r="X132" s="10"/>
      <c r="Y132" s="10"/>
    </row>
    <row r="133" spans="3:25">
      <c r="C133" s="69"/>
      <c r="D133" s="68"/>
      <c r="E133" s="69"/>
      <c r="F133" s="69"/>
      <c r="G133" s="108"/>
      <c r="H133" s="144"/>
      <c r="I133" s="144"/>
      <c r="J133" s="100"/>
      <c r="K133" s="10"/>
      <c r="L133" s="10"/>
      <c r="M133" s="10"/>
      <c r="N133" s="123"/>
      <c r="O133" s="10"/>
      <c r="P133" s="47"/>
      <c r="Q133" s="47"/>
      <c r="R133" s="47"/>
      <c r="S133" s="10"/>
      <c r="V133" s="35"/>
      <c r="W133" s="10"/>
      <c r="X133" s="10"/>
      <c r="Y133" s="10"/>
    </row>
    <row r="134" spans="3:25">
      <c r="C134" s="69"/>
      <c r="D134" s="68"/>
      <c r="E134" s="69"/>
      <c r="F134" s="69"/>
      <c r="G134" s="108"/>
      <c r="H134" s="144"/>
      <c r="I134" s="144"/>
      <c r="J134" s="100"/>
      <c r="K134" s="10"/>
      <c r="L134" s="10"/>
      <c r="M134" s="10"/>
      <c r="N134" s="123"/>
      <c r="O134" s="10"/>
      <c r="P134" s="47"/>
      <c r="Q134" s="47"/>
      <c r="R134" s="47"/>
      <c r="S134" s="10"/>
      <c r="V134" s="35"/>
      <c r="W134" s="10"/>
      <c r="X134" s="10"/>
      <c r="Y134" s="10"/>
    </row>
    <row r="135" spans="3:25">
      <c r="C135" s="69"/>
      <c r="D135" s="68"/>
      <c r="E135" s="69"/>
      <c r="F135" s="69"/>
      <c r="G135" s="108"/>
      <c r="H135" s="144"/>
      <c r="I135" s="144"/>
      <c r="J135" s="100"/>
      <c r="K135" s="10"/>
      <c r="L135" s="10"/>
      <c r="M135" s="10"/>
      <c r="N135" s="123"/>
      <c r="S135" s="10"/>
      <c r="V135" s="35"/>
      <c r="W135" s="10"/>
      <c r="X135" s="10"/>
      <c r="Y135" s="10"/>
    </row>
    <row r="136" spans="3:25">
      <c r="C136" s="69"/>
      <c r="D136" s="68"/>
      <c r="E136" s="69"/>
      <c r="F136" s="69"/>
      <c r="G136" s="108"/>
      <c r="H136" s="144"/>
      <c r="I136" s="144"/>
      <c r="J136" s="100"/>
      <c r="K136" s="10"/>
      <c r="L136" s="10"/>
      <c r="M136" s="10"/>
      <c r="N136" s="123"/>
      <c r="S136" s="10"/>
      <c r="V136" s="35"/>
      <c r="W136" s="10"/>
      <c r="X136" s="10"/>
      <c r="Y136" s="10"/>
    </row>
    <row r="137" spans="3:25">
      <c r="C137" s="69"/>
      <c r="D137" s="68"/>
      <c r="E137" s="69"/>
      <c r="F137" s="69"/>
      <c r="G137" s="108"/>
      <c r="H137" s="144"/>
      <c r="I137" s="144"/>
      <c r="J137" s="100"/>
      <c r="K137" s="10"/>
      <c r="L137" s="10"/>
      <c r="M137" s="10"/>
      <c r="N137" s="123"/>
      <c r="S137" s="10"/>
      <c r="V137" s="35"/>
      <c r="W137" s="10"/>
      <c r="X137" s="10"/>
      <c r="Y137" s="10"/>
    </row>
    <row r="138" spans="3:25">
      <c r="C138" s="69"/>
      <c r="D138" s="68"/>
      <c r="E138" s="69"/>
      <c r="F138" s="69"/>
      <c r="G138" s="108"/>
      <c r="H138" s="144"/>
      <c r="I138" s="144"/>
      <c r="J138" s="100"/>
      <c r="K138" s="10"/>
      <c r="L138" s="10"/>
      <c r="M138" s="10"/>
      <c r="N138" s="123"/>
      <c r="S138" s="10"/>
      <c r="V138" s="35"/>
      <c r="W138" s="10"/>
      <c r="X138" s="10"/>
      <c r="Y138" s="10"/>
    </row>
    <row r="139" spans="3:25">
      <c r="C139" s="69"/>
      <c r="D139" s="68"/>
      <c r="E139" s="69"/>
      <c r="F139" s="69"/>
      <c r="G139" s="108"/>
      <c r="H139" s="108"/>
      <c r="I139" s="144"/>
      <c r="S139" s="10"/>
      <c r="V139" s="35"/>
      <c r="W139" s="10"/>
      <c r="X139" s="10"/>
      <c r="Y139" s="10"/>
    </row>
    <row r="140" spans="3:25">
      <c r="C140" s="69"/>
      <c r="D140" s="68"/>
      <c r="E140" s="69"/>
      <c r="F140" s="69"/>
      <c r="G140" s="108"/>
      <c r="H140" s="108"/>
    </row>
    <row r="141" spans="3:25">
      <c r="C141" s="69"/>
      <c r="D141" s="68"/>
      <c r="E141" s="69"/>
      <c r="F141" s="69"/>
      <c r="G141" s="108"/>
      <c r="H141" s="108"/>
    </row>
    <row r="142" spans="3:25">
      <c r="C142" s="69"/>
      <c r="D142" s="68"/>
      <c r="E142" s="69"/>
      <c r="F142" s="69"/>
      <c r="G142" s="108"/>
      <c r="H142" s="108"/>
    </row>
    <row r="143" spans="3:25">
      <c r="C143" s="69"/>
      <c r="D143" s="68"/>
      <c r="E143" s="69"/>
      <c r="F143" s="69"/>
      <c r="G143" s="108"/>
      <c r="H143" s="108"/>
    </row>
    <row r="144" spans="3:25">
      <c r="C144" s="69"/>
      <c r="D144" s="68"/>
      <c r="E144" s="69"/>
      <c r="F144" s="69"/>
      <c r="G144" s="108"/>
      <c r="H144" s="108"/>
    </row>
    <row r="145" spans="1:29">
      <c r="C145" s="69"/>
      <c r="D145" s="68"/>
      <c r="E145" s="69"/>
      <c r="F145" s="69"/>
      <c r="G145" s="108"/>
      <c r="H145" s="108"/>
    </row>
    <row r="146" spans="1:29">
      <c r="C146" s="69"/>
      <c r="D146" s="68"/>
      <c r="E146" s="69"/>
      <c r="F146" s="69"/>
      <c r="G146" s="108"/>
      <c r="H146" s="108"/>
    </row>
    <row r="147" spans="1:29">
      <c r="C147" s="69"/>
      <c r="D147" s="68"/>
      <c r="E147" s="69"/>
      <c r="F147" s="69"/>
      <c r="G147" s="108"/>
      <c r="H147" s="108"/>
    </row>
    <row r="148" spans="1:29">
      <c r="C148" s="69"/>
      <c r="D148" s="68"/>
      <c r="E148" s="69"/>
      <c r="F148" s="69"/>
      <c r="G148" s="108"/>
      <c r="H148" s="108"/>
    </row>
    <row r="149" spans="1:29">
      <c r="C149" s="69"/>
      <c r="D149" s="68"/>
      <c r="E149" s="69"/>
      <c r="F149" s="69"/>
      <c r="G149" s="108"/>
      <c r="H149" s="108"/>
    </row>
    <row r="150" spans="1:29" s="108" customFormat="1">
      <c r="A150" s="158"/>
      <c r="B150" s="26"/>
      <c r="C150" s="69"/>
      <c r="D150" s="68"/>
      <c r="E150" s="69"/>
      <c r="F150" s="69"/>
      <c r="J150" s="27"/>
      <c r="K150" s="11"/>
      <c r="L150" s="11"/>
      <c r="M150" s="11"/>
      <c r="N150" s="30"/>
      <c r="O150" s="11"/>
      <c r="P150" s="5"/>
      <c r="Q150" s="5"/>
      <c r="R150" s="5"/>
      <c r="S150" s="11"/>
      <c r="T150" s="35"/>
      <c r="U150" s="35"/>
      <c r="V150" s="1"/>
      <c r="W150" s="11"/>
      <c r="X150" s="11"/>
      <c r="Y150" s="11"/>
      <c r="Z150" s="11"/>
      <c r="AA150" s="11"/>
      <c r="AB150" s="11"/>
      <c r="AC150" s="11"/>
    </row>
  </sheetData>
  <mergeCells count="182">
    <mergeCell ref="E1:N1"/>
    <mergeCell ref="A3:A4"/>
    <mergeCell ref="B3:B4"/>
    <mergeCell ref="C3:C4"/>
    <mergeCell ref="D3:D4"/>
    <mergeCell ref="O3:O4"/>
    <mergeCell ref="P3:P4"/>
    <mergeCell ref="Q3:Q4"/>
    <mergeCell ref="R3:R4"/>
    <mergeCell ref="A5:A6"/>
    <mergeCell ref="B5:B6"/>
    <mergeCell ref="C5:C6"/>
    <mergeCell ref="D5:D6"/>
    <mergeCell ref="O5:O6"/>
    <mergeCell ref="P5:P6"/>
    <mergeCell ref="Q5:Q6"/>
    <mergeCell ref="R5:R6"/>
    <mergeCell ref="A7:A8"/>
    <mergeCell ref="B7:B8"/>
    <mergeCell ref="C7:C8"/>
    <mergeCell ref="D7:D8"/>
    <mergeCell ref="O7:O8"/>
    <mergeCell ref="P7:P8"/>
    <mergeCell ref="Q7:Q8"/>
    <mergeCell ref="R7:R8"/>
    <mergeCell ref="Q9:Q10"/>
    <mergeCell ref="R9:R10"/>
    <mergeCell ref="A11:A12"/>
    <mergeCell ref="B11:B12"/>
    <mergeCell ref="C11:C12"/>
    <mergeCell ref="D11:D12"/>
    <mergeCell ref="O11:O12"/>
    <mergeCell ref="P11:P12"/>
    <mergeCell ref="Q11:Q12"/>
    <mergeCell ref="R11:R12"/>
    <mergeCell ref="A9:A10"/>
    <mergeCell ref="B9:B10"/>
    <mergeCell ref="C9:C10"/>
    <mergeCell ref="D9:D10"/>
    <mergeCell ref="O9:O10"/>
    <mergeCell ref="P9:P10"/>
    <mergeCell ref="R15:R16"/>
    <mergeCell ref="A13:A14"/>
    <mergeCell ref="B13:B14"/>
    <mergeCell ref="C13:C14"/>
    <mergeCell ref="D13:D14"/>
    <mergeCell ref="O13:O14"/>
    <mergeCell ref="P13:P14"/>
    <mergeCell ref="R17:R18"/>
    <mergeCell ref="A19:A20"/>
    <mergeCell ref="B19:B20"/>
    <mergeCell ref="C19:C20"/>
    <mergeCell ref="D19:D20"/>
    <mergeCell ref="R13:R14"/>
    <mergeCell ref="A15:A16"/>
    <mergeCell ref="B15:B16"/>
    <mergeCell ref="A17:A18"/>
    <mergeCell ref="B17:B18"/>
    <mergeCell ref="C17:C18"/>
    <mergeCell ref="D17:D18"/>
    <mergeCell ref="O17:O18"/>
    <mergeCell ref="P17:P18"/>
    <mergeCell ref="R19:R20"/>
    <mergeCell ref="Q13:Q14"/>
    <mergeCell ref="Q17:Q18"/>
    <mergeCell ref="C15:C16"/>
    <mergeCell ref="D15:D16"/>
    <mergeCell ref="O15:O16"/>
    <mergeCell ref="P15:P16"/>
    <mergeCell ref="Q15:Q16"/>
    <mergeCell ref="O19:O20"/>
    <mergeCell ref="P19:P20"/>
    <mergeCell ref="Q19:Q20"/>
    <mergeCell ref="A21:A22"/>
    <mergeCell ref="B21:B22"/>
    <mergeCell ref="C21:C22"/>
    <mergeCell ref="D21:D22"/>
    <mergeCell ref="O21:O22"/>
    <mergeCell ref="P21:P22"/>
    <mergeCell ref="Q21:Q22"/>
    <mergeCell ref="R21:R22"/>
    <mergeCell ref="Q23:Q24"/>
    <mergeCell ref="R23:R24"/>
    <mergeCell ref="A23:A24"/>
    <mergeCell ref="B23:B24"/>
    <mergeCell ref="C23:C24"/>
    <mergeCell ref="D23:D24"/>
    <mergeCell ref="O23:O24"/>
    <mergeCell ref="P23:P24"/>
    <mergeCell ref="R26:R27"/>
    <mergeCell ref="K28:M28"/>
    <mergeCell ref="A25:A26"/>
    <mergeCell ref="B25:B26"/>
    <mergeCell ref="C25:C26"/>
    <mergeCell ref="D25:D26"/>
    <mergeCell ref="A30:A31"/>
    <mergeCell ref="B30:B31"/>
    <mergeCell ref="C30:C31"/>
    <mergeCell ref="D30:D31"/>
    <mergeCell ref="O26:O27"/>
    <mergeCell ref="P26:P27"/>
    <mergeCell ref="Q26:Q27"/>
    <mergeCell ref="E56:F56"/>
    <mergeCell ref="E57:F57"/>
    <mergeCell ref="E58:F58"/>
    <mergeCell ref="E59:F59"/>
    <mergeCell ref="E60:F60"/>
    <mergeCell ref="E54:F54"/>
    <mergeCell ref="E55:F55"/>
    <mergeCell ref="A32:A33"/>
    <mergeCell ref="B32:B33"/>
    <mergeCell ref="C32:C33"/>
    <mergeCell ref="D32:D33"/>
    <mergeCell ref="E65:F65"/>
    <mergeCell ref="E66:F66"/>
    <mergeCell ref="E67:F67"/>
    <mergeCell ref="E68:F68"/>
    <mergeCell ref="E69:F69"/>
    <mergeCell ref="E61:F61"/>
    <mergeCell ref="E62:F62"/>
    <mergeCell ref="E63:F63"/>
    <mergeCell ref="E64:F64"/>
    <mergeCell ref="E75:F75"/>
    <mergeCell ref="E76:F76"/>
    <mergeCell ref="E77:F77"/>
    <mergeCell ref="E78:F78"/>
    <mergeCell ref="E79:F79"/>
    <mergeCell ref="E80:F80"/>
    <mergeCell ref="E70:F70"/>
    <mergeCell ref="E71:F71"/>
    <mergeCell ref="G71:G72"/>
    <mergeCell ref="E72:F72"/>
    <mergeCell ref="E73:F73"/>
    <mergeCell ref="G73:G74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K49:K50"/>
    <mergeCell ref="L49:L50"/>
    <mergeCell ref="E123:F123"/>
    <mergeCell ref="E124:F124"/>
    <mergeCell ref="E125:F125"/>
    <mergeCell ref="E117:F117"/>
    <mergeCell ref="E118:F118"/>
    <mergeCell ref="E119:F119"/>
    <mergeCell ref="E120:F120"/>
    <mergeCell ref="E121:F121"/>
    <mergeCell ref="E122:F122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99:F99"/>
  </mergeCells>
  <phoneticPr fontId="2"/>
  <conditionalFormatting sqref="E5 E8 F7">
    <cfRule type="expression" dxfId="561" priority="231">
      <formula>COUNTBLANK(E5)=1</formula>
    </cfRule>
  </conditionalFormatting>
  <conditionalFormatting sqref="E6">
    <cfRule type="expression" dxfId="560" priority="228">
      <formula>E5&lt;E8</formula>
    </cfRule>
    <cfRule type="expression" dxfId="559" priority="230">
      <formula>COUNTBLANK(E5)=1</formula>
    </cfRule>
  </conditionalFormatting>
  <conditionalFormatting sqref="E7">
    <cfRule type="expression" dxfId="558" priority="227">
      <formula>E5&gt;E8</formula>
    </cfRule>
    <cfRule type="expression" dxfId="557" priority="229">
      <formula>COUNTBLANK(E8)=1</formula>
    </cfRule>
  </conditionalFormatting>
  <conditionalFormatting sqref="F6">
    <cfRule type="expression" dxfId="556" priority="222">
      <formula>F7&lt;F3</formula>
    </cfRule>
    <cfRule type="expression" dxfId="555" priority="226">
      <formula>COUNTBLANK(F7)=1</formula>
    </cfRule>
  </conditionalFormatting>
  <conditionalFormatting sqref="F3">
    <cfRule type="expression" dxfId="554" priority="225">
      <formula>COUNTBLANK(F3)=1</formula>
    </cfRule>
  </conditionalFormatting>
  <conditionalFormatting sqref="F4">
    <cfRule type="expression" dxfId="553" priority="219">
      <formula>F3&lt;F7</formula>
    </cfRule>
    <cfRule type="expression" dxfId="552" priority="224">
      <formula>COUNTBLANK(F3)=1</formula>
    </cfRule>
  </conditionalFormatting>
  <conditionalFormatting sqref="E4">
    <cfRule type="expression" dxfId="551" priority="218">
      <formula>F3&lt;F7</formula>
    </cfRule>
    <cfRule type="expression" dxfId="550" priority="223">
      <formula>COUNTBLANK(F3)=1</formula>
    </cfRule>
  </conditionalFormatting>
  <conditionalFormatting sqref="F5">
    <cfRule type="expression" dxfId="549" priority="220">
      <formula>COUNTBLANK(F7)=1</formula>
    </cfRule>
    <cfRule type="expression" dxfId="548" priority="221">
      <formula>F7&lt;F3</formula>
    </cfRule>
  </conditionalFormatting>
  <conditionalFormatting sqref="F7">
    <cfRule type="expression" dxfId="547" priority="208">
      <formula>COUNTBLANK(E5)=1</formula>
    </cfRule>
  </conditionalFormatting>
  <conditionalFormatting sqref="E15 E18 F17">
    <cfRule type="expression" dxfId="546" priority="207">
      <formula>COUNTBLANK(E15)=1</formula>
    </cfRule>
  </conditionalFormatting>
  <conditionalFormatting sqref="E16">
    <cfRule type="expression" dxfId="545" priority="204">
      <formula>E15&lt;E18</formula>
    </cfRule>
    <cfRule type="expression" dxfId="544" priority="206">
      <formula>COUNTBLANK(E15)=1</formula>
    </cfRule>
  </conditionalFormatting>
  <conditionalFormatting sqref="E17">
    <cfRule type="expression" dxfId="543" priority="203">
      <formula>E15&gt;E18</formula>
    </cfRule>
    <cfRule type="expression" dxfId="542" priority="205">
      <formula>COUNTBLANK(E18)=1</formula>
    </cfRule>
  </conditionalFormatting>
  <conditionalFormatting sqref="F16">
    <cfRule type="expression" dxfId="541" priority="198">
      <formula>F17&lt;F13</formula>
    </cfRule>
    <cfRule type="expression" dxfId="540" priority="202">
      <formula>COUNTBLANK(F17)=1</formula>
    </cfRule>
  </conditionalFormatting>
  <conditionalFormatting sqref="F13">
    <cfRule type="expression" dxfId="539" priority="201">
      <formula>COUNTBLANK(F13)=1</formula>
    </cfRule>
  </conditionalFormatting>
  <conditionalFormatting sqref="F14">
    <cfRule type="expression" dxfId="538" priority="195">
      <formula>F13&lt;F17</formula>
    </cfRule>
    <cfRule type="expression" dxfId="537" priority="200">
      <formula>COUNTBLANK(F13)=1</formula>
    </cfRule>
  </conditionalFormatting>
  <conditionalFormatting sqref="E14">
    <cfRule type="expression" dxfId="536" priority="194">
      <formula>F13&lt;F17</formula>
    </cfRule>
    <cfRule type="expression" dxfId="535" priority="199">
      <formula>COUNTBLANK(F13)=1</formula>
    </cfRule>
  </conditionalFormatting>
  <conditionalFormatting sqref="F15">
    <cfRule type="expression" dxfId="534" priority="196">
      <formula>COUNTBLANK(F17)=1</formula>
    </cfRule>
    <cfRule type="expression" dxfId="533" priority="197">
      <formula>F17&lt;F13</formula>
    </cfRule>
  </conditionalFormatting>
  <conditionalFormatting sqref="F17">
    <cfRule type="expression" dxfId="532" priority="184">
      <formula>COUNTBLANK(E15)=1</formula>
    </cfRule>
  </conditionalFormatting>
  <conditionalFormatting sqref="E19 E22">
    <cfRule type="expression" dxfId="531" priority="183">
      <formula>COUNTBLANK(E19)=1</formula>
    </cfRule>
  </conditionalFormatting>
  <conditionalFormatting sqref="E20">
    <cfRule type="expression" dxfId="530" priority="180">
      <formula>E19&lt;E22</formula>
    </cfRule>
    <cfRule type="expression" dxfId="529" priority="182">
      <formula>COUNTBLANK(E19)=1</formula>
    </cfRule>
  </conditionalFormatting>
  <conditionalFormatting sqref="E21">
    <cfRule type="expression" dxfId="528" priority="179">
      <formula>E19&gt;E22</formula>
    </cfRule>
    <cfRule type="expression" dxfId="527" priority="181">
      <formula>COUNTBLANK(E22)=1</formula>
    </cfRule>
  </conditionalFormatting>
  <conditionalFormatting sqref="F21">
    <cfRule type="expression" dxfId="526" priority="177">
      <formula>F20&lt;F24</formula>
    </cfRule>
    <cfRule type="expression" dxfId="525" priority="178">
      <formula>COUNTBLANK(F20)=1</formula>
    </cfRule>
  </conditionalFormatting>
  <conditionalFormatting sqref="F22">
    <cfRule type="expression" dxfId="524" priority="175">
      <formula>COUNTBLANK(F20)=1</formula>
    </cfRule>
    <cfRule type="expression" dxfId="523" priority="176">
      <formula>F20&lt;F24</formula>
    </cfRule>
  </conditionalFormatting>
  <conditionalFormatting sqref="F20">
    <cfRule type="expression" dxfId="522" priority="174">
      <formula>COUNTBLANK(F20)=1</formula>
    </cfRule>
  </conditionalFormatting>
  <conditionalFormatting sqref="F20">
    <cfRule type="expression" dxfId="521" priority="173">
      <formula>COUNTBLANK(E19)=1</formula>
    </cfRule>
  </conditionalFormatting>
  <conditionalFormatting sqref="F24">
    <cfRule type="expression" dxfId="520" priority="172">
      <formula>COUNTBLANK(F24)=1</formula>
    </cfRule>
  </conditionalFormatting>
  <conditionalFormatting sqref="E23">
    <cfRule type="expression" dxfId="519" priority="169">
      <formula>F24&lt;F20</formula>
    </cfRule>
    <cfRule type="expression" dxfId="518" priority="171">
      <formula>COUNTBLANK(F24)=1</formula>
    </cfRule>
  </conditionalFormatting>
  <conditionalFormatting sqref="F23">
    <cfRule type="expression" dxfId="517" priority="168">
      <formula>F24&lt;F20</formula>
    </cfRule>
    <cfRule type="expression" dxfId="516" priority="170">
      <formula>COUNTBLANK(F24)=1</formula>
    </cfRule>
  </conditionalFormatting>
  <conditionalFormatting sqref="F12 F9">
    <cfRule type="expression" dxfId="515" priority="160">
      <formula>COUNTBLANK(F9)=1</formula>
    </cfRule>
  </conditionalFormatting>
  <conditionalFormatting sqref="F10">
    <cfRule type="expression" dxfId="514" priority="157">
      <formula>F9&lt;F12</formula>
    </cfRule>
    <cfRule type="expression" dxfId="513" priority="159">
      <formula>COUNTBLANK(F9)=1</formula>
    </cfRule>
  </conditionalFormatting>
  <conditionalFormatting sqref="F11">
    <cfRule type="expression" dxfId="512" priority="156">
      <formula>F9&gt;F12</formula>
    </cfRule>
    <cfRule type="expression" dxfId="511" priority="158">
      <formula>COUNTBLANK(F12)=1</formula>
    </cfRule>
  </conditionalFormatting>
  <conditionalFormatting sqref="E10">
    <cfRule type="expression" dxfId="510" priority="153">
      <formula>F9&lt;F12</formula>
    </cfRule>
    <cfRule type="expression" dxfId="509" priority="155">
      <formula>COUNTBLANK(F9)=1</formula>
    </cfRule>
  </conditionalFormatting>
  <conditionalFormatting sqref="E11">
    <cfRule type="expression" dxfId="508" priority="152">
      <formula>F12&lt;F9</formula>
    </cfRule>
    <cfRule type="expression" dxfId="507" priority="154">
      <formula>COUNTBLANK(F12)=1</formula>
    </cfRule>
  </conditionalFormatting>
  <conditionalFormatting sqref="G4 G11">
    <cfRule type="expression" dxfId="506" priority="146">
      <formula>COUNTBLANK(G4)=1</formula>
    </cfRule>
  </conditionalFormatting>
  <conditionalFormatting sqref="G10">
    <cfRule type="expression" dxfId="505" priority="134">
      <formula>COUNTBLANK(G4)=1</formula>
    </cfRule>
    <cfRule type="expression" dxfId="504" priority="139">
      <formula>G11&lt;G4</formula>
    </cfRule>
  </conditionalFormatting>
  <conditionalFormatting sqref="G4">
    <cfRule type="expression" dxfId="503" priority="133">
      <formula>COUNTBLANK(F3)=1</formula>
    </cfRule>
  </conditionalFormatting>
  <conditionalFormatting sqref="G5">
    <cfRule type="expression" dxfId="502" priority="144">
      <formula>G4&lt;G11</formula>
    </cfRule>
    <cfRule type="expression" dxfId="501" priority="145">
      <formula>COUNTBLANK(G4)=1</formula>
    </cfRule>
  </conditionalFormatting>
  <conditionalFormatting sqref="G6">
    <cfRule type="expression" dxfId="500" priority="138">
      <formula>COUNTBLANK(G4)=1</formula>
    </cfRule>
    <cfRule type="expression" dxfId="499" priority="143">
      <formula>G4&lt;G11</formula>
    </cfRule>
  </conditionalFormatting>
  <conditionalFormatting sqref="G7">
    <cfRule type="expression" dxfId="498" priority="137">
      <formula>COUNTBLANK(G4)=1</formula>
    </cfRule>
    <cfRule type="expression" dxfId="497" priority="142">
      <formula>G4&lt;G11</formula>
    </cfRule>
  </conditionalFormatting>
  <conditionalFormatting sqref="G8">
    <cfRule type="expression" dxfId="496" priority="136">
      <formula>COUNTBLANK(G4)=1</formula>
    </cfRule>
    <cfRule type="expression" dxfId="495" priority="141">
      <formula>G4&lt;G11</formula>
    </cfRule>
  </conditionalFormatting>
  <conditionalFormatting sqref="G9">
    <cfRule type="expression" dxfId="494" priority="135">
      <formula>COUNTBLANK(G4)=1</formula>
    </cfRule>
    <cfRule type="expression" dxfId="493" priority="140">
      <formula>G11&lt;G4</formula>
    </cfRule>
  </conditionalFormatting>
  <conditionalFormatting sqref="G11">
    <cfRule type="expression" dxfId="492" priority="132">
      <formula>COUNTBLANK(F12)=1</formula>
    </cfRule>
  </conditionalFormatting>
  <conditionalFormatting sqref="G14">
    <cfRule type="expression" dxfId="491" priority="131">
      <formula>COUNTBLANK(G14)=1</formula>
    </cfRule>
  </conditionalFormatting>
  <conditionalFormatting sqref="G14">
    <cfRule type="expression" dxfId="490" priority="130">
      <formula>COUNTBLANK(F13)=1</formula>
    </cfRule>
  </conditionalFormatting>
  <conditionalFormatting sqref="G23">
    <cfRule type="expression" dxfId="489" priority="128">
      <formula>COUNTBLANK(F24)=1</formula>
    </cfRule>
    <cfRule type="expression" dxfId="488" priority="129">
      <formula>COUNTBLANK(G23)=1</formula>
    </cfRule>
  </conditionalFormatting>
  <conditionalFormatting sqref="G15:G18">
    <cfRule type="expression" dxfId="487" priority="126">
      <formula>$G$14&lt;$G$23</formula>
    </cfRule>
  </conditionalFormatting>
  <conditionalFormatting sqref="G19:G22">
    <cfRule type="expression" dxfId="486" priority="125">
      <formula>$G$23&lt;$G$14</formula>
    </cfRule>
  </conditionalFormatting>
  <conditionalFormatting sqref="M3 M7 N5 N8">
    <cfRule type="expression" dxfId="485" priority="124">
      <formula>COUNTBLANK(M3)=1</formula>
    </cfRule>
  </conditionalFormatting>
  <conditionalFormatting sqref="N6">
    <cfRule type="expression" dxfId="484" priority="121">
      <formula>N5&lt;N8</formula>
    </cfRule>
    <cfRule type="expression" dxfId="483" priority="123">
      <formula>COUNTBLANK(N5)=1</formula>
    </cfRule>
  </conditionalFormatting>
  <conditionalFormatting sqref="N7">
    <cfRule type="expression" dxfId="482" priority="120">
      <formula>N8&lt;N5</formula>
    </cfRule>
    <cfRule type="expression" dxfId="481" priority="122">
      <formula>COUNTBLANK(N5)=1</formula>
    </cfRule>
  </conditionalFormatting>
  <conditionalFormatting sqref="M6">
    <cfRule type="expression" dxfId="480" priority="117">
      <formula>M7&lt;M3</formula>
    </cfRule>
    <cfRule type="expression" dxfId="479" priority="119">
      <formula>COUNTBLANK(M7)=1</formula>
    </cfRule>
  </conditionalFormatting>
  <conditionalFormatting sqref="M4">
    <cfRule type="expression" dxfId="478" priority="114">
      <formula>M3&lt;M7</formula>
    </cfRule>
    <cfRule type="expression" dxfId="477" priority="118">
      <formula>COUNTBLANK(M3)=1</formula>
    </cfRule>
  </conditionalFormatting>
  <conditionalFormatting sqref="M5">
    <cfRule type="expression" dxfId="476" priority="115">
      <formula>COUNTBLANK(M7)=1</formula>
    </cfRule>
    <cfRule type="expression" dxfId="475" priority="116">
      <formula>M7&lt;M3</formula>
    </cfRule>
  </conditionalFormatting>
  <conditionalFormatting sqref="N3">
    <cfRule type="expression" dxfId="474" priority="102">
      <formula>M3&lt;M7</formula>
    </cfRule>
    <cfRule type="expression" dxfId="473" priority="113">
      <formula>COUNTBLANK(M3)=1</formula>
    </cfRule>
  </conditionalFormatting>
  <conditionalFormatting sqref="L4">
    <cfRule type="expression" dxfId="472" priority="112">
      <formula>COUNTBLANK(L4)=1</formula>
    </cfRule>
  </conditionalFormatting>
  <conditionalFormatting sqref="M7">
    <cfRule type="expression" dxfId="471" priority="103">
      <formula>COUNTBLANK(N8)=1</formula>
    </cfRule>
  </conditionalFormatting>
  <conditionalFormatting sqref="L4">
    <cfRule type="expression" dxfId="470" priority="101">
      <formula>COUNTBLANK(M3)=1</formula>
    </cfRule>
  </conditionalFormatting>
  <conditionalFormatting sqref="M10">
    <cfRule type="expression" dxfId="469" priority="90">
      <formula>COUNTBLANK(N9)=1</formula>
    </cfRule>
    <cfRule type="expression" dxfId="468" priority="100">
      <formula>COUNTBLANK(M10)=1</formula>
    </cfRule>
  </conditionalFormatting>
  <conditionalFormatting sqref="N9 N12">
    <cfRule type="expression" dxfId="467" priority="99">
      <formula>COUNTBLANK(N9)=1</formula>
    </cfRule>
  </conditionalFormatting>
  <conditionalFormatting sqref="N10">
    <cfRule type="expression" dxfId="466" priority="96">
      <formula>N9&lt;N12</formula>
    </cfRule>
    <cfRule type="expression" dxfId="465" priority="98">
      <formula>COUNTBLANK(N9)=1</formula>
    </cfRule>
  </conditionalFormatting>
  <conditionalFormatting sqref="N11">
    <cfRule type="expression" dxfId="464" priority="95">
      <formula>N12&lt;N9</formula>
    </cfRule>
    <cfRule type="expression" dxfId="463" priority="97">
      <formula>COUNTBLANK(N9)=1</formula>
    </cfRule>
  </conditionalFormatting>
  <conditionalFormatting sqref="M11">
    <cfRule type="expression" dxfId="462" priority="93">
      <formula>M10&lt;M14</formula>
    </cfRule>
    <cfRule type="expression" dxfId="461" priority="94">
      <formula>COUNTBLANK(M10)=1</formula>
    </cfRule>
  </conditionalFormatting>
  <conditionalFormatting sqref="M12">
    <cfRule type="expression" dxfId="460" priority="91">
      <formula>COUNTBLANK(M10)=1</formula>
    </cfRule>
    <cfRule type="expression" dxfId="459" priority="92">
      <formula>M10&lt;M14</formula>
    </cfRule>
  </conditionalFormatting>
  <conditionalFormatting sqref="L13">
    <cfRule type="expression" dxfId="458" priority="89">
      <formula>COUNTBLANK(L13)=1</formula>
    </cfRule>
  </conditionalFormatting>
  <conditionalFormatting sqref="L13">
    <cfRule type="expression" dxfId="457" priority="83">
      <formula>COUNTBLANK(M14)=1</formula>
    </cfRule>
  </conditionalFormatting>
  <conditionalFormatting sqref="M14">
    <cfRule type="expression" dxfId="456" priority="82">
      <formula>COUNTBLANK(M14)=1</formula>
    </cfRule>
  </conditionalFormatting>
  <conditionalFormatting sqref="M13:N13">
    <cfRule type="expression" dxfId="455" priority="80">
      <formula>$M$15&lt;$M$11</formula>
    </cfRule>
  </conditionalFormatting>
  <conditionalFormatting sqref="M13">
    <cfRule type="expression" dxfId="454" priority="77">
      <formula>COUNTBLANK(M14)=1</formula>
    </cfRule>
    <cfRule type="expression" dxfId="453" priority="79">
      <formula>$M$15&lt;$M$11</formula>
    </cfRule>
    <cfRule type="expression" dxfId="452" priority="81">
      <formula>COUNTBLANK(M14)=1</formula>
    </cfRule>
  </conditionalFormatting>
  <conditionalFormatting sqref="N13">
    <cfRule type="expression" dxfId="451" priority="78">
      <formula>COUNTBLANK(M14)=1</formula>
    </cfRule>
  </conditionalFormatting>
  <conditionalFormatting sqref="M20">
    <cfRule type="expression" dxfId="450" priority="66">
      <formula>COUNTBLANK(N19)=1</formula>
    </cfRule>
    <cfRule type="expression" dxfId="449" priority="76">
      <formula>COUNTBLANK(M20)=1</formula>
    </cfRule>
  </conditionalFormatting>
  <conditionalFormatting sqref="N19 N22">
    <cfRule type="expression" dxfId="448" priority="75">
      <formula>COUNTBLANK(N19)=1</formula>
    </cfRule>
  </conditionalFormatting>
  <conditionalFormatting sqref="N20">
    <cfRule type="expression" dxfId="447" priority="72">
      <formula>N19&lt;N22</formula>
    </cfRule>
    <cfRule type="expression" dxfId="446" priority="74">
      <formula>COUNTBLANK(N19)=1</formula>
    </cfRule>
  </conditionalFormatting>
  <conditionalFormatting sqref="N21">
    <cfRule type="expression" dxfId="445" priority="71">
      <formula>N22&lt;N19</formula>
    </cfRule>
    <cfRule type="expression" dxfId="444" priority="73">
      <formula>COUNTBLANK(N19)=1</formula>
    </cfRule>
  </conditionalFormatting>
  <conditionalFormatting sqref="M21">
    <cfRule type="expression" dxfId="443" priority="69">
      <formula>M20&lt;M24</formula>
    </cfRule>
    <cfRule type="expression" dxfId="442" priority="70">
      <formula>COUNTBLANK(M20)=1</formula>
    </cfRule>
  </conditionalFormatting>
  <conditionalFormatting sqref="M22">
    <cfRule type="expression" dxfId="441" priority="67">
      <formula>COUNTBLANK(M20)=1</formula>
    </cfRule>
    <cfRule type="expression" dxfId="440" priority="68">
      <formula>M20&lt;M24</formula>
    </cfRule>
  </conditionalFormatting>
  <conditionalFormatting sqref="L23">
    <cfRule type="expression" dxfId="439" priority="65">
      <formula>COUNTBLANK(L23)=1</formula>
    </cfRule>
  </conditionalFormatting>
  <conditionalFormatting sqref="L23">
    <cfRule type="expression" dxfId="438" priority="59">
      <formula>COUNTBLANK(M24)=1</formula>
    </cfRule>
  </conditionalFormatting>
  <conditionalFormatting sqref="M24">
    <cfRule type="expression" dxfId="437" priority="58">
      <formula>COUNTBLANK(M24)=1</formula>
    </cfRule>
  </conditionalFormatting>
  <conditionalFormatting sqref="M23:N23">
    <cfRule type="expression" dxfId="436" priority="56">
      <formula>$M$27&lt;$M$23</formula>
    </cfRule>
  </conditionalFormatting>
  <conditionalFormatting sqref="M23">
    <cfRule type="expression" dxfId="435" priority="53">
      <formula>COUNTBLANK(M24)=1</formula>
    </cfRule>
    <cfRule type="expression" dxfId="434" priority="55">
      <formula>$M$27&lt;$M$23</formula>
    </cfRule>
    <cfRule type="expression" dxfId="433" priority="57">
      <formula>COUNTBLANK(M24)=1</formula>
    </cfRule>
  </conditionalFormatting>
  <conditionalFormatting sqref="N23">
    <cfRule type="expression" dxfId="432" priority="54">
      <formula>COUNTBLANK(M24)=1</formula>
    </cfRule>
  </conditionalFormatting>
  <conditionalFormatting sqref="M15 M18">
    <cfRule type="expression" dxfId="431" priority="52">
      <formula>COUNTBLANK(M15)=1</formula>
    </cfRule>
  </conditionalFormatting>
  <conditionalFormatting sqref="M16">
    <cfRule type="expression" dxfId="430" priority="49">
      <formula>M15&lt;M18</formula>
    </cfRule>
    <cfRule type="expression" dxfId="429" priority="51">
      <formula>COUNTBLANK(M15)=1</formula>
    </cfRule>
  </conditionalFormatting>
  <conditionalFormatting sqref="M17">
    <cfRule type="expression" dxfId="428" priority="48">
      <formula>M18&lt;M15</formula>
    </cfRule>
    <cfRule type="expression" dxfId="427" priority="50">
      <formula>COUNTBLANK(M15)=1</formula>
    </cfRule>
  </conditionalFormatting>
  <conditionalFormatting sqref="N16">
    <cfRule type="expression" dxfId="426" priority="47">
      <formula>COUNTBLANK(M15)=1</formula>
    </cfRule>
  </conditionalFormatting>
  <conditionalFormatting sqref="N17">
    <cfRule type="expression" dxfId="425" priority="44">
      <formula>M18&lt;M15</formula>
    </cfRule>
    <cfRule type="expression" dxfId="424" priority="46">
      <formula>COUNTBLANK(M18)=1</formula>
    </cfRule>
  </conditionalFormatting>
  <conditionalFormatting sqref="N15">
    <cfRule type="expression" dxfId="423" priority="45">
      <formula>M15&lt;M18</formula>
    </cfRule>
  </conditionalFormatting>
  <conditionalFormatting sqref="L16">
    <cfRule type="expression" dxfId="422" priority="43">
      <formula>COUNTBLANK(L16)=1</formula>
    </cfRule>
  </conditionalFormatting>
  <conditionalFormatting sqref="L16">
    <cfRule type="expression" dxfId="421" priority="42">
      <formula>COUNTBLANK(M15)=1</formula>
    </cfRule>
  </conditionalFormatting>
  <conditionalFormatting sqref="H8">
    <cfRule type="expression" dxfId="420" priority="37">
      <formula>COUNTBLANK(H8)=1</formula>
    </cfRule>
  </conditionalFormatting>
  <conditionalFormatting sqref="H8">
    <cfRule type="expression" dxfId="419" priority="36">
      <formula>COUNTBLANK(G4)=1</formula>
    </cfRule>
  </conditionalFormatting>
  <conditionalFormatting sqref="G15:G22">
    <cfRule type="expression" dxfId="418" priority="35">
      <formula>COUNTBLANK($G$14)=1</formula>
    </cfRule>
  </conditionalFormatting>
  <conditionalFormatting sqref="H19">
    <cfRule type="expression" dxfId="417" priority="33">
      <formula>COUNTBLANK(G23)=1</formula>
    </cfRule>
    <cfRule type="expression" dxfId="416" priority="34">
      <formula>COUNTBLANK(H19)=1</formula>
    </cfRule>
  </conditionalFormatting>
  <conditionalFormatting sqref="H9:H18">
    <cfRule type="expression" dxfId="415" priority="32">
      <formula>COUNTBLANK($H$8)=1</formula>
    </cfRule>
  </conditionalFormatting>
  <conditionalFormatting sqref="H9:H13">
    <cfRule type="expression" dxfId="414" priority="31">
      <formula>$H$8&lt;$H$19</formula>
    </cfRule>
  </conditionalFormatting>
  <conditionalFormatting sqref="H14:H18">
    <cfRule type="expression" dxfId="413" priority="30">
      <formula>$H$19&lt;$H$8</formula>
    </cfRule>
  </conditionalFormatting>
  <conditionalFormatting sqref="I13">
    <cfRule type="expression" dxfId="412" priority="29">
      <formula>I13&lt;J13</formula>
    </cfRule>
  </conditionalFormatting>
  <conditionalFormatting sqref="J13">
    <cfRule type="expression" dxfId="411" priority="26">
      <formula>COUNTBLANK(J13)=1</formula>
    </cfRule>
    <cfRule type="expression" dxfId="410" priority="28">
      <formula>J13&lt;I13</formula>
    </cfRule>
  </conditionalFormatting>
  <conditionalFormatting sqref="I13:J13">
    <cfRule type="expression" dxfId="409" priority="27">
      <formula>COUNTBLANK(I13)=1</formula>
    </cfRule>
  </conditionalFormatting>
  <conditionalFormatting sqref="L5:L12">
    <cfRule type="expression" dxfId="408" priority="25">
      <formula>COUNTBLANK($L$4)=1</formula>
    </cfRule>
  </conditionalFormatting>
  <conditionalFormatting sqref="L5:L8">
    <cfRule type="expression" dxfId="407" priority="24">
      <formula>$L$4&lt;$L$13</formula>
    </cfRule>
  </conditionalFormatting>
  <conditionalFormatting sqref="L9:L12">
    <cfRule type="expression" dxfId="406" priority="23">
      <formula>$L$13&lt;$L$4</formula>
    </cfRule>
  </conditionalFormatting>
  <conditionalFormatting sqref="K19">
    <cfRule type="expression" dxfId="405" priority="21">
      <formula>COUNTBLANK(L23)=1</formula>
    </cfRule>
    <cfRule type="expression" dxfId="404" priority="22">
      <formula>COUNTBLANK(K19)=1</formula>
    </cfRule>
  </conditionalFormatting>
  <conditionalFormatting sqref="K8">
    <cfRule type="expression" dxfId="403" priority="20">
      <formula>COUNTBLANK(K8)=1</formula>
    </cfRule>
  </conditionalFormatting>
  <conditionalFormatting sqref="K8">
    <cfRule type="expression" dxfId="402" priority="19">
      <formula>COUNTBLANK(L4)=1</formula>
    </cfRule>
  </conditionalFormatting>
  <conditionalFormatting sqref="L17:L22">
    <cfRule type="expression" dxfId="401" priority="18">
      <formula>COUNTBLANK($L$16)=1</formula>
    </cfRule>
  </conditionalFormatting>
  <conditionalFormatting sqref="L17:L18">
    <cfRule type="expression" dxfId="400" priority="17">
      <formula>$L$16&lt;$L$23</formula>
    </cfRule>
  </conditionalFormatting>
  <conditionalFormatting sqref="L19:L22">
    <cfRule type="expression" dxfId="399" priority="15">
      <formula>$L$23&lt;$L$16</formula>
    </cfRule>
  </conditionalFormatting>
  <conditionalFormatting sqref="K9:K18">
    <cfRule type="expression" dxfId="398" priority="13">
      <formula>COUNTBLANK($K$8)=1</formula>
    </cfRule>
  </conditionalFormatting>
  <conditionalFormatting sqref="K9:K13">
    <cfRule type="expression" dxfId="397" priority="12">
      <formula>$K$8&lt;$K$19</formula>
    </cfRule>
  </conditionalFormatting>
  <conditionalFormatting sqref="K14:K18">
    <cfRule type="expression" dxfId="396" priority="11">
      <formula>$K$19&lt;$K$8</formula>
    </cfRule>
  </conditionalFormatting>
  <conditionalFormatting sqref="F33 F30">
    <cfRule type="expression" dxfId="395" priority="10">
      <formula>COUNTBLANK(F30)=1</formula>
    </cfRule>
  </conditionalFormatting>
  <conditionalFormatting sqref="F31">
    <cfRule type="expression" dxfId="394" priority="7">
      <formula>F30&lt;F33</formula>
    </cfRule>
    <cfRule type="expression" dxfId="393" priority="9">
      <formula>COUNTBLANK(F30)=1</formula>
    </cfRule>
  </conditionalFormatting>
  <conditionalFormatting sqref="F32">
    <cfRule type="expression" dxfId="392" priority="6">
      <formula>F30&gt;F33</formula>
    </cfRule>
    <cfRule type="expression" dxfId="391" priority="8">
      <formula>COUNTBLANK(F33)=1</formula>
    </cfRule>
  </conditionalFormatting>
  <conditionalFormatting sqref="E31">
    <cfRule type="expression" dxfId="390" priority="3">
      <formula>F30&lt;F33</formula>
    </cfRule>
    <cfRule type="expression" dxfId="389" priority="5">
      <formula>COUNTBLANK(F30)=1</formula>
    </cfRule>
  </conditionalFormatting>
  <conditionalFormatting sqref="E32">
    <cfRule type="expression" dxfId="388" priority="2">
      <formula>F33&lt;F30</formula>
    </cfRule>
    <cfRule type="expression" dxfId="387" priority="4">
      <formula>COUNTBLANK(F33)=1</formula>
    </cfRule>
  </conditionalFormatting>
  <conditionalFormatting sqref="G32">
    <cfRule type="expression" dxfId="386" priority="1">
      <formula>COUNTBLANK(F33)=1</formula>
    </cfRule>
  </conditionalFormatting>
  <printOptions horizontalCentered="1"/>
  <pageMargins left="0.23622047244094491" right="0.19685039370078741" top="0.94488188976377963" bottom="0.23622047244094491" header="0.23622047244094491" footer="0.19685039370078741"/>
  <pageSetup paperSize="9" fitToWidth="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総体予選出場一覧</vt:lpstr>
      <vt:lpstr>表紙(1)</vt:lpstr>
      <vt:lpstr>表紙 (2)</vt:lpstr>
      <vt:lpstr>表紙 (3)</vt:lpstr>
      <vt:lpstr>女個組ー５３</vt:lpstr>
      <vt:lpstr>女個組ー５９</vt:lpstr>
      <vt:lpstr>女個組＋５９</vt:lpstr>
      <vt:lpstr>男個組ー６１</vt:lpstr>
      <vt:lpstr>男個組ー６８</vt:lpstr>
      <vt:lpstr>男個組＋６８</vt:lpstr>
      <vt:lpstr>男女団組</vt:lpstr>
      <vt:lpstr>'女個組＋５９'!Print_Area</vt:lpstr>
      <vt:lpstr>女個組ー５３!Print_Area</vt:lpstr>
      <vt:lpstr>女個組ー５９!Print_Area</vt:lpstr>
      <vt:lpstr>'男個組＋６８'!Print_Area</vt:lpstr>
      <vt:lpstr>男個組ー６１!Print_Area</vt:lpstr>
      <vt:lpstr>男個組ー６８!Print_Area</vt:lpstr>
      <vt:lpstr>男女団組!Print_Area</vt:lpstr>
      <vt:lpstr>'表紙 (2)'!Print_Area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2018-09-02T23:11:24Z</cp:lastPrinted>
  <dcterms:created xsi:type="dcterms:W3CDTF">2001-04-26T04:08:50Z</dcterms:created>
  <dcterms:modified xsi:type="dcterms:W3CDTF">2018-09-03T08:33:47Z</dcterms:modified>
</cp:coreProperties>
</file>