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12120" windowHeight="8970" tabRatio="909" activeTab="3"/>
  </bookViews>
  <sheets>
    <sheet name="表紙(1)" sheetId="21" r:id="rId1"/>
    <sheet name="表紙 (2)" sheetId="22" r:id="rId2"/>
    <sheet name="表紙 (3)" sheetId="23" r:id="rId3"/>
    <sheet name="ﾍﾞｽﾄ8" sheetId="11" r:id="rId4"/>
    <sheet name="女個形" sheetId="14" r:id="rId5"/>
    <sheet name="男個形" sheetId="13" r:id="rId6"/>
    <sheet name="男女形トーナメント" sheetId="25" r:id="rId7"/>
    <sheet name="女個組" sheetId="16" r:id="rId8"/>
    <sheet name="男個組" sheetId="8" r:id="rId9"/>
    <sheet name="男女団組" sheetId="15" r:id="rId10"/>
  </sheets>
  <definedNames>
    <definedName name="_xlnm._FilterDatabase" localSheetId="9" hidden="1">男女団組!$X$62:$Y$91</definedName>
    <definedName name="_xlnm.Print_Area" localSheetId="3">ﾍﾞｽﾄ8!$A$1:$I$49</definedName>
    <definedName name="_xlnm.Print_Area" localSheetId="4">女個形!$A$1:$O$26</definedName>
    <definedName name="_xlnm.Print_Area" localSheetId="5">男個形!$A$1:$O$30</definedName>
    <definedName name="_xlnm.Print_Area" localSheetId="8">男個組!$A$1:$V$64</definedName>
    <definedName name="_xlnm.Print_Area" localSheetId="6">男女形トーナメント!$A$1:$O$52</definedName>
    <definedName name="_xlnm.Print_Area" localSheetId="9">男女団組!$A$1:$S$57</definedName>
    <definedName name="_xlnm.Print_Area" localSheetId="0">'表紙(1)'!$A$1:$E$48</definedName>
  </definedNames>
  <calcPr calcId="145621"/>
</workbook>
</file>

<file path=xl/calcChain.xml><?xml version="1.0" encoding="utf-8"?>
<calcChain xmlns="http://schemas.openxmlformats.org/spreadsheetml/2006/main">
  <c r="S45" i="16" l="1"/>
  <c r="R45" i="16"/>
  <c r="D45" i="16"/>
  <c r="C45" i="16"/>
  <c r="S43" i="16"/>
  <c r="R43" i="16"/>
  <c r="D43" i="16"/>
  <c r="C43" i="16"/>
  <c r="S41" i="16"/>
  <c r="R41" i="16"/>
  <c r="D41" i="16"/>
  <c r="C41" i="16"/>
  <c r="S39" i="16"/>
  <c r="R39" i="16"/>
  <c r="D39" i="16"/>
  <c r="C39" i="16"/>
  <c r="S37" i="16"/>
  <c r="R37" i="16"/>
  <c r="D37" i="16"/>
  <c r="C37" i="16"/>
  <c r="S35" i="16"/>
  <c r="R35" i="16"/>
  <c r="D35" i="16"/>
  <c r="C35" i="16"/>
  <c r="S33" i="16"/>
  <c r="R33" i="16"/>
  <c r="D33" i="16"/>
  <c r="C33" i="16"/>
  <c r="S31" i="16"/>
  <c r="R31" i="16"/>
  <c r="D31" i="16"/>
  <c r="C31" i="16"/>
  <c r="S29" i="16"/>
  <c r="R29" i="16"/>
  <c r="D29" i="16"/>
  <c r="C29" i="16"/>
  <c r="S27" i="16"/>
  <c r="R27" i="16"/>
  <c r="D27" i="16"/>
  <c r="C27" i="16"/>
  <c r="S25" i="16"/>
  <c r="R25" i="16"/>
  <c r="D25" i="16"/>
  <c r="C25" i="16"/>
  <c r="S23" i="16"/>
  <c r="R23" i="16"/>
  <c r="D23" i="16"/>
  <c r="C23" i="16"/>
  <c r="S21" i="16"/>
  <c r="R21" i="16"/>
  <c r="D21" i="16"/>
  <c r="C21" i="16"/>
  <c r="S19" i="16"/>
  <c r="R19" i="16"/>
  <c r="D19" i="16"/>
  <c r="C19" i="16"/>
  <c r="S17" i="16"/>
  <c r="R17" i="16"/>
  <c r="D17" i="16"/>
  <c r="C17" i="16"/>
  <c r="S15" i="16"/>
  <c r="R15" i="16"/>
  <c r="D15" i="16"/>
  <c r="C15" i="16"/>
  <c r="S13" i="16"/>
  <c r="R13" i="16"/>
  <c r="D13" i="16"/>
  <c r="C13" i="16"/>
  <c r="S11" i="16"/>
  <c r="R11" i="16"/>
  <c r="D11" i="16"/>
  <c r="C11" i="16"/>
  <c r="S9" i="16"/>
  <c r="R9" i="16"/>
  <c r="D9" i="16"/>
  <c r="C9" i="16"/>
  <c r="S7" i="16"/>
  <c r="R7" i="16"/>
  <c r="D7" i="16"/>
  <c r="C7" i="16"/>
  <c r="S5" i="16"/>
  <c r="R5" i="16"/>
  <c r="D5" i="16"/>
  <c r="C5" i="16"/>
  <c r="S3" i="16"/>
  <c r="R3" i="16"/>
  <c r="D3" i="16"/>
  <c r="C3" i="16"/>
  <c r="Q38" i="15" l="1"/>
  <c r="Q40" i="15"/>
  <c r="Q42" i="15"/>
  <c r="Q44" i="15"/>
  <c r="Q46" i="15"/>
  <c r="Q48" i="15"/>
  <c r="Q50" i="15"/>
  <c r="C38" i="15"/>
  <c r="C40" i="15"/>
  <c r="C42" i="15"/>
  <c r="C44" i="15"/>
  <c r="C46" i="15"/>
  <c r="C48" i="15"/>
  <c r="C21" i="15"/>
  <c r="Q36" i="15"/>
  <c r="C36" i="15"/>
  <c r="C51" i="8"/>
  <c r="D51" i="8"/>
  <c r="T53" i="8"/>
  <c r="U53" i="8"/>
  <c r="T55" i="8"/>
  <c r="U55" i="8"/>
  <c r="K27" i="13" l="1"/>
  <c r="L27" i="13"/>
  <c r="C14" i="13"/>
  <c r="D14" i="13"/>
  <c r="K14" i="13"/>
  <c r="L14" i="13"/>
  <c r="K18" i="13"/>
  <c r="L18" i="13"/>
  <c r="K19" i="13"/>
  <c r="L19" i="13"/>
  <c r="K20" i="13"/>
  <c r="L20" i="13"/>
  <c r="K21" i="13"/>
  <c r="L21" i="13"/>
  <c r="K22" i="13"/>
  <c r="L22" i="13"/>
  <c r="K23" i="13"/>
  <c r="L23" i="13"/>
  <c r="K24" i="13"/>
  <c r="L24" i="13"/>
  <c r="K25" i="13"/>
  <c r="L25" i="13"/>
  <c r="K26" i="13"/>
  <c r="L26" i="13"/>
  <c r="K5" i="13"/>
  <c r="L5" i="13"/>
  <c r="K6" i="13"/>
  <c r="L6" i="13"/>
  <c r="K7" i="13"/>
  <c r="L7" i="13"/>
  <c r="K8" i="13"/>
  <c r="L8" i="13"/>
  <c r="K9" i="13"/>
  <c r="L9" i="13"/>
  <c r="K10" i="13"/>
  <c r="L10" i="13"/>
  <c r="K11" i="13"/>
  <c r="L11" i="13"/>
  <c r="K12" i="13"/>
  <c r="L12" i="13"/>
  <c r="K13" i="13"/>
  <c r="L13" i="13"/>
  <c r="L4" i="13"/>
  <c r="K4" i="13"/>
  <c r="C19" i="13"/>
  <c r="D19" i="13"/>
  <c r="C20" i="13"/>
  <c r="D20" i="13"/>
  <c r="C21" i="13"/>
  <c r="D21" i="13"/>
  <c r="C22" i="13"/>
  <c r="D22" i="13"/>
  <c r="C23" i="13"/>
  <c r="D23" i="13"/>
  <c r="C24" i="13"/>
  <c r="D24" i="13"/>
  <c r="C25" i="13"/>
  <c r="D25" i="13"/>
  <c r="C26" i="13"/>
  <c r="D26" i="13"/>
  <c r="C27" i="13"/>
  <c r="D27" i="13"/>
  <c r="D18" i="13"/>
  <c r="C18" i="13"/>
  <c r="C5" i="13"/>
  <c r="D5" i="13"/>
  <c r="C6" i="13"/>
  <c r="D6" i="13"/>
  <c r="C7" i="13"/>
  <c r="D7" i="13"/>
  <c r="C8" i="13"/>
  <c r="D8" i="13"/>
  <c r="C9" i="13"/>
  <c r="D9" i="13"/>
  <c r="C10" i="13"/>
  <c r="D10" i="13"/>
  <c r="C11" i="13"/>
  <c r="D11" i="13"/>
  <c r="C12" i="13"/>
  <c r="D12" i="13"/>
  <c r="C13" i="13"/>
  <c r="D13" i="13"/>
  <c r="D4" i="13"/>
  <c r="C4" i="13"/>
  <c r="K12" i="14"/>
  <c r="L12" i="14"/>
  <c r="C12" i="14"/>
  <c r="D12" i="14"/>
  <c r="C17" i="14"/>
  <c r="D17" i="14"/>
  <c r="C18" i="14"/>
  <c r="D18" i="14"/>
  <c r="C19" i="14"/>
  <c r="D19" i="14"/>
  <c r="C20" i="14"/>
  <c r="D20" i="14"/>
  <c r="C21" i="14"/>
  <c r="D21" i="14"/>
  <c r="C22" i="14"/>
  <c r="D22" i="14"/>
  <c r="C23" i="14"/>
  <c r="D23" i="14"/>
  <c r="D16" i="14"/>
  <c r="C16" i="14"/>
  <c r="K17" i="14"/>
  <c r="L17" i="14"/>
  <c r="K18" i="14"/>
  <c r="L18" i="14"/>
  <c r="K19" i="14"/>
  <c r="L19" i="14"/>
  <c r="K20" i="14"/>
  <c r="L20" i="14"/>
  <c r="K21" i="14"/>
  <c r="L21" i="14"/>
  <c r="K22" i="14"/>
  <c r="L22" i="14"/>
  <c r="K23" i="14"/>
  <c r="L23" i="14"/>
  <c r="L16" i="14"/>
  <c r="K16" i="14"/>
  <c r="K5" i="14"/>
  <c r="L5" i="14"/>
  <c r="K6" i="14"/>
  <c r="L6" i="14"/>
  <c r="K7" i="14"/>
  <c r="L7" i="14"/>
  <c r="K8" i="14"/>
  <c r="L8" i="14"/>
  <c r="K9" i="14"/>
  <c r="L9" i="14"/>
  <c r="K10" i="14"/>
  <c r="L10" i="14"/>
  <c r="K11" i="14"/>
  <c r="L11" i="14"/>
  <c r="L4" i="14"/>
  <c r="K4" i="14"/>
  <c r="C5" i="14"/>
  <c r="D5" i="14"/>
  <c r="C6" i="14"/>
  <c r="D6" i="14"/>
  <c r="C7" i="14"/>
  <c r="D7" i="14"/>
  <c r="C8" i="14"/>
  <c r="D8" i="14"/>
  <c r="C9" i="14"/>
  <c r="D9" i="14"/>
  <c r="C10" i="14"/>
  <c r="D10" i="14"/>
  <c r="C11" i="14"/>
  <c r="D11" i="14"/>
  <c r="D4" i="14"/>
  <c r="C4" i="14"/>
  <c r="Q3" i="15" l="1"/>
  <c r="Q5" i="15"/>
  <c r="Q7" i="15"/>
  <c r="Q9" i="15"/>
  <c r="Q11" i="15"/>
  <c r="Q13" i="15"/>
  <c r="Q15" i="15"/>
  <c r="Q17" i="15"/>
  <c r="Q19" i="15"/>
  <c r="C5" i="15"/>
  <c r="C7" i="15"/>
  <c r="C9" i="15"/>
  <c r="C11" i="15"/>
  <c r="C13" i="15"/>
  <c r="C15" i="15"/>
  <c r="C17" i="15"/>
  <c r="C19" i="15"/>
  <c r="C3" i="15"/>
  <c r="C28" i="13" l="1"/>
  <c r="D28" i="13"/>
  <c r="K29" i="13"/>
  <c r="L29" i="13"/>
  <c r="C3" i="8" l="1"/>
  <c r="T5" i="8" l="1"/>
  <c r="U5" i="8"/>
  <c r="T7" i="8"/>
  <c r="U7" i="8"/>
  <c r="T9" i="8"/>
  <c r="U9" i="8"/>
  <c r="T11" i="8"/>
  <c r="U11" i="8"/>
  <c r="T13" i="8"/>
  <c r="U13" i="8"/>
  <c r="T15" i="8"/>
  <c r="U15" i="8"/>
  <c r="T17" i="8"/>
  <c r="U17" i="8"/>
  <c r="T19" i="8"/>
  <c r="U19" i="8"/>
  <c r="T21" i="8"/>
  <c r="U21" i="8"/>
  <c r="T23" i="8"/>
  <c r="U23" i="8"/>
  <c r="T25" i="8"/>
  <c r="U25" i="8"/>
  <c r="T27" i="8"/>
  <c r="U27" i="8"/>
  <c r="T29" i="8"/>
  <c r="U29" i="8"/>
  <c r="T31" i="8"/>
  <c r="U31" i="8"/>
  <c r="T33" i="8"/>
  <c r="U33" i="8"/>
  <c r="T35" i="8"/>
  <c r="U35" i="8"/>
  <c r="T37" i="8"/>
  <c r="U37" i="8"/>
  <c r="T39" i="8"/>
  <c r="U39" i="8"/>
  <c r="T41" i="8"/>
  <c r="U41" i="8"/>
  <c r="T43" i="8"/>
  <c r="U43" i="8"/>
  <c r="T45" i="8"/>
  <c r="U45" i="8"/>
  <c r="T47" i="8"/>
  <c r="U47" i="8"/>
  <c r="T49" i="8"/>
  <c r="U49" i="8"/>
  <c r="T51" i="8"/>
  <c r="U51" i="8"/>
  <c r="U3" i="8"/>
  <c r="T3" i="8"/>
  <c r="C5" i="8"/>
  <c r="D5" i="8"/>
  <c r="C7" i="8"/>
  <c r="D7" i="8"/>
  <c r="C9" i="8"/>
  <c r="D9" i="8"/>
  <c r="C11" i="8"/>
  <c r="D11" i="8"/>
  <c r="C13" i="8"/>
  <c r="D13" i="8"/>
  <c r="C15" i="8"/>
  <c r="D15" i="8"/>
  <c r="C17" i="8"/>
  <c r="D17" i="8"/>
  <c r="C19" i="8"/>
  <c r="D19" i="8"/>
  <c r="C21" i="8"/>
  <c r="D21" i="8"/>
  <c r="C23" i="8"/>
  <c r="D23" i="8"/>
  <c r="C25" i="8"/>
  <c r="D25" i="8"/>
  <c r="C27" i="8"/>
  <c r="D27" i="8"/>
  <c r="C29" i="8"/>
  <c r="D29" i="8"/>
  <c r="C31" i="8"/>
  <c r="D31" i="8"/>
  <c r="C33" i="8"/>
  <c r="D33" i="8"/>
  <c r="C35" i="8"/>
  <c r="D35" i="8"/>
  <c r="C37" i="8"/>
  <c r="D37" i="8"/>
  <c r="C39" i="8"/>
  <c r="D39" i="8"/>
  <c r="C41" i="8"/>
  <c r="D41" i="8"/>
  <c r="C43" i="8"/>
  <c r="D43" i="8"/>
  <c r="C45" i="8"/>
  <c r="D45" i="8"/>
  <c r="C47" i="8"/>
  <c r="D47" i="8"/>
  <c r="C49" i="8"/>
  <c r="D49" i="8"/>
  <c r="D3" i="8"/>
  <c r="B70" i="14"/>
  <c r="P79" i="15" l="1"/>
  <c r="B88" i="15"/>
  <c r="C130" i="8" l="1"/>
  <c r="B90" i="13"/>
  <c r="L13" i="14" l="1"/>
  <c r="K13" i="14"/>
  <c r="D13" i="14"/>
  <c r="C13" i="14"/>
  <c r="Q25" i="15" l="1"/>
  <c r="Q21" i="15"/>
  <c r="U56" i="8"/>
  <c r="T56" i="8"/>
</calcChain>
</file>

<file path=xl/sharedStrings.xml><?xml version="1.0" encoding="utf-8"?>
<sst xmlns="http://schemas.openxmlformats.org/spreadsheetml/2006/main" count="1423" uniqueCount="735">
  <si>
    <t>氏名</t>
    <rPh sb="0" eb="2">
      <t>シメイ</t>
    </rPh>
    <phoneticPr fontId="3"/>
  </si>
  <si>
    <t>学校名</t>
    <rPh sb="0" eb="3">
      <t>ガッコウメイ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</si>
  <si>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</si>
  <si>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</si>
  <si>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個人形</t>
    <rPh sb="0" eb="2">
      <t>コジン</t>
    </rPh>
    <rPh sb="2" eb="3">
      <t>カタ</t>
    </rPh>
    <phoneticPr fontId="3"/>
  </si>
  <si>
    <t>男子</t>
    <rPh sb="0" eb="2">
      <t>ダンシ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</si>
  <si>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</si>
  <si>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</si>
  <si>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</si>
  <si>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</si>
  <si>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</si>
  <si>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女子</t>
    <rPh sb="0" eb="1">
      <t>オンナ</t>
    </rPh>
    <rPh sb="1" eb="2">
      <t>ダンシ</t>
    </rPh>
    <phoneticPr fontId="3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</si>
  <si>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3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</si>
  <si>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3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</si>
  <si>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3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</si>
  <si>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3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</si>
  <si>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3"/>
  </si>
  <si>
    <t>名誉会長</t>
    <rPh sb="0" eb="2">
      <t>メイヨ</t>
    </rPh>
    <rPh sb="2" eb="4">
      <t>カイチョウ</t>
    </rPh>
    <phoneticPr fontId="3"/>
  </si>
  <si>
    <t>会長</t>
    <rPh sb="0" eb="2">
      <t>カイチョウ</t>
    </rPh>
    <phoneticPr fontId="3"/>
  </si>
  <si>
    <t>副会長</t>
    <rPh sb="0" eb="3">
      <t>フクカイチョウ</t>
    </rPh>
    <phoneticPr fontId="3"/>
  </si>
  <si>
    <t>大会委員長</t>
    <rPh sb="0" eb="2">
      <t>タイカイ</t>
    </rPh>
    <rPh sb="2" eb="5">
      <t>イインチョウ</t>
    </rPh>
    <phoneticPr fontId="3"/>
  </si>
  <si>
    <t>大会副委員長</t>
    <rPh sb="0" eb="2">
      <t>タイカイ</t>
    </rPh>
    <rPh sb="2" eb="6">
      <t>フクイインチョウ</t>
    </rPh>
    <phoneticPr fontId="3"/>
  </si>
  <si>
    <t>委員</t>
    <rPh sb="0" eb="2">
      <t>イイン</t>
    </rPh>
    <phoneticPr fontId="3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</si>
  <si>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3"/>
  </si>
  <si>
    <t>競技役員</t>
    <rPh sb="0" eb="2">
      <t>キョウギ</t>
    </rPh>
    <rPh sb="2" eb="4">
      <t>ヤクイン</t>
    </rPh>
    <phoneticPr fontId="3"/>
  </si>
  <si>
    <t>（専門部委員長）</t>
    <rPh sb="1" eb="3">
      <t>センモン</t>
    </rPh>
    <rPh sb="3" eb="4">
      <t>ブ</t>
    </rPh>
    <rPh sb="4" eb="7">
      <t>イインチョウ</t>
    </rPh>
    <phoneticPr fontId="3"/>
  </si>
  <si>
    <t xml:space="preserve"> 　男子個人組手</t>
    <rPh sb="2" eb="4">
      <t>ダンシ</t>
    </rPh>
    <rPh sb="4" eb="6">
      <t>コジン</t>
    </rPh>
    <rPh sb="6" eb="7">
      <t>ク</t>
    </rPh>
    <rPh sb="7" eb="8">
      <t>テ</t>
    </rPh>
    <phoneticPr fontId="3"/>
  </si>
  <si>
    <t xml:space="preserve">  </t>
    <phoneticPr fontId="3"/>
  </si>
  <si>
    <t>受付開始</t>
    <rPh sb="0" eb="2">
      <t>ウケツケ</t>
    </rPh>
    <rPh sb="2" eb="4">
      <t>カイシ</t>
    </rPh>
    <phoneticPr fontId="3"/>
  </si>
  <si>
    <t>顧問会議</t>
    <rPh sb="0" eb="2">
      <t>コモン</t>
    </rPh>
    <rPh sb="2" eb="4">
      <t>カイギ</t>
    </rPh>
    <phoneticPr fontId="3"/>
  </si>
  <si>
    <t>開会式</t>
    <rPh sb="0" eb="2">
      <t>カイカイ</t>
    </rPh>
    <rPh sb="2" eb="3">
      <t>シキ</t>
    </rPh>
    <phoneticPr fontId="3"/>
  </si>
  <si>
    <t>コート作成</t>
    <rPh sb="3" eb="5">
      <t>サクセイ</t>
    </rPh>
    <phoneticPr fontId="3"/>
  </si>
  <si>
    <t>コート係</t>
    <rPh sb="3" eb="4">
      <t>カカリ</t>
    </rPh>
    <phoneticPr fontId="3"/>
  </si>
  <si>
    <t>進行</t>
    <rPh sb="0" eb="2">
      <t>シンコウ</t>
    </rPh>
    <phoneticPr fontId="3"/>
  </si>
  <si>
    <t>記録</t>
    <rPh sb="0" eb="2">
      <t>キロク</t>
    </rPh>
    <phoneticPr fontId="3"/>
  </si>
  <si>
    <t>審判構成</t>
    <rPh sb="0" eb="2">
      <t>シンパン</t>
    </rPh>
    <rPh sb="2" eb="4">
      <t>コウセイ</t>
    </rPh>
    <phoneticPr fontId="3"/>
  </si>
  <si>
    <t>選手宣誓</t>
    <rPh sb="0" eb="2">
      <t>センシュ</t>
    </rPh>
    <rPh sb="2" eb="4">
      <t>センセイ</t>
    </rPh>
    <phoneticPr fontId="3"/>
  </si>
  <si>
    <t>広報　</t>
    <rPh sb="0" eb="2">
      <t>コウホウ</t>
    </rPh>
    <phoneticPr fontId="3"/>
  </si>
  <si>
    <t>試合用具</t>
    <rPh sb="0" eb="2">
      <t>シアイ</t>
    </rPh>
    <rPh sb="2" eb="4">
      <t>ヨウグ</t>
    </rPh>
    <phoneticPr fontId="3"/>
  </si>
  <si>
    <t>大会ドクター</t>
    <rPh sb="0" eb="2">
      <t>タイカイ</t>
    </rPh>
    <phoneticPr fontId="3"/>
  </si>
  <si>
    <t>優　勝</t>
    <rPh sb="0" eb="1">
      <t>ユウ</t>
    </rPh>
    <rPh sb="2" eb="3">
      <t>カツ</t>
    </rPh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</si>
  <si>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</si>
  <si>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</si>
  <si>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</si>
  <si>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</si>
  <si>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</si>
  <si>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</si>
  <si>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>ｺｰﾄ補助</t>
    <rPh sb="3" eb="5">
      <t>ホジョ</t>
    </rPh>
    <phoneticPr fontId="3"/>
  </si>
  <si>
    <t>受付</t>
    <rPh sb="0" eb="2">
      <t>ウケツケ</t>
    </rPh>
    <phoneticPr fontId="3"/>
  </si>
  <si>
    <t>会場：</t>
    <rPh sb="0" eb="2">
      <t>カイジョウ</t>
    </rPh>
    <phoneticPr fontId="3"/>
  </si>
  <si>
    <t>主催：</t>
    <rPh sb="0" eb="2">
      <t>シュサイ</t>
    </rPh>
    <phoneticPr fontId="3"/>
  </si>
  <si>
    <t>主管：</t>
    <rPh sb="0" eb="2">
      <t>シュカン</t>
    </rPh>
    <phoneticPr fontId="3"/>
  </si>
  <si>
    <t>後援：</t>
    <rPh sb="0" eb="2">
      <t>コウエン</t>
    </rPh>
    <phoneticPr fontId="3"/>
  </si>
  <si>
    <t>式　　　　　典</t>
    <rPh sb="0" eb="1">
      <t>シキ</t>
    </rPh>
    <rPh sb="6" eb="7">
      <t>テン</t>
    </rPh>
    <phoneticPr fontId="3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</si>
  <si>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3"/>
  </si>
  <si>
    <t>（県教育長）</t>
    <rPh sb="1" eb="2">
      <t>ケン</t>
    </rPh>
    <rPh sb="2" eb="5">
      <t>キョウイクチョウ</t>
    </rPh>
    <phoneticPr fontId="3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</si>
  <si>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3"/>
  </si>
  <si>
    <t>（競技協会理事長）</t>
    <rPh sb="1" eb="3">
      <t>キョウギ</t>
    </rPh>
    <rPh sb="3" eb="5">
      <t>キョウカイ</t>
    </rPh>
    <rPh sb="5" eb="8">
      <t>リジチョウ</t>
    </rPh>
    <phoneticPr fontId="3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</si>
  <si>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3"/>
  </si>
  <si>
    <t>全生徒</t>
    <rPh sb="0" eb="3">
      <t>ゼンセイト</t>
    </rPh>
    <phoneticPr fontId="3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</si>
  <si>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3"/>
  </si>
  <si>
    <t>競技開始</t>
    <rPh sb="0" eb="2">
      <t>キョウギ</t>
    </rPh>
    <rPh sb="2" eb="4">
      <t>カイシ</t>
    </rPh>
    <phoneticPr fontId="3"/>
  </si>
  <si>
    <t>千葉県教育委員会</t>
    <rPh sb="0" eb="3">
      <t>チバケン</t>
    </rPh>
    <rPh sb="3" eb="5">
      <t>キョウイク</t>
    </rPh>
    <rPh sb="5" eb="8">
      <t>イインカイ</t>
    </rPh>
    <phoneticPr fontId="3"/>
  </si>
  <si>
    <t>団体</t>
    <rPh sb="0" eb="2">
      <t>ダンタイ</t>
    </rPh>
    <phoneticPr fontId="3"/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</si>
  <si>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</si>
  <si>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</si>
  <si>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t>３，４位</t>
    <rPh sb="3" eb="4">
      <t>イ</t>
    </rPh>
    <phoneticPr fontId="3"/>
  </si>
  <si>
    <t>５～８位</t>
    <rPh sb="3" eb="4">
      <t>イ</t>
    </rPh>
    <phoneticPr fontId="3"/>
  </si>
  <si>
    <t>２０点</t>
    <rPh sb="2" eb="3">
      <t>テン</t>
    </rPh>
    <phoneticPr fontId="3"/>
  </si>
  <si>
    <t>１０点</t>
    <rPh sb="2" eb="3">
      <t>テン</t>
    </rPh>
    <phoneticPr fontId="3"/>
  </si>
  <si>
    <t>５点</t>
    <rPh sb="1" eb="2">
      <t>テン</t>
    </rPh>
    <phoneticPr fontId="3"/>
  </si>
  <si>
    <t>３点</t>
    <rPh sb="1" eb="2">
      <t>テン</t>
    </rPh>
    <phoneticPr fontId="3"/>
  </si>
  <si>
    <t>個人</t>
    <rPh sb="0" eb="2">
      <t>コジン</t>
    </rPh>
    <phoneticPr fontId="3"/>
  </si>
  <si>
    <t>２点</t>
    <rPh sb="1" eb="2">
      <t>テン</t>
    </rPh>
    <phoneticPr fontId="3"/>
  </si>
  <si>
    <t>１点</t>
    <rPh sb="1" eb="2">
      <t>テン</t>
    </rPh>
    <phoneticPr fontId="3"/>
  </si>
  <si>
    <t>ｺ-ﾄﾞ</t>
    <phoneticPr fontId="3"/>
  </si>
  <si>
    <t>.</t>
    <phoneticPr fontId="3"/>
  </si>
  <si>
    <t>ｺ-ﾄﾞ</t>
    <phoneticPr fontId="3"/>
  </si>
  <si>
    <t>ｺ-ﾄﾞ</t>
    <phoneticPr fontId="3"/>
  </si>
  <si>
    <t>ｺ-ﾄﾞ</t>
    <phoneticPr fontId="3"/>
  </si>
  <si>
    <t>女子個人形</t>
    <rPh sb="0" eb="2">
      <t>ジョシ</t>
    </rPh>
    <rPh sb="2" eb="4">
      <t>コジン</t>
    </rPh>
    <rPh sb="4" eb="5">
      <t>カタ</t>
    </rPh>
    <phoneticPr fontId="3"/>
  </si>
  <si>
    <t>男子個人形</t>
    <rPh sb="0" eb="2">
      <t>ダンシ</t>
    </rPh>
    <rPh sb="2" eb="4">
      <t>コジン</t>
    </rPh>
    <rPh sb="4" eb="5">
      <t>カタ</t>
    </rPh>
    <phoneticPr fontId="3"/>
  </si>
  <si>
    <t>女子個人組手</t>
    <rPh sb="0" eb="2">
      <t>ジョシ</t>
    </rPh>
    <rPh sb="2" eb="4">
      <t>コジン</t>
    </rPh>
    <rPh sb="4" eb="5">
      <t>ク</t>
    </rPh>
    <rPh sb="5" eb="6">
      <t>テ</t>
    </rPh>
    <phoneticPr fontId="3"/>
  </si>
  <si>
    <t>男子個人組手</t>
    <rPh sb="0" eb="2">
      <t>ダンシ</t>
    </rPh>
    <rPh sb="2" eb="4">
      <t>コジン</t>
    </rPh>
    <rPh sb="4" eb="5">
      <t>ク</t>
    </rPh>
    <rPh sb="5" eb="6">
      <t>テ</t>
    </rPh>
    <phoneticPr fontId="3"/>
  </si>
  <si>
    <t>中村</t>
    <rPh sb="0" eb="2">
      <t>ナカムラ</t>
    </rPh>
    <phoneticPr fontId="3"/>
  </si>
  <si>
    <t>安本</t>
    <rPh sb="0" eb="2">
      <t>ヤスモト</t>
    </rPh>
    <phoneticPr fontId="3"/>
  </si>
  <si>
    <t>橋本</t>
    <rPh sb="0" eb="2">
      <t>ハシモト</t>
    </rPh>
    <phoneticPr fontId="3"/>
  </si>
  <si>
    <t>（成田北）</t>
    <rPh sb="1" eb="3">
      <t>ナリタ</t>
    </rPh>
    <rPh sb="3" eb="4">
      <t>キタ</t>
    </rPh>
    <phoneticPr fontId="3"/>
  </si>
  <si>
    <t>補助生徒：</t>
    <rPh sb="0" eb="2">
      <t>ホジョ</t>
    </rPh>
    <rPh sb="2" eb="4">
      <t>セイト</t>
    </rPh>
    <phoneticPr fontId="3"/>
  </si>
  <si>
    <t>東金１名</t>
    <rPh sb="0" eb="2">
      <t>トウガネ</t>
    </rPh>
    <rPh sb="3" eb="4">
      <t>メイ</t>
    </rPh>
    <phoneticPr fontId="3"/>
  </si>
  <si>
    <t>成東１名</t>
    <rPh sb="0" eb="2">
      <t>ナルトウ</t>
    </rPh>
    <rPh sb="3" eb="4">
      <t>メイ</t>
    </rPh>
    <phoneticPr fontId="3"/>
  </si>
  <si>
    <t>松戸</t>
    <rPh sb="0" eb="2">
      <t>マツド</t>
    </rPh>
    <phoneticPr fontId="3"/>
  </si>
  <si>
    <t>秀明八千代</t>
  </si>
  <si>
    <t>敬愛学園</t>
  </si>
  <si>
    <t>（公財）  千　　葉　　県　　体　　育　　協　　会</t>
    <rPh sb="1" eb="2">
      <t>コウ</t>
    </rPh>
    <rPh sb="2" eb="3">
      <t>ザイ</t>
    </rPh>
    <rPh sb="6" eb="7">
      <t>セン</t>
    </rPh>
    <rPh sb="9" eb="10">
      <t>ハ</t>
    </rPh>
    <rPh sb="12" eb="13">
      <t>ケン</t>
    </rPh>
    <rPh sb="15" eb="16">
      <t>カラダ</t>
    </rPh>
    <rPh sb="18" eb="19">
      <t>イク</t>
    </rPh>
    <rPh sb="21" eb="22">
      <t>キョウ</t>
    </rPh>
    <rPh sb="24" eb="25">
      <t>カイ</t>
    </rPh>
    <phoneticPr fontId="3"/>
  </si>
  <si>
    <t>A（女子）・B（男子）</t>
    <rPh sb="2" eb="4">
      <t>ジョシ</t>
    </rPh>
    <rPh sb="8" eb="10">
      <t>ダンシ</t>
    </rPh>
    <phoneticPr fontId="3"/>
  </si>
  <si>
    <t>千葉黎明</t>
    <rPh sb="0" eb="2">
      <t>チバ</t>
    </rPh>
    <rPh sb="2" eb="4">
      <t>レイメイ</t>
    </rPh>
    <phoneticPr fontId="3"/>
  </si>
  <si>
    <t>山口</t>
    <rPh sb="0" eb="2">
      <t>ヤマグチ</t>
    </rPh>
    <phoneticPr fontId="3"/>
  </si>
  <si>
    <t>小川</t>
    <rPh sb="0" eb="2">
      <t>オガワ</t>
    </rPh>
    <phoneticPr fontId="3"/>
  </si>
  <si>
    <t>吉田</t>
    <rPh sb="0" eb="2">
      <t>ヨシダ</t>
    </rPh>
    <phoneticPr fontId="3"/>
  </si>
  <si>
    <t>山本</t>
    <rPh sb="0" eb="2">
      <t>ヤマモト</t>
    </rPh>
    <phoneticPr fontId="3"/>
  </si>
  <si>
    <t>高梨</t>
    <rPh sb="0" eb="2">
      <t>タカナシ</t>
    </rPh>
    <phoneticPr fontId="3"/>
  </si>
  <si>
    <t>鈴木</t>
    <rPh sb="0" eb="2">
      <t>スズキ</t>
    </rPh>
    <phoneticPr fontId="3"/>
  </si>
  <si>
    <t>市立銚子</t>
    <rPh sb="0" eb="2">
      <t>イチリツ</t>
    </rPh>
    <rPh sb="2" eb="4">
      <t>チョウシ</t>
    </rPh>
    <phoneticPr fontId="3"/>
  </si>
  <si>
    <t>成田</t>
    <rPh sb="0" eb="2">
      <t>ナリタ</t>
    </rPh>
    <phoneticPr fontId="3"/>
  </si>
  <si>
    <t>成田北</t>
    <rPh sb="0" eb="2">
      <t>ナリタ</t>
    </rPh>
    <rPh sb="2" eb="3">
      <t>キタ</t>
    </rPh>
    <phoneticPr fontId="3"/>
  </si>
  <si>
    <t>入館指導</t>
    <rPh sb="0" eb="2">
      <t>ニュウカン</t>
    </rPh>
    <rPh sb="2" eb="4">
      <t>シドウ</t>
    </rPh>
    <phoneticPr fontId="3"/>
  </si>
  <si>
    <t>（昼休み中）</t>
    <rPh sb="1" eb="3">
      <t>ヒルヤス</t>
    </rPh>
    <rPh sb="4" eb="5">
      <t>ナカ</t>
    </rPh>
    <phoneticPr fontId="3"/>
  </si>
  <si>
    <t>ｺ-ﾄﾞ</t>
    <phoneticPr fontId="3"/>
  </si>
  <si>
    <t>ｺ-ﾄﾞ</t>
    <phoneticPr fontId="3"/>
  </si>
  <si>
    <t>ｺ-ﾄﾞ</t>
    <phoneticPr fontId="3"/>
  </si>
  <si>
    <t>ｺ-ﾄﾞ</t>
    <phoneticPr fontId="3"/>
  </si>
  <si>
    <t>コ－ド</t>
    <phoneticPr fontId="3"/>
  </si>
  <si>
    <t>佐原</t>
    <rPh sb="0" eb="2">
      <t>サワラ</t>
    </rPh>
    <phoneticPr fontId="3"/>
  </si>
  <si>
    <t>Ａ</t>
    <phoneticPr fontId="3"/>
  </si>
  <si>
    <t>Ｃ</t>
    <phoneticPr fontId="3"/>
  </si>
  <si>
    <t>Ｂ</t>
    <phoneticPr fontId="3"/>
  </si>
  <si>
    <t>Ｄ</t>
    <phoneticPr fontId="3"/>
  </si>
  <si>
    <t>西武台</t>
    <rPh sb="0" eb="2">
      <t>セイブ</t>
    </rPh>
    <rPh sb="2" eb="3">
      <t>ダイ</t>
    </rPh>
    <phoneticPr fontId="3"/>
  </si>
  <si>
    <t>清水</t>
    <rPh sb="0" eb="2">
      <t>シミズ</t>
    </rPh>
    <phoneticPr fontId="3"/>
  </si>
  <si>
    <t>伊藤</t>
    <rPh sb="0" eb="2">
      <t>イトウ</t>
    </rPh>
    <phoneticPr fontId="3"/>
  </si>
  <si>
    <t>　　女子個人形トーナメント</t>
    <rPh sb="2" eb="4">
      <t>ジョシ</t>
    </rPh>
    <rPh sb="4" eb="6">
      <t>コジン</t>
    </rPh>
    <rPh sb="6" eb="7">
      <t>カタ</t>
    </rPh>
    <phoneticPr fontId="3"/>
  </si>
  <si>
    <t>ニーパイポ</t>
  </si>
  <si>
    <t>カンクウショウ</t>
  </si>
  <si>
    <t>　　男子個人形トーナメント</t>
    <rPh sb="2" eb="4">
      <t>ダンシ</t>
    </rPh>
    <rPh sb="4" eb="6">
      <t>コジン</t>
    </rPh>
    <rPh sb="6" eb="7">
      <t>カタ</t>
    </rPh>
    <phoneticPr fontId="3"/>
  </si>
  <si>
    <t>マツムラローハイ</t>
  </si>
  <si>
    <t>セイサン</t>
  </si>
  <si>
    <t>クルルンファ</t>
  </si>
  <si>
    <t>ニーセイシー</t>
  </si>
  <si>
    <t>クーシャンクー</t>
  </si>
  <si>
    <t>エンピ</t>
  </si>
  <si>
    <t>小林</t>
    <rPh sb="0" eb="2">
      <t>コバヤシ</t>
    </rPh>
    <phoneticPr fontId="3"/>
  </si>
  <si>
    <t>木更津総合</t>
  </si>
  <si>
    <t>岡本</t>
    <rPh sb="0" eb="2">
      <t>オカモト</t>
    </rPh>
    <phoneticPr fontId="3"/>
  </si>
  <si>
    <t>渡辺</t>
    <rPh sb="0" eb="2">
      <t>ワタナベ</t>
    </rPh>
    <phoneticPr fontId="3"/>
  </si>
  <si>
    <t>寺岡</t>
    <rPh sb="0" eb="2">
      <t>テラオカ</t>
    </rPh>
    <phoneticPr fontId="3"/>
  </si>
  <si>
    <t>植草　　完</t>
    <rPh sb="0" eb="2">
      <t>ウエクサ</t>
    </rPh>
    <rPh sb="4" eb="5">
      <t>カン</t>
    </rPh>
    <phoneticPr fontId="3"/>
  </si>
  <si>
    <t>嶋　　輝幸</t>
    <rPh sb="0" eb="1">
      <t>シマ</t>
    </rPh>
    <rPh sb="3" eb="5">
      <t>テルユキ</t>
    </rPh>
    <phoneticPr fontId="3"/>
  </si>
  <si>
    <t>３位決定戦</t>
    <rPh sb="1" eb="2">
      <t>イ</t>
    </rPh>
    <rPh sb="2" eb="5">
      <t>ケッテイセン</t>
    </rPh>
    <phoneticPr fontId="3"/>
  </si>
  <si>
    <t>空  手  道  大  会</t>
    <rPh sb="0" eb="1">
      <t>クウ</t>
    </rPh>
    <rPh sb="3" eb="4">
      <t>テ</t>
    </rPh>
    <rPh sb="6" eb="7">
      <t>ドウ</t>
    </rPh>
    <rPh sb="9" eb="10">
      <t>ダイ</t>
    </rPh>
    <rPh sb="12" eb="13">
      <t>カイ</t>
    </rPh>
    <phoneticPr fontId="3"/>
  </si>
  <si>
    <t>麗澤</t>
  </si>
  <si>
    <t>木更津総合</t>
    <rPh sb="0" eb="3">
      <t>キサラヅ</t>
    </rPh>
    <rPh sb="3" eb="5">
      <t>ソウゴウ</t>
    </rPh>
    <phoneticPr fontId="3"/>
  </si>
  <si>
    <t>習志野</t>
    <rPh sb="0" eb="3">
      <t>ナラシノ</t>
    </rPh>
    <phoneticPr fontId="3"/>
  </si>
  <si>
    <t>麗澤</t>
    <rPh sb="0" eb="2">
      <t>レイタク</t>
    </rPh>
    <phoneticPr fontId="3"/>
  </si>
  <si>
    <t>船橋東</t>
    <rPh sb="0" eb="2">
      <t>フナバシ</t>
    </rPh>
    <rPh sb="2" eb="3">
      <t>ヒガシ</t>
    </rPh>
    <phoneticPr fontId="3"/>
  </si>
  <si>
    <t>東金</t>
    <rPh sb="0" eb="2">
      <t>トウガネ</t>
    </rPh>
    <phoneticPr fontId="3"/>
  </si>
  <si>
    <t>長生</t>
    <rPh sb="0" eb="2">
      <t>チョウセイ</t>
    </rPh>
    <phoneticPr fontId="3"/>
  </si>
  <si>
    <t>内藤　敏也</t>
    <rPh sb="0" eb="2">
      <t>ナイトウ</t>
    </rPh>
    <rPh sb="3" eb="5">
      <t>トシヤ</t>
    </rPh>
    <phoneticPr fontId="3"/>
  </si>
  <si>
    <t>齊藤　隆作</t>
    <rPh sb="0" eb="2">
      <t>サイトウ</t>
    </rPh>
    <rPh sb="3" eb="5">
      <t>リュウサク</t>
    </rPh>
    <phoneticPr fontId="3"/>
  </si>
  <si>
    <t>花田</t>
    <rPh sb="0" eb="2">
      <t>ハナダ</t>
    </rPh>
    <phoneticPr fontId="3"/>
  </si>
  <si>
    <t>藤代</t>
    <rPh sb="0" eb="2">
      <t>フジシロ</t>
    </rPh>
    <phoneticPr fontId="3"/>
  </si>
  <si>
    <t>（習志野）</t>
    <rPh sb="1" eb="4">
      <t>ナラシノ</t>
    </rPh>
    <phoneticPr fontId="3"/>
  </si>
  <si>
    <t>三觜</t>
    <rPh sb="0" eb="2">
      <t>ミツハシ</t>
    </rPh>
    <phoneticPr fontId="3"/>
  </si>
  <si>
    <t>(成東)　</t>
    <rPh sb="1" eb="3">
      <t>ナルトウ</t>
    </rPh>
    <phoneticPr fontId="3"/>
  </si>
  <si>
    <t>Ｃ２</t>
    <phoneticPr fontId="3"/>
  </si>
  <si>
    <t>Ｄ３</t>
    <phoneticPr fontId="3"/>
  </si>
  <si>
    <t>Ｃ４</t>
    <phoneticPr fontId="3"/>
  </si>
  <si>
    <t>Ｄ１</t>
    <phoneticPr fontId="3"/>
  </si>
  <si>
    <t>、</t>
    <phoneticPr fontId="3"/>
  </si>
  <si>
    <t>秀明八千代</t>
    <rPh sb="0" eb="1">
      <t>シュウ</t>
    </rPh>
    <rPh sb="1" eb="2">
      <t>メイ</t>
    </rPh>
    <rPh sb="2" eb="5">
      <t>ヤチヨ</t>
    </rPh>
    <phoneticPr fontId="3"/>
  </si>
  <si>
    <t>敬愛学園</t>
    <rPh sb="0" eb="2">
      <t>ケイアイ</t>
    </rPh>
    <rPh sb="2" eb="4">
      <t>ガクエン</t>
    </rPh>
    <phoneticPr fontId="3"/>
  </si>
  <si>
    <t>千葉経済</t>
    <rPh sb="0" eb="2">
      <t>チバ</t>
    </rPh>
    <rPh sb="2" eb="4">
      <t>ケイザイ</t>
    </rPh>
    <phoneticPr fontId="3"/>
  </si>
  <si>
    <t>千葉南</t>
    <rPh sb="0" eb="2">
      <t>チバ</t>
    </rPh>
    <rPh sb="2" eb="3">
      <t>ミナミ</t>
    </rPh>
    <phoneticPr fontId="3"/>
  </si>
  <si>
    <t>拓大紅陵</t>
    <rPh sb="0" eb="2">
      <t>タクダイ</t>
    </rPh>
    <rPh sb="2" eb="3">
      <t>コウ</t>
    </rPh>
    <rPh sb="3" eb="4">
      <t>リョウ</t>
    </rPh>
    <phoneticPr fontId="3"/>
  </si>
  <si>
    <t>鈴木潮</t>
    <rPh sb="0" eb="2">
      <t>スズキ</t>
    </rPh>
    <rPh sb="2" eb="3">
      <t>シオ</t>
    </rPh>
    <phoneticPr fontId="3"/>
  </si>
  <si>
    <t>茂原樟陽</t>
    <rPh sb="0" eb="2">
      <t>モバラ</t>
    </rPh>
    <rPh sb="2" eb="3">
      <t>ショウ</t>
    </rPh>
    <rPh sb="3" eb="4">
      <t>ヨウ</t>
    </rPh>
    <phoneticPr fontId="3"/>
  </si>
  <si>
    <t>青山</t>
    <rPh sb="0" eb="2">
      <t>アオヤマ</t>
    </rPh>
    <phoneticPr fontId="3"/>
  </si>
  <si>
    <t>根立</t>
    <rPh sb="0" eb="1">
      <t>ネ</t>
    </rPh>
    <rPh sb="1" eb="2">
      <t>タ</t>
    </rPh>
    <phoneticPr fontId="3"/>
  </si>
  <si>
    <t>村田</t>
    <rPh sb="0" eb="2">
      <t>ムラタ</t>
    </rPh>
    <phoneticPr fontId="3"/>
  </si>
  <si>
    <t>北川</t>
    <rPh sb="0" eb="2">
      <t>キタガワ</t>
    </rPh>
    <phoneticPr fontId="3"/>
  </si>
  <si>
    <t>萩山</t>
    <rPh sb="0" eb="2">
      <t>ハギヤマ</t>
    </rPh>
    <phoneticPr fontId="3"/>
  </si>
  <si>
    <t>川端</t>
    <rPh sb="0" eb="2">
      <t>カワバタ</t>
    </rPh>
    <phoneticPr fontId="3"/>
  </si>
  <si>
    <t>相良</t>
    <rPh sb="0" eb="2">
      <t>サガラ</t>
    </rPh>
    <phoneticPr fontId="3"/>
  </si>
  <si>
    <t>皆川</t>
    <rPh sb="0" eb="2">
      <t>ミナガワ</t>
    </rPh>
    <phoneticPr fontId="3"/>
  </si>
  <si>
    <t>榊</t>
    <rPh sb="0" eb="1">
      <t>サカキ</t>
    </rPh>
    <phoneticPr fontId="3"/>
  </si>
  <si>
    <t>新井</t>
    <rPh sb="0" eb="2">
      <t>アライ</t>
    </rPh>
    <phoneticPr fontId="3"/>
  </si>
  <si>
    <t>獅子田</t>
    <rPh sb="0" eb="2">
      <t>シシ</t>
    </rPh>
    <rPh sb="2" eb="3">
      <t>タ</t>
    </rPh>
    <phoneticPr fontId="3"/>
  </si>
  <si>
    <t>宮﨑</t>
    <rPh sb="0" eb="1">
      <t>ミヤ</t>
    </rPh>
    <rPh sb="1" eb="2">
      <t>サキ</t>
    </rPh>
    <phoneticPr fontId="3"/>
  </si>
  <si>
    <t>道本</t>
    <rPh sb="0" eb="1">
      <t>ドウ</t>
    </rPh>
    <rPh sb="1" eb="2">
      <t>ホン</t>
    </rPh>
    <phoneticPr fontId="3"/>
  </si>
  <si>
    <t>仲</t>
    <rPh sb="0" eb="1">
      <t>ナカ</t>
    </rPh>
    <phoneticPr fontId="3"/>
  </si>
  <si>
    <t>鈴木更</t>
    <rPh sb="0" eb="2">
      <t>スズキ</t>
    </rPh>
    <rPh sb="2" eb="3">
      <t>サラ</t>
    </rPh>
    <phoneticPr fontId="3"/>
  </si>
  <si>
    <t>金子</t>
    <rPh sb="0" eb="2">
      <t>カネコ</t>
    </rPh>
    <phoneticPr fontId="3"/>
  </si>
  <si>
    <t>三木</t>
    <rPh sb="0" eb="2">
      <t>ミキ</t>
    </rPh>
    <phoneticPr fontId="3"/>
  </si>
  <si>
    <t>酒井</t>
    <rPh sb="0" eb="2">
      <t>サカイ</t>
    </rPh>
    <phoneticPr fontId="3"/>
  </si>
  <si>
    <t>宮本</t>
    <rPh sb="0" eb="2">
      <t>ミヤモト</t>
    </rPh>
    <phoneticPr fontId="3"/>
  </si>
  <si>
    <t>川原</t>
    <rPh sb="0" eb="2">
      <t>カワハラ</t>
    </rPh>
    <phoneticPr fontId="3"/>
  </si>
  <si>
    <t>後藤</t>
    <rPh sb="0" eb="2">
      <t>ゴトウ</t>
    </rPh>
    <phoneticPr fontId="3"/>
  </si>
  <si>
    <t>○</t>
  </si>
  <si>
    <t>高田</t>
    <rPh sb="0" eb="2">
      <t>タカダ</t>
    </rPh>
    <phoneticPr fontId="3"/>
  </si>
  <si>
    <t>大森</t>
    <rPh sb="0" eb="2">
      <t>オオモリ</t>
    </rPh>
    <phoneticPr fontId="3"/>
  </si>
  <si>
    <t>太刀川</t>
    <rPh sb="0" eb="3">
      <t>タチカワ</t>
    </rPh>
    <phoneticPr fontId="3"/>
  </si>
  <si>
    <t>駒村</t>
    <rPh sb="0" eb="2">
      <t>コマムラ</t>
    </rPh>
    <phoneticPr fontId="3"/>
  </si>
  <si>
    <t>栃谷</t>
    <rPh sb="0" eb="2">
      <t>トチタニ</t>
    </rPh>
    <phoneticPr fontId="3"/>
  </si>
  <si>
    <t>瀧本</t>
    <rPh sb="0" eb="2">
      <t>タキモト</t>
    </rPh>
    <phoneticPr fontId="3"/>
  </si>
  <si>
    <t>一ノ宮</t>
    <rPh sb="0" eb="1">
      <t>イチ</t>
    </rPh>
    <rPh sb="2" eb="3">
      <t>ミヤ</t>
    </rPh>
    <phoneticPr fontId="3"/>
  </si>
  <si>
    <t>高子</t>
    <rPh sb="0" eb="1">
      <t>タカ</t>
    </rPh>
    <rPh sb="1" eb="2">
      <t>コ</t>
    </rPh>
    <phoneticPr fontId="3"/>
  </si>
  <si>
    <t>池田</t>
    <rPh sb="0" eb="2">
      <t>イケダ</t>
    </rPh>
    <phoneticPr fontId="3"/>
  </si>
  <si>
    <t>本田</t>
    <rPh sb="0" eb="2">
      <t>ホンダ</t>
    </rPh>
    <phoneticPr fontId="3"/>
  </si>
  <si>
    <t>仲川</t>
    <rPh sb="0" eb="2">
      <t>ナカガワ</t>
    </rPh>
    <phoneticPr fontId="3"/>
  </si>
  <si>
    <t>浅田</t>
    <rPh sb="0" eb="2">
      <t>アサダ</t>
    </rPh>
    <phoneticPr fontId="3"/>
  </si>
  <si>
    <t>田邉</t>
    <rPh sb="0" eb="2">
      <t>タナベ</t>
    </rPh>
    <phoneticPr fontId="3"/>
  </si>
  <si>
    <t>〇</t>
  </si>
  <si>
    <t>岡田</t>
    <rPh sb="0" eb="2">
      <t>オカダ</t>
    </rPh>
    <phoneticPr fontId="3"/>
  </si>
  <si>
    <t>長塚</t>
    <rPh sb="0" eb="2">
      <t>ナガツカ</t>
    </rPh>
    <phoneticPr fontId="3"/>
  </si>
  <si>
    <t>東葛</t>
    <rPh sb="0" eb="2">
      <t>トウカツ</t>
    </rPh>
    <phoneticPr fontId="3"/>
  </si>
  <si>
    <t>山本　昭裕</t>
    <rPh sb="0" eb="2">
      <t>ヤマモト</t>
    </rPh>
    <rPh sb="3" eb="5">
      <t>アキヒロ</t>
    </rPh>
    <phoneticPr fontId="3"/>
  </si>
  <si>
    <t>（木更津東高校長）</t>
    <rPh sb="1" eb="4">
      <t>キサラヅ</t>
    </rPh>
    <rPh sb="4" eb="5">
      <t>ヒガシ</t>
    </rPh>
    <rPh sb="5" eb="7">
      <t>コウコウ</t>
    </rPh>
    <rPh sb="7" eb="8">
      <t>チョウ</t>
    </rPh>
    <phoneticPr fontId="3"/>
  </si>
  <si>
    <t>勝井　洋一</t>
    <rPh sb="0" eb="2">
      <t>カツイ</t>
    </rPh>
    <rPh sb="3" eb="5">
      <t>ヨウイチ</t>
    </rPh>
    <phoneticPr fontId="3"/>
  </si>
  <si>
    <t>（船橋古和釜高校長）</t>
    <rPh sb="1" eb="3">
      <t>フナバシ</t>
    </rPh>
    <rPh sb="3" eb="6">
      <t>コワガマ</t>
    </rPh>
    <rPh sb="6" eb="8">
      <t>コウコウ</t>
    </rPh>
    <rPh sb="8" eb="9">
      <t>チョウ</t>
    </rPh>
    <phoneticPr fontId="3"/>
  </si>
  <si>
    <t>　  （長生）</t>
    <rPh sb="4" eb="6">
      <t>チョウセイ</t>
    </rPh>
    <phoneticPr fontId="3"/>
  </si>
  <si>
    <t>　　 濱口</t>
    <rPh sb="3" eb="5">
      <t>ハマグチ</t>
    </rPh>
    <phoneticPr fontId="3"/>
  </si>
  <si>
    <t>　　（秀明八千代）</t>
    <rPh sb="3" eb="5">
      <t>シュウメイ</t>
    </rPh>
    <rPh sb="5" eb="8">
      <t>ヤチヨ</t>
    </rPh>
    <phoneticPr fontId="3"/>
  </si>
  <si>
    <t>（日体大柏）</t>
    <rPh sb="1" eb="2">
      <t>ニチ</t>
    </rPh>
    <rPh sb="2" eb="3">
      <t>タイ</t>
    </rPh>
    <rPh sb="3" eb="4">
      <t>ダイ</t>
    </rPh>
    <rPh sb="4" eb="5">
      <t>カシワ</t>
    </rPh>
    <phoneticPr fontId="3"/>
  </si>
  <si>
    <t>(渋谷幕張)</t>
    <rPh sb="1" eb="3">
      <t>シブヤ</t>
    </rPh>
    <rPh sb="3" eb="5">
      <t>マクハリ</t>
    </rPh>
    <phoneticPr fontId="3"/>
  </si>
  <si>
    <t>　Ａ 秀明八千代</t>
    <rPh sb="3" eb="5">
      <t>シュウメイ</t>
    </rPh>
    <rPh sb="5" eb="8">
      <t>ヤチヨ</t>
    </rPh>
    <phoneticPr fontId="3"/>
  </si>
  <si>
    <t>　Ｃ 成田</t>
    <rPh sb="3" eb="5">
      <t>ナリタ</t>
    </rPh>
    <phoneticPr fontId="3"/>
  </si>
  <si>
    <t>3位決定戦</t>
    <rPh sb="1" eb="2">
      <t>イ</t>
    </rPh>
    <rPh sb="2" eb="5">
      <t>ケッテイセン</t>
    </rPh>
    <phoneticPr fontId="3"/>
  </si>
  <si>
    <t>　女子個人組手　</t>
    <rPh sb="1" eb="3">
      <t>ジョシ</t>
    </rPh>
    <rPh sb="3" eb="5">
      <t>コジン</t>
    </rPh>
    <rPh sb="5" eb="6">
      <t>ク</t>
    </rPh>
    <rPh sb="6" eb="7">
      <t>テ</t>
    </rPh>
    <phoneticPr fontId="3"/>
  </si>
  <si>
    <t>３位決定戦</t>
    <rPh sb="1" eb="2">
      <t>クライ</t>
    </rPh>
    <rPh sb="2" eb="5">
      <t>ケッテイセン</t>
    </rPh>
    <phoneticPr fontId="3"/>
  </si>
  <si>
    <t xml:space="preserve">女子団体組手  </t>
    <rPh sb="0" eb="2">
      <t>ジョシ</t>
    </rPh>
    <rPh sb="2" eb="4">
      <t>ダンタイ</t>
    </rPh>
    <rPh sb="4" eb="5">
      <t>ク</t>
    </rPh>
    <rPh sb="5" eb="6">
      <t>テ</t>
    </rPh>
    <phoneticPr fontId="3"/>
  </si>
  <si>
    <t>渋谷幕張</t>
    <rPh sb="0" eb="2">
      <t>シブヤ</t>
    </rPh>
    <rPh sb="2" eb="4">
      <t>マクハリ</t>
    </rPh>
    <phoneticPr fontId="3"/>
  </si>
  <si>
    <t>３位決定戦</t>
    <rPh sb="1" eb="2">
      <t>クライ</t>
    </rPh>
    <rPh sb="2" eb="5">
      <t>ケッテイセン</t>
    </rPh>
    <phoneticPr fontId="3"/>
  </si>
  <si>
    <t>昼食</t>
    <rPh sb="0" eb="2">
      <t>チュウショク</t>
    </rPh>
    <phoneticPr fontId="3"/>
  </si>
  <si>
    <t>日体大柏</t>
    <rPh sb="0" eb="2">
      <t>ニッタイ</t>
    </rPh>
    <rPh sb="2" eb="3">
      <t>ダイ</t>
    </rPh>
    <rPh sb="3" eb="4">
      <t>カシワ</t>
    </rPh>
    <phoneticPr fontId="3"/>
  </si>
  <si>
    <t>西野（麗澤）・久保木（西武台千葉）・梅井（船橋東）</t>
    <rPh sb="0" eb="2">
      <t>ニシノ</t>
    </rPh>
    <rPh sb="3" eb="5">
      <t>レイタク</t>
    </rPh>
    <rPh sb="7" eb="10">
      <t>クボキ</t>
    </rPh>
    <rPh sb="11" eb="13">
      <t>セイブ</t>
    </rPh>
    <rPh sb="13" eb="14">
      <t>ダイ</t>
    </rPh>
    <rPh sb="14" eb="16">
      <t>チバ</t>
    </rPh>
    <rPh sb="18" eb="20">
      <t>ウメイ</t>
    </rPh>
    <rPh sb="21" eb="23">
      <t>フナバシ</t>
    </rPh>
    <rPh sb="23" eb="24">
      <t>ヒガシ</t>
    </rPh>
    <phoneticPr fontId="3"/>
  </si>
  <si>
    <t>男子個人組手
１・２回戦</t>
    <rPh sb="0" eb="2">
      <t>ダンシ</t>
    </rPh>
    <rPh sb="2" eb="4">
      <t>コジン</t>
    </rPh>
    <rPh sb="4" eb="5">
      <t>ク</t>
    </rPh>
    <rPh sb="5" eb="6">
      <t>テ</t>
    </rPh>
    <rPh sb="10" eb="12">
      <t>カイセン</t>
    </rPh>
    <phoneticPr fontId="3"/>
  </si>
  <si>
    <t>第４位</t>
    <rPh sb="0" eb="1">
      <t>ダイ</t>
    </rPh>
    <rPh sb="2" eb="3">
      <t>イ</t>
    </rPh>
    <phoneticPr fontId="3"/>
  </si>
  <si>
    <t>女子個人形（各ｺ-ﾄ上位４名決勝トーナメント進出）　　</t>
    <rPh sb="0" eb="2">
      <t>ジョシ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6">
      <t>ケッショウ</t>
    </rPh>
    <rPh sb="22" eb="24">
      <t>シンシュツ</t>
    </rPh>
    <phoneticPr fontId="3"/>
  </si>
  <si>
    <t>男子個人形（各ｺ-ﾄ上位４名決勝トーナメント進出）　　</t>
    <rPh sb="0" eb="2">
      <t>ダンシ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6">
      <t>ケッショウ</t>
    </rPh>
    <rPh sb="22" eb="24">
      <t>シンシュツ</t>
    </rPh>
    <phoneticPr fontId="3"/>
  </si>
  <si>
    <t>池田</t>
  </si>
  <si>
    <t>形名</t>
    <rPh sb="0" eb="1">
      <t>カタ</t>
    </rPh>
    <rPh sb="1" eb="2">
      <t>メイ</t>
    </rPh>
    <phoneticPr fontId="3"/>
  </si>
  <si>
    <t>ｺ-ﾄﾞ</t>
    <phoneticPr fontId="3"/>
  </si>
  <si>
    <t>ウマヤンガナ</t>
    <phoneticPr fontId="3"/>
  </si>
  <si>
    <t>河野</t>
    <rPh sb="0" eb="2">
      <t>カワノ</t>
    </rPh>
    <phoneticPr fontId="3"/>
  </si>
  <si>
    <t>髙梨</t>
    <rPh sb="0" eb="1">
      <t>タカ</t>
    </rPh>
    <rPh sb="1" eb="2">
      <t>ナシ</t>
    </rPh>
    <phoneticPr fontId="3"/>
  </si>
  <si>
    <t>高橋</t>
    <rPh sb="0" eb="2">
      <t>タカハシ</t>
    </rPh>
    <phoneticPr fontId="3"/>
  </si>
  <si>
    <t>岡村</t>
    <rPh sb="0" eb="2">
      <t>オカムラ</t>
    </rPh>
    <phoneticPr fontId="3"/>
  </si>
  <si>
    <t>松崎</t>
    <rPh sb="0" eb="2">
      <t>マツザキ</t>
    </rPh>
    <phoneticPr fontId="3"/>
  </si>
  <si>
    <t>長井</t>
    <rPh sb="0" eb="2">
      <t>ナガイ</t>
    </rPh>
    <phoneticPr fontId="3"/>
  </si>
  <si>
    <t>大久保</t>
    <rPh sb="0" eb="3">
      <t>オオクボ</t>
    </rPh>
    <phoneticPr fontId="3"/>
  </si>
  <si>
    <t>赤松</t>
    <rPh sb="0" eb="2">
      <t>アカマツ</t>
    </rPh>
    <phoneticPr fontId="3"/>
  </si>
  <si>
    <t>吉澤</t>
    <rPh sb="0" eb="2">
      <t>ヨシザワ</t>
    </rPh>
    <phoneticPr fontId="3"/>
  </si>
  <si>
    <t>林</t>
    <rPh sb="0" eb="1">
      <t>ハヤシ</t>
    </rPh>
    <phoneticPr fontId="3"/>
  </si>
  <si>
    <t>須賀田</t>
    <rPh sb="0" eb="2">
      <t>スガ</t>
    </rPh>
    <rPh sb="2" eb="3">
      <t>タ</t>
    </rPh>
    <phoneticPr fontId="3"/>
  </si>
  <si>
    <t>澤田</t>
    <rPh sb="0" eb="2">
      <t>サワダ</t>
    </rPh>
    <phoneticPr fontId="3"/>
  </si>
  <si>
    <t>根本</t>
    <rPh sb="0" eb="2">
      <t>ネモト</t>
    </rPh>
    <phoneticPr fontId="3"/>
  </si>
  <si>
    <t>本地</t>
    <rPh sb="0" eb="1">
      <t>ホン</t>
    </rPh>
    <rPh sb="1" eb="2">
      <t>チ</t>
    </rPh>
    <phoneticPr fontId="3"/>
  </si>
  <si>
    <t>大内</t>
    <rPh sb="0" eb="2">
      <t>オオウチ</t>
    </rPh>
    <phoneticPr fontId="3"/>
  </si>
  <si>
    <t>長生</t>
    <rPh sb="0" eb="2">
      <t>ナガイ</t>
    </rPh>
    <phoneticPr fontId="3"/>
  </si>
  <si>
    <t>村越</t>
    <rPh sb="0" eb="1">
      <t>ムラ</t>
    </rPh>
    <rPh sb="1" eb="2">
      <t>コシ</t>
    </rPh>
    <phoneticPr fontId="3"/>
  </si>
  <si>
    <t>長生　</t>
    <rPh sb="0" eb="2">
      <t>ナガイ</t>
    </rPh>
    <phoneticPr fontId="3"/>
  </si>
  <si>
    <t>三橋</t>
    <rPh sb="0" eb="2">
      <t>ミツハシ</t>
    </rPh>
    <phoneticPr fontId="3"/>
  </si>
  <si>
    <t>保川</t>
    <rPh sb="0" eb="1">
      <t>ホ</t>
    </rPh>
    <rPh sb="1" eb="2">
      <t>カワ</t>
    </rPh>
    <phoneticPr fontId="3"/>
  </si>
  <si>
    <t>大和久</t>
    <rPh sb="0" eb="1">
      <t>オオ</t>
    </rPh>
    <rPh sb="1" eb="3">
      <t>ワク</t>
    </rPh>
    <phoneticPr fontId="3"/>
  </si>
  <si>
    <t>渡邉</t>
    <rPh sb="0" eb="2">
      <t>ワタナベ</t>
    </rPh>
    <phoneticPr fontId="3"/>
  </si>
  <si>
    <t>小倉</t>
    <rPh sb="0" eb="2">
      <t>オグラ</t>
    </rPh>
    <phoneticPr fontId="3"/>
  </si>
  <si>
    <t>田畑</t>
    <rPh sb="0" eb="1">
      <t>タ</t>
    </rPh>
    <rPh sb="1" eb="2">
      <t>ハタ</t>
    </rPh>
    <phoneticPr fontId="3"/>
  </si>
  <si>
    <t>石毛</t>
    <rPh sb="0" eb="2">
      <t>イシゲ</t>
    </rPh>
    <phoneticPr fontId="3"/>
  </si>
  <si>
    <t>見付</t>
    <rPh sb="0" eb="2">
      <t>ミツケ</t>
    </rPh>
    <phoneticPr fontId="3"/>
  </si>
  <si>
    <t>津田</t>
    <rPh sb="0" eb="2">
      <t>ツダ</t>
    </rPh>
    <phoneticPr fontId="3"/>
  </si>
  <si>
    <t>中田</t>
    <rPh sb="0" eb="2">
      <t>ナカタ</t>
    </rPh>
    <phoneticPr fontId="3"/>
  </si>
  <si>
    <t>成東</t>
    <rPh sb="0" eb="2">
      <t>ナルトウ</t>
    </rPh>
    <phoneticPr fontId="3"/>
  </si>
  <si>
    <t>小椋</t>
    <rPh sb="0" eb="2">
      <t>オグラ</t>
    </rPh>
    <phoneticPr fontId="3"/>
  </si>
  <si>
    <t>成東</t>
    <rPh sb="0" eb="1">
      <t>ナ</t>
    </rPh>
    <rPh sb="1" eb="2">
      <t>トウ</t>
    </rPh>
    <phoneticPr fontId="3"/>
  </si>
  <si>
    <t>田宮</t>
    <rPh sb="0" eb="2">
      <t>タミヤ</t>
    </rPh>
    <phoneticPr fontId="3"/>
  </si>
  <si>
    <t>小園</t>
    <rPh sb="0" eb="2">
      <t>コゾノ</t>
    </rPh>
    <phoneticPr fontId="3"/>
  </si>
  <si>
    <t>河内</t>
    <rPh sb="0" eb="2">
      <t>カワウチ</t>
    </rPh>
    <phoneticPr fontId="3"/>
  </si>
  <si>
    <t>古山</t>
    <rPh sb="0" eb="2">
      <t>フルヤマ</t>
    </rPh>
    <phoneticPr fontId="3"/>
  </si>
  <si>
    <t>古沢</t>
    <rPh sb="0" eb="2">
      <t>フルサワ</t>
    </rPh>
    <phoneticPr fontId="3"/>
  </si>
  <si>
    <t>野口</t>
    <rPh sb="0" eb="2">
      <t>ノグチ</t>
    </rPh>
    <phoneticPr fontId="3"/>
  </si>
  <si>
    <t>菅谷</t>
    <rPh sb="0" eb="2">
      <t>スガヤ</t>
    </rPh>
    <phoneticPr fontId="3"/>
  </si>
  <si>
    <t>倉川</t>
    <rPh sb="0" eb="2">
      <t>クラカワ</t>
    </rPh>
    <phoneticPr fontId="3"/>
  </si>
  <si>
    <t>渋谷</t>
    <rPh sb="0" eb="2">
      <t>シブヤ</t>
    </rPh>
    <phoneticPr fontId="3"/>
  </si>
  <si>
    <t>中嶋</t>
    <rPh sb="0" eb="2">
      <t>ナカジマ</t>
    </rPh>
    <phoneticPr fontId="3"/>
  </si>
  <si>
    <t>衣鳩</t>
    <rPh sb="0" eb="2">
      <t>イバト</t>
    </rPh>
    <phoneticPr fontId="3"/>
  </si>
  <si>
    <t>田中</t>
    <rPh sb="0" eb="2">
      <t>タナカ</t>
    </rPh>
    <phoneticPr fontId="3"/>
  </si>
  <si>
    <t>玉造</t>
    <rPh sb="0" eb="2">
      <t>タマツクリ</t>
    </rPh>
    <phoneticPr fontId="3"/>
  </si>
  <si>
    <t>大澤</t>
    <rPh sb="0" eb="2">
      <t>オオサワ</t>
    </rPh>
    <phoneticPr fontId="3"/>
  </si>
  <si>
    <t>船橋啓明</t>
    <rPh sb="0" eb="2">
      <t>フナバシ</t>
    </rPh>
    <rPh sb="2" eb="3">
      <t>ケイ</t>
    </rPh>
    <rPh sb="3" eb="4">
      <t>メイ</t>
    </rPh>
    <phoneticPr fontId="3"/>
  </si>
  <si>
    <t>吉川</t>
    <rPh sb="0" eb="2">
      <t>ヨシカワ</t>
    </rPh>
    <phoneticPr fontId="3"/>
  </si>
  <si>
    <t>桑野</t>
    <rPh sb="0" eb="2">
      <t>クワノ</t>
    </rPh>
    <phoneticPr fontId="3"/>
  </si>
  <si>
    <t>秋葉</t>
    <rPh sb="0" eb="2">
      <t>アキバ</t>
    </rPh>
    <phoneticPr fontId="3"/>
  </si>
  <si>
    <t>池上</t>
    <rPh sb="0" eb="2">
      <t>イケガミ</t>
    </rPh>
    <phoneticPr fontId="3"/>
  </si>
  <si>
    <t>熊川</t>
    <rPh sb="0" eb="2">
      <t>クマカワ</t>
    </rPh>
    <phoneticPr fontId="3"/>
  </si>
  <si>
    <t>嶋田</t>
    <rPh sb="0" eb="2">
      <t>シマダ</t>
    </rPh>
    <phoneticPr fontId="3"/>
  </si>
  <si>
    <t>萩山</t>
    <rPh sb="0" eb="1">
      <t>ハギ</t>
    </rPh>
    <rPh sb="1" eb="2">
      <t>ヤマ</t>
    </rPh>
    <phoneticPr fontId="3"/>
  </si>
  <si>
    <t>阿久津</t>
    <rPh sb="0" eb="3">
      <t>アクツ</t>
    </rPh>
    <phoneticPr fontId="3"/>
  </si>
  <si>
    <t>佐野</t>
    <rPh sb="0" eb="2">
      <t>サノ</t>
    </rPh>
    <phoneticPr fontId="3"/>
  </si>
  <si>
    <t>川</t>
    <rPh sb="0" eb="1">
      <t>カワ</t>
    </rPh>
    <phoneticPr fontId="3"/>
  </si>
  <si>
    <t>稗田</t>
    <rPh sb="0" eb="2">
      <t>ヒエダ</t>
    </rPh>
    <phoneticPr fontId="3"/>
  </si>
  <si>
    <t>雑賀</t>
    <rPh sb="0" eb="1">
      <t>ザツ</t>
    </rPh>
    <rPh sb="1" eb="2">
      <t>ガ</t>
    </rPh>
    <phoneticPr fontId="3"/>
  </si>
  <si>
    <t>宍倉</t>
    <rPh sb="0" eb="2">
      <t>シシクラ</t>
    </rPh>
    <phoneticPr fontId="3"/>
  </si>
  <si>
    <t>織畑</t>
    <rPh sb="0" eb="1">
      <t>オ</t>
    </rPh>
    <rPh sb="1" eb="2">
      <t>ハタケ</t>
    </rPh>
    <phoneticPr fontId="3"/>
  </si>
  <si>
    <t>鶴岡</t>
    <rPh sb="0" eb="2">
      <t>ツルオカ</t>
    </rPh>
    <phoneticPr fontId="3"/>
  </si>
  <si>
    <t>會野</t>
    <rPh sb="0" eb="1">
      <t>カイ</t>
    </rPh>
    <rPh sb="1" eb="2">
      <t>ノ</t>
    </rPh>
    <phoneticPr fontId="3"/>
  </si>
  <si>
    <t>妻鹿</t>
    <rPh sb="0" eb="1">
      <t>ツマ</t>
    </rPh>
    <rPh sb="1" eb="2">
      <t>シカ</t>
    </rPh>
    <phoneticPr fontId="3"/>
  </si>
  <si>
    <t>杉山</t>
    <rPh sb="0" eb="2">
      <t>スギヤマ</t>
    </rPh>
    <phoneticPr fontId="3"/>
  </si>
  <si>
    <t>桑田</t>
    <rPh sb="0" eb="2">
      <t>クワタ</t>
    </rPh>
    <phoneticPr fontId="3"/>
  </si>
  <si>
    <t>月崎</t>
    <rPh sb="0" eb="2">
      <t>ツキサキ</t>
    </rPh>
    <phoneticPr fontId="3"/>
  </si>
  <si>
    <t>常石</t>
    <rPh sb="0" eb="2">
      <t>ツネイシ</t>
    </rPh>
    <phoneticPr fontId="3"/>
  </si>
  <si>
    <t>板井</t>
    <rPh sb="0" eb="2">
      <t>イタイ</t>
    </rPh>
    <phoneticPr fontId="3"/>
  </si>
  <si>
    <t>田邊</t>
    <rPh sb="0" eb="2">
      <t>タナベ</t>
    </rPh>
    <phoneticPr fontId="3"/>
  </si>
  <si>
    <t>奈良</t>
    <rPh sb="0" eb="2">
      <t>ナラ</t>
    </rPh>
    <phoneticPr fontId="3"/>
  </si>
  <si>
    <t>昭和学院</t>
    <rPh sb="0" eb="2">
      <t>ショウワ</t>
    </rPh>
    <rPh sb="2" eb="4">
      <t>ガクイン</t>
    </rPh>
    <phoneticPr fontId="3"/>
  </si>
  <si>
    <t>齋藤</t>
    <rPh sb="0" eb="2">
      <t>サイトウ</t>
    </rPh>
    <phoneticPr fontId="3"/>
  </si>
  <si>
    <t>永井</t>
    <rPh sb="0" eb="2">
      <t>ナガイ</t>
    </rPh>
    <phoneticPr fontId="3"/>
  </si>
  <si>
    <t>金高</t>
    <rPh sb="0" eb="2">
      <t>カネタカ</t>
    </rPh>
    <phoneticPr fontId="3"/>
  </si>
  <si>
    <t>志田</t>
    <rPh sb="0" eb="2">
      <t>シダ</t>
    </rPh>
    <phoneticPr fontId="3"/>
  </si>
  <si>
    <t>今田</t>
    <rPh sb="0" eb="2">
      <t>コンタ</t>
    </rPh>
    <phoneticPr fontId="3"/>
  </si>
  <si>
    <t>岩倉</t>
    <rPh sb="0" eb="2">
      <t>イワクラ</t>
    </rPh>
    <phoneticPr fontId="3"/>
  </si>
  <si>
    <t>稲野辺</t>
    <rPh sb="0" eb="3">
      <t>イナノベ</t>
    </rPh>
    <phoneticPr fontId="3"/>
  </si>
  <si>
    <t>島村</t>
    <rPh sb="0" eb="2">
      <t>シマムラ</t>
    </rPh>
    <phoneticPr fontId="3"/>
  </si>
  <si>
    <t>上妻</t>
    <rPh sb="0" eb="2">
      <t>カミツマ</t>
    </rPh>
    <phoneticPr fontId="3"/>
  </si>
  <si>
    <t>○3</t>
  </si>
  <si>
    <t>今野</t>
    <rPh sb="0" eb="2">
      <t>コンノ</t>
    </rPh>
    <phoneticPr fontId="3"/>
  </si>
  <si>
    <t>平成２９年度 千葉県高等学校総合体育大会</t>
    <rPh sb="0" eb="2">
      <t>ヘイセイ</t>
    </rPh>
    <rPh sb="4" eb="6">
      <t>ネンド</t>
    </rPh>
    <rPh sb="7" eb="10">
      <t>チバケン</t>
    </rPh>
    <rPh sb="10" eb="12">
      <t>コウトウ</t>
    </rPh>
    <rPh sb="12" eb="14">
      <t>ガッコウ</t>
    </rPh>
    <rPh sb="14" eb="16">
      <t>ソウゴウ</t>
    </rPh>
    <rPh sb="16" eb="18">
      <t>タイイク</t>
    </rPh>
    <rPh sb="18" eb="20">
      <t>タイカイ</t>
    </rPh>
    <phoneticPr fontId="3"/>
  </si>
  <si>
    <t>（競技団体会長）</t>
    <rPh sb="1" eb="3">
      <t>キョウギ</t>
    </rPh>
    <rPh sb="3" eb="5">
      <t>ダンタイ</t>
    </rPh>
    <rPh sb="5" eb="7">
      <t>カイチョウ</t>
    </rPh>
    <phoneticPr fontId="4"/>
  </si>
  <si>
    <t>鎌形　　勇</t>
    <rPh sb="0" eb="2">
      <t>カマガタ</t>
    </rPh>
    <rPh sb="4" eb="5">
      <t>イサム</t>
    </rPh>
    <phoneticPr fontId="4"/>
  </si>
  <si>
    <t>山﨑　成夫</t>
    <rPh sb="0" eb="2">
      <t>ヤマザキ</t>
    </rPh>
    <rPh sb="3" eb="4">
      <t>ナリ</t>
    </rPh>
    <rPh sb="4" eb="5">
      <t>オット</t>
    </rPh>
    <phoneticPr fontId="3"/>
  </si>
  <si>
    <t>（千葉女子高校長）</t>
    <rPh sb="1" eb="3">
      <t>チバ</t>
    </rPh>
    <rPh sb="3" eb="5">
      <t>ジョシ</t>
    </rPh>
    <rPh sb="5" eb="6">
      <t>コウ</t>
    </rPh>
    <rPh sb="6" eb="8">
      <t>コウチョウ</t>
    </rPh>
    <phoneticPr fontId="3"/>
  </si>
  <si>
    <t>（　　　 同　　　　）</t>
    <phoneticPr fontId="3"/>
  </si>
  <si>
    <t>上代　真澄</t>
    <rPh sb="0" eb="2">
      <t>ウエダイ</t>
    </rPh>
    <rPh sb="3" eb="5">
      <t>マスミ</t>
    </rPh>
    <phoneticPr fontId="3"/>
  </si>
  <si>
    <t>（植草学園附属高校長）</t>
    <rPh sb="1" eb="3">
      <t>ウエクサ</t>
    </rPh>
    <rPh sb="3" eb="5">
      <t>ガクエン</t>
    </rPh>
    <rPh sb="5" eb="7">
      <t>フゾク</t>
    </rPh>
    <rPh sb="7" eb="10">
      <t>コウコウチョウ</t>
    </rPh>
    <phoneticPr fontId="3"/>
  </si>
  <si>
    <t>（成東高校長）</t>
    <rPh sb="1" eb="3">
      <t>ナルトウ</t>
    </rPh>
    <rPh sb="3" eb="5">
      <t>コウコウ</t>
    </rPh>
    <rPh sb="5" eb="6">
      <t>チョウ</t>
    </rPh>
    <phoneticPr fontId="3"/>
  </si>
  <si>
    <t>（専門部長）</t>
    <rPh sb="1" eb="3">
      <t>センモン</t>
    </rPh>
    <rPh sb="3" eb="5">
      <t>ブチョウ</t>
    </rPh>
    <phoneticPr fontId="3"/>
  </si>
  <si>
    <t>嶋田　武彦</t>
    <rPh sb="0" eb="2">
      <t>シマダ</t>
    </rPh>
    <rPh sb="3" eb="5">
      <t>タケヒコ</t>
    </rPh>
    <phoneticPr fontId="3"/>
  </si>
  <si>
    <t>（東金商業高校長）</t>
    <rPh sb="1" eb="3">
      <t>トウガネ</t>
    </rPh>
    <rPh sb="3" eb="5">
      <t>ショウギョウ</t>
    </rPh>
    <rPh sb="5" eb="7">
      <t>コウコウ</t>
    </rPh>
    <rPh sb="7" eb="8">
      <t>チョウ</t>
    </rPh>
    <phoneticPr fontId="3"/>
  </si>
  <si>
    <t>（高体連専務理事）</t>
    <rPh sb="1" eb="2">
      <t>コウ</t>
    </rPh>
    <rPh sb="2" eb="3">
      <t>タイ</t>
    </rPh>
    <rPh sb="3" eb="4">
      <t>レン</t>
    </rPh>
    <rPh sb="4" eb="6">
      <t>センム</t>
    </rPh>
    <rPh sb="6" eb="8">
      <t>リジ</t>
    </rPh>
    <phoneticPr fontId="3"/>
  </si>
  <si>
    <t>（高体連事務局長）</t>
    <rPh sb="1" eb="2">
      <t>コウ</t>
    </rPh>
    <rPh sb="2" eb="3">
      <t>タイ</t>
    </rPh>
    <rPh sb="3" eb="4">
      <t>レン</t>
    </rPh>
    <rPh sb="4" eb="6">
      <t>ジム</t>
    </rPh>
    <rPh sb="6" eb="8">
      <t>キョクチョウ</t>
    </rPh>
    <phoneticPr fontId="3"/>
  </si>
  <si>
    <t>関　 秀彰</t>
    <rPh sb="0" eb="1">
      <t>セキ</t>
    </rPh>
    <rPh sb="3" eb="5">
      <t>ヒデアキ</t>
    </rPh>
    <phoneticPr fontId="3"/>
  </si>
  <si>
    <t>梅井　泰宏</t>
    <rPh sb="0" eb="2">
      <t>ウメイ</t>
    </rPh>
    <rPh sb="3" eb="5">
      <t>ヤスヒロ</t>
    </rPh>
    <phoneticPr fontId="3"/>
  </si>
  <si>
    <t>　　（茂原樟陽）</t>
    <phoneticPr fontId="3"/>
  </si>
  <si>
    <t>　  （千葉黎明）</t>
    <rPh sb="4" eb="6">
      <t>チバ</t>
    </rPh>
    <rPh sb="6" eb="8">
      <t>レイメイ</t>
    </rPh>
    <phoneticPr fontId="3"/>
  </si>
  <si>
    <t>　　 鬼澤</t>
    <rPh sb="3" eb="5">
      <t>オニザワ</t>
    </rPh>
    <phoneticPr fontId="3"/>
  </si>
  <si>
    <t>　　 荒木</t>
    <rPh sb="3" eb="5">
      <t>アラキ</t>
    </rPh>
    <phoneticPr fontId="3"/>
  </si>
  <si>
    <t>　　 （佐原）</t>
    <rPh sb="4" eb="6">
      <t>サワラ</t>
    </rPh>
    <phoneticPr fontId="3"/>
  </si>
  <si>
    <t>　　（日体大柏）</t>
    <rPh sb="3" eb="6">
      <t>ニッタイダイ</t>
    </rPh>
    <rPh sb="6" eb="7">
      <t>カシワ</t>
    </rPh>
    <phoneticPr fontId="3"/>
  </si>
  <si>
    <t>　　 岡田</t>
    <rPh sb="3" eb="5">
      <t>オカダ</t>
    </rPh>
    <phoneticPr fontId="3"/>
  </si>
  <si>
    <t>　　 平野</t>
    <rPh sb="3" eb="5">
      <t>ヒラノ</t>
    </rPh>
    <phoneticPr fontId="3"/>
  </si>
  <si>
    <t>　　 與島</t>
    <rPh sb="3" eb="4">
      <t>ヨ</t>
    </rPh>
    <rPh sb="4" eb="5">
      <t>ジマ</t>
    </rPh>
    <phoneticPr fontId="3"/>
  </si>
  <si>
    <t xml:space="preserve">    （成東）</t>
    <phoneticPr fontId="3"/>
  </si>
  <si>
    <t xml:space="preserve">     （市立銚子）</t>
    <phoneticPr fontId="3"/>
  </si>
  <si>
    <t xml:space="preserve">    （東金）</t>
    <phoneticPr fontId="3"/>
  </si>
  <si>
    <t>　　 椎名</t>
    <rPh sb="3" eb="5">
      <t>シイナ</t>
    </rPh>
    <phoneticPr fontId="3"/>
  </si>
  <si>
    <t>　　　林</t>
    <rPh sb="3" eb="4">
      <t>ハヤシ</t>
    </rPh>
    <phoneticPr fontId="3"/>
  </si>
  <si>
    <t xml:space="preserve">    （成東）</t>
    <rPh sb="5" eb="7">
      <t>ナルトウ</t>
    </rPh>
    <phoneticPr fontId="3"/>
  </si>
  <si>
    <t>高井（清水）</t>
    <rPh sb="0" eb="2">
      <t>タカイ</t>
    </rPh>
    <rPh sb="3" eb="5">
      <t>シミズ</t>
    </rPh>
    <phoneticPr fontId="3"/>
  </si>
  <si>
    <t>（千葉女子）</t>
    <rPh sb="1" eb="3">
      <t>チバ</t>
    </rPh>
    <rPh sb="3" eb="5">
      <t>ジョシ</t>
    </rPh>
    <phoneticPr fontId="3"/>
  </si>
  <si>
    <t>吉植</t>
    <phoneticPr fontId="3"/>
  </si>
  <si>
    <t>(成田)</t>
    <phoneticPr fontId="3"/>
  </si>
  <si>
    <t>（拓大紅陵）</t>
    <rPh sb="1" eb="2">
      <t>タク</t>
    </rPh>
    <rPh sb="2" eb="3">
      <t>ダイ</t>
    </rPh>
    <rPh sb="3" eb="5">
      <t>コウリョウ</t>
    </rPh>
    <phoneticPr fontId="3"/>
  </si>
  <si>
    <t>　　練習のコート割り当て</t>
    <rPh sb="2" eb="4">
      <t>レンシュウ</t>
    </rPh>
    <rPh sb="8" eb="9">
      <t>ワ</t>
    </rPh>
    <rPh sb="10" eb="11">
      <t>ア</t>
    </rPh>
    <phoneticPr fontId="3"/>
  </si>
  <si>
    <t>髙井</t>
    <rPh sb="0" eb="2">
      <t>タカイ</t>
    </rPh>
    <phoneticPr fontId="3"/>
  </si>
  <si>
    <t>（清水）</t>
    <rPh sb="1" eb="3">
      <t>シミズ</t>
    </rPh>
    <phoneticPr fontId="3"/>
  </si>
  <si>
    <t>駐　　車　　場　　係</t>
    <rPh sb="0" eb="1">
      <t>チュウ</t>
    </rPh>
    <rPh sb="3" eb="4">
      <t>クルマ</t>
    </rPh>
    <rPh sb="6" eb="7">
      <t>バ</t>
    </rPh>
    <rPh sb="9" eb="10">
      <t>カカリ</t>
    </rPh>
    <phoneticPr fontId="3"/>
  </si>
  <si>
    <t>１日目</t>
    <rPh sb="1" eb="2">
      <t>ニチ</t>
    </rPh>
    <rPh sb="2" eb="3">
      <t>メ</t>
    </rPh>
    <phoneticPr fontId="3"/>
  </si>
  <si>
    <t>２日目</t>
    <rPh sb="1" eb="2">
      <t>ニチ</t>
    </rPh>
    <rPh sb="2" eb="3">
      <t>メ</t>
    </rPh>
    <phoneticPr fontId="3"/>
  </si>
  <si>
    <t xml:space="preserve"> １２：００～１２：３０</t>
    <phoneticPr fontId="3"/>
  </si>
  <si>
    <t xml:space="preserve"> １２：３０～１３：００</t>
    <phoneticPr fontId="3"/>
  </si>
  <si>
    <t xml:space="preserve">     　　  　（　 　 ）</t>
    <phoneticPr fontId="3"/>
  </si>
  <si>
    <t xml:space="preserve">      　 　  　（　 　 ）</t>
    <phoneticPr fontId="3"/>
  </si>
  <si>
    <t>（県体協会長）</t>
    <rPh sb="1" eb="2">
      <t>ケン</t>
    </rPh>
    <rPh sb="2" eb="3">
      <t>カラダ</t>
    </rPh>
    <rPh sb="3" eb="6">
      <t>キョウカイチョウ</t>
    </rPh>
    <phoneticPr fontId="3"/>
  </si>
  <si>
    <t>　Ｂ 拓大紅陵</t>
    <rPh sb="3" eb="4">
      <t>タク</t>
    </rPh>
    <rPh sb="4" eb="7">
      <t>ダイコウリョウ</t>
    </rPh>
    <phoneticPr fontId="3"/>
  </si>
  <si>
    <t xml:space="preserve">  Ａ 増田</t>
    <rPh sb="4" eb="6">
      <t>マスダ</t>
    </rPh>
    <phoneticPr fontId="3"/>
  </si>
  <si>
    <t xml:space="preserve"> Ｂ 今関</t>
    <rPh sb="3" eb="5">
      <t>イマゼキ</t>
    </rPh>
    <phoneticPr fontId="3"/>
  </si>
  <si>
    <t>　Ｃ　宇野</t>
    <rPh sb="3" eb="5">
      <t>ウノ</t>
    </rPh>
    <phoneticPr fontId="3"/>
  </si>
  <si>
    <t xml:space="preserve">＊県武道館運営業務　１１～１２地区　　　　駐車場入口：　　　（  　　）  開館時：　　　（　  　）　  閉館時：　　　（ 　 　）　 </t>
    <rPh sb="1" eb="2">
      <t>ケン</t>
    </rPh>
    <rPh sb="2" eb="5">
      <t>ブドウカン</t>
    </rPh>
    <rPh sb="5" eb="7">
      <t>ウンエイ</t>
    </rPh>
    <rPh sb="7" eb="9">
      <t>ギョウム</t>
    </rPh>
    <rPh sb="15" eb="17">
      <t>チク</t>
    </rPh>
    <rPh sb="21" eb="24">
      <t>チュウシャジョウ</t>
    </rPh>
    <rPh sb="24" eb="26">
      <t>イリグチ</t>
    </rPh>
    <rPh sb="38" eb="40">
      <t>カイカン</t>
    </rPh>
    <rPh sb="40" eb="41">
      <t>トキ</t>
    </rPh>
    <rPh sb="54" eb="56">
      <t>ヘイカン</t>
    </rPh>
    <rPh sb="56" eb="57">
      <t>ジ</t>
    </rPh>
    <phoneticPr fontId="3"/>
  </si>
  <si>
    <t xml:space="preserve"> </t>
    <phoneticPr fontId="27"/>
  </si>
  <si>
    <t>駐車場の解錠</t>
    <rPh sb="0" eb="3">
      <t>チュウシャジョウ</t>
    </rPh>
    <rPh sb="4" eb="6">
      <t>カイジョウ</t>
    </rPh>
    <phoneticPr fontId="3"/>
  </si>
  <si>
    <t>入館</t>
    <rPh sb="0" eb="2">
      <t>ニュウカン</t>
    </rPh>
    <phoneticPr fontId="3"/>
  </si>
  <si>
    <t>1階会議室</t>
    <rPh sb="1" eb="2">
      <t>カイ</t>
    </rPh>
    <rPh sb="2" eb="5">
      <t>カイギシツ</t>
    </rPh>
    <phoneticPr fontId="3"/>
  </si>
  <si>
    <t>Ａ・Ｂ</t>
    <phoneticPr fontId="3"/>
  </si>
  <si>
    <t>女子個人形予選</t>
    <rPh sb="0" eb="2">
      <t>ジョシ</t>
    </rPh>
    <rPh sb="2" eb="4">
      <t>コジン</t>
    </rPh>
    <rPh sb="4" eb="5">
      <t>カタ</t>
    </rPh>
    <rPh sb="5" eb="7">
      <t>ヨセン</t>
    </rPh>
    <phoneticPr fontId="3"/>
  </si>
  <si>
    <t>9:10～10:10</t>
    <phoneticPr fontId="3"/>
  </si>
  <si>
    <t>男子個人形予選</t>
    <rPh sb="0" eb="2">
      <t>ダンシ</t>
    </rPh>
    <rPh sb="2" eb="4">
      <t>コジン</t>
    </rPh>
    <rPh sb="4" eb="5">
      <t>カタ</t>
    </rPh>
    <rPh sb="5" eb="7">
      <t>ヨセン</t>
    </rPh>
    <phoneticPr fontId="3"/>
  </si>
  <si>
    <t>10:15～11:25</t>
    <phoneticPr fontId="3"/>
  </si>
  <si>
    <t>女子個人形
決勝トーナメント１回戦</t>
    <rPh sb="0" eb="2">
      <t>ジョシ</t>
    </rPh>
    <rPh sb="2" eb="4">
      <t>コジン</t>
    </rPh>
    <rPh sb="4" eb="5">
      <t>カタ</t>
    </rPh>
    <rPh sb="6" eb="7">
      <t>ケツ</t>
    </rPh>
    <rPh sb="7" eb="8">
      <t>カ</t>
    </rPh>
    <rPh sb="15" eb="17">
      <t>カイセン</t>
    </rPh>
    <phoneticPr fontId="3"/>
  </si>
  <si>
    <t>A・B</t>
    <phoneticPr fontId="3"/>
  </si>
  <si>
    <t>11:30～11:50</t>
    <phoneticPr fontId="3"/>
  </si>
  <si>
    <t>男子個人形
決勝トーナメント１回戦</t>
    <rPh sb="0" eb="2">
      <t>ダンシ</t>
    </rPh>
    <rPh sb="2" eb="4">
      <t>コジン</t>
    </rPh>
    <rPh sb="4" eb="5">
      <t>カタ</t>
    </rPh>
    <rPh sb="6" eb="7">
      <t>ケツ</t>
    </rPh>
    <rPh sb="7" eb="8">
      <t>カ</t>
    </rPh>
    <rPh sb="15" eb="17">
      <t>カイセン</t>
    </rPh>
    <phoneticPr fontId="3"/>
  </si>
  <si>
    <t>A・B</t>
    <phoneticPr fontId="3"/>
  </si>
  <si>
    <t>11:55～12:15</t>
    <phoneticPr fontId="3"/>
  </si>
  <si>
    <t>男女個人形決勝
トーナメント２・３回戦</t>
    <rPh sb="0" eb="2">
      <t>ダンジョ</t>
    </rPh>
    <rPh sb="2" eb="4">
      <t>コジン</t>
    </rPh>
    <rPh sb="4" eb="5">
      <t>カタ</t>
    </rPh>
    <rPh sb="5" eb="7">
      <t>ケッショウ</t>
    </rPh>
    <rPh sb="17" eb="19">
      <t>カイセン</t>
    </rPh>
    <phoneticPr fontId="3"/>
  </si>
  <si>
    <t>12:20～13:15</t>
    <phoneticPr fontId="3"/>
  </si>
  <si>
    <t>男女個人形
３位決定戦・決勝</t>
    <rPh sb="0" eb="2">
      <t>ダンジョ</t>
    </rPh>
    <rPh sb="2" eb="4">
      <t>コジン</t>
    </rPh>
    <rPh sb="4" eb="5">
      <t>カタ</t>
    </rPh>
    <rPh sb="12" eb="14">
      <t>ケッショウ</t>
    </rPh>
    <phoneticPr fontId="3"/>
  </si>
  <si>
    <t>13:20～13:35</t>
    <phoneticPr fontId="27"/>
  </si>
  <si>
    <t>女子個人 組手
１・２回戦</t>
    <rPh sb="0" eb="2">
      <t>ジョシ</t>
    </rPh>
    <rPh sb="2" eb="4">
      <t>コジン</t>
    </rPh>
    <rPh sb="5" eb="6">
      <t>ク</t>
    </rPh>
    <rPh sb="6" eb="7">
      <t>テ</t>
    </rPh>
    <rPh sb="11" eb="13">
      <t>カイセン</t>
    </rPh>
    <phoneticPr fontId="3"/>
  </si>
  <si>
    <t>Ａ・Ｂ・Ｃ</t>
    <phoneticPr fontId="3"/>
  </si>
  <si>
    <t>14:15～14:55</t>
    <phoneticPr fontId="3"/>
  </si>
  <si>
    <t>15:00～15:45</t>
    <phoneticPr fontId="3"/>
  </si>
  <si>
    <t>女子個人 組手
３・４回戦</t>
    <rPh sb="0" eb="2">
      <t>ジョシ</t>
    </rPh>
    <rPh sb="2" eb="4">
      <t>コジン</t>
    </rPh>
    <rPh sb="5" eb="6">
      <t>ク</t>
    </rPh>
    <rPh sb="6" eb="7">
      <t>テ</t>
    </rPh>
    <rPh sb="11" eb="13">
      <t>カイセン</t>
    </rPh>
    <phoneticPr fontId="3"/>
  </si>
  <si>
    <t>15:50～16:10</t>
    <phoneticPr fontId="3"/>
  </si>
  <si>
    <t>男子個人 組手
３・４回戦</t>
    <rPh sb="0" eb="2">
      <t>ダンシ</t>
    </rPh>
    <rPh sb="2" eb="4">
      <t>コジン</t>
    </rPh>
    <rPh sb="5" eb="6">
      <t>ク</t>
    </rPh>
    <rPh sb="6" eb="7">
      <t>テ</t>
    </rPh>
    <rPh sb="11" eb="13">
      <t>カイセン</t>
    </rPh>
    <phoneticPr fontId="3"/>
  </si>
  <si>
    <t>16:15～16:35</t>
    <phoneticPr fontId="3"/>
  </si>
  <si>
    <t>女子個人 組手
準決勝</t>
    <rPh sb="0" eb="2">
      <t>ジョシ</t>
    </rPh>
    <rPh sb="2" eb="4">
      <t>コジン</t>
    </rPh>
    <rPh sb="5" eb="6">
      <t>ク</t>
    </rPh>
    <rPh sb="6" eb="7">
      <t>テ</t>
    </rPh>
    <rPh sb="8" eb="9">
      <t>ジュン</t>
    </rPh>
    <rPh sb="9" eb="11">
      <t>ケッショウ</t>
    </rPh>
    <phoneticPr fontId="3"/>
  </si>
  <si>
    <t>Ａ</t>
    <phoneticPr fontId="3"/>
  </si>
  <si>
    <t>16:40～16:50</t>
    <phoneticPr fontId="3"/>
  </si>
  <si>
    <t>男子個人 組手
準決勝</t>
    <rPh sb="0" eb="2">
      <t>ダンシ</t>
    </rPh>
    <rPh sb="2" eb="4">
      <t>コジン</t>
    </rPh>
    <rPh sb="5" eb="6">
      <t>ク</t>
    </rPh>
    <rPh sb="6" eb="7">
      <t>テ</t>
    </rPh>
    <rPh sb="8" eb="9">
      <t>ジュン</t>
    </rPh>
    <rPh sb="9" eb="11">
      <t>ケッショウ</t>
    </rPh>
    <phoneticPr fontId="3"/>
  </si>
  <si>
    <t>Ｂ</t>
    <phoneticPr fontId="3"/>
  </si>
  <si>
    <t>16:50～17:00</t>
    <phoneticPr fontId="3"/>
  </si>
  <si>
    <t>女子個人 組手
決勝・３位決定戦</t>
    <rPh sb="0" eb="2">
      <t>ジョシ</t>
    </rPh>
    <rPh sb="2" eb="4">
      <t>コジン</t>
    </rPh>
    <rPh sb="5" eb="6">
      <t>ク</t>
    </rPh>
    <rPh sb="6" eb="7">
      <t>テ</t>
    </rPh>
    <rPh sb="8" eb="10">
      <t>ケッショウ</t>
    </rPh>
    <rPh sb="12" eb="13">
      <t>クライ</t>
    </rPh>
    <rPh sb="13" eb="16">
      <t>ケッテイセン</t>
    </rPh>
    <phoneticPr fontId="3"/>
  </si>
  <si>
    <t>Ａ</t>
    <phoneticPr fontId="3"/>
  </si>
  <si>
    <t>17:00～17:10</t>
    <phoneticPr fontId="27"/>
  </si>
  <si>
    <t>女子個人 組手
３位決定戦・決勝</t>
    <rPh sb="0" eb="2">
      <t>ジョシ</t>
    </rPh>
    <rPh sb="2" eb="4">
      <t>コジン</t>
    </rPh>
    <rPh sb="5" eb="6">
      <t>ク</t>
    </rPh>
    <rPh sb="6" eb="7">
      <t>テ</t>
    </rPh>
    <rPh sb="9" eb="10">
      <t>イ</t>
    </rPh>
    <rPh sb="10" eb="13">
      <t>ケッテイセン</t>
    </rPh>
    <rPh sb="14" eb="16">
      <t>ケッショウ</t>
    </rPh>
    <phoneticPr fontId="3"/>
  </si>
  <si>
    <t>17:10～17:20</t>
    <phoneticPr fontId="27"/>
  </si>
  <si>
    <t>〔注〕個人形の２回戦以降は、男女同時に進行しない場合があります。</t>
    <rPh sb="1" eb="2">
      <t>チュウ</t>
    </rPh>
    <rPh sb="3" eb="5">
      <t>コジン</t>
    </rPh>
    <rPh sb="5" eb="6">
      <t>カタ</t>
    </rPh>
    <rPh sb="8" eb="10">
      <t>カイセン</t>
    </rPh>
    <rPh sb="10" eb="12">
      <t>イコウ</t>
    </rPh>
    <rPh sb="14" eb="16">
      <t>ダンジョ</t>
    </rPh>
    <rPh sb="16" eb="18">
      <t>ドウジ</t>
    </rPh>
    <rPh sb="19" eb="21">
      <t>シンコウ</t>
    </rPh>
    <rPh sb="24" eb="26">
      <t>バアイ</t>
    </rPh>
    <phoneticPr fontId="3"/>
  </si>
  <si>
    <t>〔注〕進行状況によりコートを変更して競技することがありますので、放送に注意を払ってください。</t>
    <rPh sb="1" eb="2">
      <t>チュウ</t>
    </rPh>
    <rPh sb="3" eb="5">
      <t>シンコウ</t>
    </rPh>
    <rPh sb="5" eb="7">
      <t>ジョウキョウ</t>
    </rPh>
    <rPh sb="14" eb="16">
      <t>ヘンコウ</t>
    </rPh>
    <rPh sb="18" eb="20">
      <t>キョウギ</t>
    </rPh>
    <rPh sb="32" eb="34">
      <t>ホウソウ</t>
    </rPh>
    <rPh sb="35" eb="37">
      <t>チュウイ</t>
    </rPh>
    <rPh sb="38" eb="39">
      <t>ハラ</t>
    </rPh>
    <phoneticPr fontId="3"/>
  </si>
  <si>
    <t xml:space="preserve">     ６月１７日　（土）</t>
    <rPh sb="6" eb="7">
      <t>ガツ</t>
    </rPh>
    <rPh sb="9" eb="10">
      <t>ニチ</t>
    </rPh>
    <rPh sb="12" eb="13">
      <t>ツチ</t>
    </rPh>
    <phoneticPr fontId="3"/>
  </si>
  <si>
    <t xml:space="preserve">      ６月１８日　（日）</t>
    <rPh sb="7" eb="8">
      <t>ガツ</t>
    </rPh>
    <rPh sb="10" eb="11">
      <t>ニチ</t>
    </rPh>
    <rPh sb="13" eb="14">
      <t>ニチ</t>
    </rPh>
    <phoneticPr fontId="3"/>
  </si>
  <si>
    <t>A・B・Ｃ</t>
  </si>
  <si>
    <t>A・B</t>
  </si>
  <si>
    <t>女子団体組手
１回戦</t>
    <rPh sb="0" eb="2">
      <t>ジョシ</t>
    </rPh>
    <rPh sb="2" eb="4">
      <t>ダンタイ</t>
    </rPh>
    <rPh sb="4" eb="5">
      <t>ク</t>
    </rPh>
    <rPh sb="5" eb="6">
      <t>テ</t>
    </rPh>
    <rPh sb="8" eb="10">
      <t>カイセン</t>
    </rPh>
    <phoneticPr fontId="5"/>
  </si>
  <si>
    <t>Ａ・Ｂ・Ｃ</t>
  </si>
  <si>
    <t>男子団体組手
１回戦</t>
    <rPh sb="0" eb="2">
      <t>ダンシ</t>
    </rPh>
    <rPh sb="2" eb="4">
      <t>ダンタイ</t>
    </rPh>
    <rPh sb="4" eb="5">
      <t>ク</t>
    </rPh>
    <rPh sb="5" eb="6">
      <t>テ</t>
    </rPh>
    <rPh sb="8" eb="10">
      <t>カイセン</t>
    </rPh>
    <phoneticPr fontId="5"/>
  </si>
  <si>
    <t>女子団体組手
２回戦</t>
    <rPh sb="0" eb="2">
      <t>ジョシ</t>
    </rPh>
    <rPh sb="2" eb="4">
      <t>ダンタイ</t>
    </rPh>
    <rPh sb="4" eb="5">
      <t>ク</t>
    </rPh>
    <rPh sb="5" eb="6">
      <t>テ</t>
    </rPh>
    <rPh sb="8" eb="10">
      <t>カイセン</t>
    </rPh>
    <phoneticPr fontId="5"/>
  </si>
  <si>
    <t>男子団体組手
２・３回戦</t>
    <rPh sb="0" eb="2">
      <t>ダンシ</t>
    </rPh>
    <rPh sb="2" eb="4">
      <t>ダンタイ</t>
    </rPh>
    <rPh sb="4" eb="5">
      <t>ク</t>
    </rPh>
    <rPh sb="5" eb="6">
      <t>テ</t>
    </rPh>
    <rPh sb="10" eb="12">
      <t>カイセン</t>
    </rPh>
    <phoneticPr fontId="5"/>
  </si>
  <si>
    <t>平成２９年度千葉県高等学校総合体育大会　空手道大会　</t>
    <rPh sb="0" eb="2">
      <t>ヘイセイ</t>
    </rPh>
    <rPh sb="4" eb="6">
      <t>ネンド</t>
    </rPh>
    <rPh sb="6" eb="9">
      <t>チバケン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rPh sb="20" eb="22">
      <t>カラテ</t>
    </rPh>
    <phoneticPr fontId="3"/>
  </si>
  <si>
    <t>平成２９年６月１７日（土）・１８日（日）</t>
    <rPh sb="0" eb="2">
      <t>ヘイセイ</t>
    </rPh>
    <rPh sb="4" eb="5">
      <t>ネンド</t>
    </rPh>
    <rPh sb="6" eb="7">
      <t>ガツ</t>
    </rPh>
    <rPh sb="9" eb="10">
      <t>ヒ</t>
    </rPh>
    <rPh sb="11" eb="12">
      <t>ツチ</t>
    </rPh>
    <rPh sb="16" eb="17">
      <t>ヒ</t>
    </rPh>
    <rPh sb="18" eb="19">
      <t>ニチ</t>
    </rPh>
    <phoneticPr fontId="3"/>
  </si>
  <si>
    <t>千　葉　県　武　道　館</t>
    <rPh sb="0" eb="1">
      <t>セン</t>
    </rPh>
    <rPh sb="2" eb="3">
      <t>ハ</t>
    </rPh>
    <rPh sb="4" eb="5">
      <t>ケン</t>
    </rPh>
    <rPh sb="6" eb="7">
      <t>タケシ</t>
    </rPh>
    <rPh sb="8" eb="9">
      <t>ミチ</t>
    </rPh>
    <rPh sb="10" eb="11">
      <t>カン</t>
    </rPh>
    <phoneticPr fontId="3"/>
  </si>
  <si>
    <t>（トーナメントＡ）</t>
  </si>
  <si>
    <t>（トーナメントＡ）</t>
    <phoneticPr fontId="3"/>
  </si>
  <si>
    <t>（トーナメントＢ）</t>
    <phoneticPr fontId="3"/>
  </si>
  <si>
    <t>（トーナメントＣ）</t>
  </si>
  <si>
    <t>（トーナメントＣ）</t>
    <phoneticPr fontId="3"/>
  </si>
  <si>
    <t>（トーナメントＤ）</t>
    <phoneticPr fontId="3"/>
  </si>
  <si>
    <t>Ａコート</t>
    <phoneticPr fontId="3"/>
  </si>
  <si>
    <t>Ｂコート</t>
    <phoneticPr fontId="3"/>
  </si>
  <si>
    <t>A1</t>
    <phoneticPr fontId="3"/>
  </si>
  <si>
    <t>Ｃ１</t>
    <phoneticPr fontId="3"/>
  </si>
  <si>
    <t>Ｂ４</t>
    <phoneticPr fontId="3"/>
  </si>
  <si>
    <t>Ｄ４</t>
    <phoneticPr fontId="3"/>
  </si>
  <si>
    <t>Ａ３</t>
    <phoneticPr fontId="3"/>
  </si>
  <si>
    <t>Ｃ３</t>
    <phoneticPr fontId="3"/>
  </si>
  <si>
    <t>Ｂ２</t>
    <phoneticPr fontId="3"/>
  </si>
  <si>
    <t>Ｄ２</t>
    <phoneticPr fontId="3"/>
  </si>
  <si>
    <t>Ａ２</t>
    <phoneticPr fontId="3"/>
  </si>
  <si>
    <t>Ｃ２</t>
    <phoneticPr fontId="3"/>
  </si>
  <si>
    <t>Ｂ３</t>
    <phoneticPr fontId="3"/>
  </si>
  <si>
    <t>Ｄ３</t>
    <phoneticPr fontId="3"/>
  </si>
  <si>
    <t>Ａ４</t>
    <phoneticPr fontId="3"/>
  </si>
  <si>
    <t>Ｃ４</t>
    <phoneticPr fontId="3"/>
  </si>
  <si>
    <t>Ｂ１</t>
    <phoneticPr fontId="3"/>
  </si>
  <si>
    <t>Ｄ１</t>
    <phoneticPr fontId="3"/>
  </si>
  <si>
    <t>Ａ１</t>
    <phoneticPr fontId="3"/>
  </si>
  <si>
    <t>Ｃ１</t>
    <phoneticPr fontId="3"/>
  </si>
  <si>
    <t>Ａ２</t>
    <phoneticPr fontId="3"/>
  </si>
  <si>
    <t>Ｂ３</t>
    <phoneticPr fontId="3"/>
  </si>
  <si>
    <t>Ａ４</t>
    <phoneticPr fontId="3"/>
  </si>
  <si>
    <t>Ｂ１</t>
    <phoneticPr fontId="3"/>
  </si>
  <si>
    <t>★和道流：、</t>
    <phoneticPr fontId="3"/>
  </si>
  <si>
    <t>★松濤館流：、</t>
    <phoneticPr fontId="3"/>
  </si>
  <si>
    <t>〔注〕３位決定戦を実施します。</t>
    <phoneticPr fontId="3"/>
  </si>
  <si>
    <t>森田  健作</t>
    <rPh sb="0" eb="2">
      <t>モリタ</t>
    </rPh>
    <rPh sb="4" eb="6">
      <t>ケンサク</t>
    </rPh>
    <phoneticPr fontId="3"/>
  </si>
  <si>
    <t>A1</t>
    <phoneticPr fontId="3"/>
  </si>
  <si>
    <t>A2</t>
    <phoneticPr fontId="3"/>
  </si>
  <si>
    <t>A3</t>
    <phoneticPr fontId="3"/>
  </si>
  <si>
    <t>A4</t>
    <phoneticPr fontId="3"/>
  </si>
  <si>
    <t>A5</t>
    <phoneticPr fontId="3"/>
  </si>
  <si>
    <t>A6</t>
    <phoneticPr fontId="3"/>
  </si>
  <si>
    <t>A7</t>
    <phoneticPr fontId="3"/>
  </si>
  <si>
    <t>A8</t>
    <phoneticPr fontId="3"/>
  </si>
  <si>
    <t>A9</t>
    <phoneticPr fontId="3"/>
  </si>
  <si>
    <t>A10</t>
    <phoneticPr fontId="3"/>
  </si>
  <si>
    <t>A11</t>
    <phoneticPr fontId="3"/>
  </si>
  <si>
    <t>A12</t>
    <phoneticPr fontId="3"/>
  </si>
  <si>
    <t>A13</t>
    <phoneticPr fontId="3"/>
  </si>
  <si>
    <t>A14</t>
    <phoneticPr fontId="3"/>
  </si>
  <si>
    <t>B1</t>
    <phoneticPr fontId="3"/>
  </si>
  <si>
    <t>B2</t>
    <phoneticPr fontId="3"/>
  </si>
  <si>
    <t>B3</t>
    <phoneticPr fontId="3"/>
  </si>
  <si>
    <t>B4</t>
    <phoneticPr fontId="3"/>
  </si>
  <si>
    <t>B5</t>
    <phoneticPr fontId="3"/>
  </si>
  <si>
    <t>B6</t>
    <phoneticPr fontId="3"/>
  </si>
  <si>
    <t>B7</t>
    <phoneticPr fontId="3"/>
  </si>
  <si>
    <t>B8</t>
    <phoneticPr fontId="3"/>
  </si>
  <si>
    <t>B9</t>
    <phoneticPr fontId="3"/>
  </si>
  <si>
    <t>B10</t>
    <phoneticPr fontId="3"/>
  </si>
  <si>
    <t>B11</t>
    <phoneticPr fontId="3"/>
  </si>
  <si>
    <t>B12</t>
    <phoneticPr fontId="3"/>
  </si>
  <si>
    <t>B13</t>
    <phoneticPr fontId="3"/>
  </si>
  <si>
    <t>C1</t>
    <phoneticPr fontId="3"/>
  </si>
  <si>
    <t>C2</t>
    <phoneticPr fontId="3"/>
  </si>
  <si>
    <t>C3</t>
    <phoneticPr fontId="3"/>
  </si>
  <si>
    <t>C4</t>
    <phoneticPr fontId="3"/>
  </si>
  <si>
    <t>C5</t>
    <phoneticPr fontId="3"/>
  </si>
  <si>
    <t>C6</t>
    <phoneticPr fontId="3"/>
  </si>
  <si>
    <t>C7</t>
    <phoneticPr fontId="3"/>
  </si>
  <si>
    <t>C8</t>
    <phoneticPr fontId="3"/>
  </si>
  <si>
    <t>C9</t>
    <phoneticPr fontId="3"/>
  </si>
  <si>
    <t>C10</t>
    <phoneticPr fontId="3"/>
  </si>
  <si>
    <t>C11</t>
    <phoneticPr fontId="3"/>
  </si>
  <si>
    <t>C12</t>
    <phoneticPr fontId="3"/>
  </si>
  <si>
    <t>C13</t>
    <phoneticPr fontId="3"/>
  </si>
  <si>
    <t>A15</t>
    <phoneticPr fontId="3"/>
  </si>
  <si>
    <t>A16</t>
    <phoneticPr fontId="3"/>
  </si>
  <si>
    <t>B13</t>
    <phoneticPr fontId="3"/>
  </si>
  <si>
    <t>B14</t>
    <phoneticPr fontId="3"/>
  </si>
  <si>
    <t>B15</t>
    <phoneticPr fontId="3"/>
  </si>
  <si>
    <t>B16</t>
    <phoneticPr fontId="3"/>
  </si>
  <si>
    <t>C6</t>
    <phoneticPr fontId="3"/>
  </si>
  <si>
    <t>C14</t>
    <phoneticPr fontId="3"/>
  </si>
  <si>
    <t>C15</t>
    <phoneticPr fontId="3"/>
  </si>
  <si>
    <t>B3</t>
    <phoneticPr fontId="3"/>
  </si>
  <si>
    <t>B4</t>
    <phoneticPr fontId="3"/>
  </si>
  <si>
    <t>（拓大紅陵）</t>
    <rPh sb="1" eb="2">
      <t>タク</t>
    </rPh>
    <rPh sb="2" eb="5">
      <t>ダイコウリョウ</t>
    </rPh>
    <rPh sb="5" eb="6">
      <t>オオガシワ</t>
    </rPh>
    <phoneticPr fontId="3"/>
  </si>
  <si>
    <t>　　 渋谷（船橋二和）　　</t>
    <rPh sb="3" eb="5">
      <t>シブヤ</t>
    </rPh>
    <rPh sb="6" eb="8">
      <t>フナバシ</t>
    </rPh>
    <rPh sb="8" eb="10">
      <t>フタワ</t>
    </rPh>
    <phoneticPr fontId="3"/>
  </si>
  <si>
    <t>　Ｄ　麗澤</t>
    <rPh sb="3" eb="5">
      <t>レイタク</t>
    </rPh>
    <phoneticPr fontId="3"/>
  </si>
  <si>
    <t xml:space="preserve">  Ｄ 荒木</t>
    <rPh sb="4" eb="6">
      <t>アラキ</t>
    </rPh>
    <phoneticPr fontId="3"/>
  </si>
  <si>
    <t>　  （日体大柏）</t>
    <rPh sb="4" eb="7">
      <t>ニッタイダイ</t>
    </rPh>
    <rPh sb="7" eb="8">
      <t>カシワ</t>
    </rPh>
    <phoneticPr fontId="3"/>
  </si>
  <si>
    <t>　　（成東）</t>
    <rPh sb="3" eb="5">
      <t>ナルトウ</t>
    </rPh>
    <rPh sb="5" eb="6">
      <t>オオガシワ</t>
    </rPh>
    <phoneticPr fontId="3"/>
  </si>
  <si>
    <t>小泉</t>
    <rPh sb="0" eb="2">
      <t>コイズミ</t>
    </rPh>
    <phoneticPr fontId="3"/>
  </si>
  <si>
    <t>（木更津総合）</t>
    <rPh sb="1" eb="4">
      <t>キサラヅ</t>
    </rPh>
    <rPh sb="4" eb="6">
      <t>ソウゴウ</t>
    </rPh>
    <phoneticPr fontId="3"/>
  </si>
  <si>
    <t>深田（成田）</t>
    <rPh sb="0" eb="2">
      <t>フカダ</t>
    </rPh>
    <rPh sb="3" eb="5">
      <t>ナリタ</t>
    </rPh>
    <phoneticPr fontId="3"/>
  </si>
  <si>
    <t>古田土（東金）</t>
    <rPh sb="0" eb="1">
      <t>フル</t>
    </rPh>
    <rPh sb="1" eb="2">
      <t>タ</t>
    </rPh>
    <rPh sb="2" eb="3">
      <t>ツチ</t>
    </rPh>
    <rPh sb="4" eb="6">
      <t>トウガネ</t>
    </rPh>
    <phoneticPr fontId="3"/>
  </si>
  <si>
    <t>品田（市立銚子）</t>
    <rPh sb="0" eb="1">
      <t>シナ</t>
    </rPh>
    <rPh sb="1" eb="2">
      <t>タ</t>
    </rPh>
    <rPh sb="3" eb="5">
      <t>イチリツ</t>
    </rPh>
    <rPh sb="5" eb="7">
      <t>チョウシ</t>
    </rPh>
    <phoneticPr fontId="3"/>
  </si>
  <si>
    <t>内田（秀明八千代）</t>
    <rPh sb="0" eb="2">
      <t>ウチダ</t>
    </rPh>
    <rPh sb="3" eb="5">
      <t>シュウメイ</t>
    </rPh>
    <rPh sb="5" eb="8">
      <t>ヤチヨ</t>
    </rPh>
    <phoneticPr fontId="3"/>
  </si>
  <si>
    <t>（個人形予選のみ）</t>
    <rPh sb="1" eb="3">
      <t>コジン</t>
    </rPh>
    <rPh sb="3" eb="4">
      <t>ケイ</t>
    </rPh>
    <rPh sb="4" eb="6">
      <t>ヨセン</t>
    </rPh>
    <phoneticPr fontId="3"/>
  </si>
  <si>
    <t>※団体組手優勝校と個人種目１、２位の選手は福島県猪苗代町で開催される全国高校総体に出場する。</t>
    <rPh sb="1" eb="3">
      <t>ダンタイ</t>
    </rPh>
    <rPh sb="3" eb="5">
      <t>クミテ</t>
    </rPh>
    <rPh sb="5" eb="8">
      <t>ユウショウコウ</t>
    </rPh>
    <rPh sb="9" eb="11">
      <t>コジン</t>
    </rPh>
    <rPh sb="11" eb="13">
      <t>シュモク</t>
    </rPh>
    <rPh sb="16" eb="17">
      <t>イ</t>
    </rPh>
    <rPh sb="18" eb="20">
      <t>センシュ</t>
    </rPh>
    <rPh sb="21" eb="23">
      <t>フクシマ</t>
    </rPh>
    <rPh sb="23" eb="24">
      <t>ケン</t>
    </rPh>
    <rPh sb="24" eb="28">
      <t>イナワシロマチ</t>
    </rPh>
    <rPh sb="29" eb="31">
      <t>カイサイ</t>
    </rPh>
    <rPh sb="34" eb="36">
      <t>ゼンコク</t>
    </rPh>
    <rPh sb="36" eb="38">
      <t>コウコウ</t>
    </rPh>
    <rPh sb="38" eb="40">
      <t>ソウタイ</t>
    </rPh>
    <rPh sb="41" eb="43">
      <t>シュツジョウ</t>
    </rPh>
    <phoneticPr fontId="3"/>
  </si>
  <si>
    <t>Bコート</t>
    <phoneticPr fontId="3"/>
  </si>
  <si>
    <t>Dコート</t>
    <phoneticPr fontId="3"/>
  </si>
  <si>
    <t>Aコート</t>
    <phoneticPr fontId="3"/>
  </si>
  <si>
    <t>Cコート</t>
    <phoneticPr fontId="3"/>
  </si>
  <si>
    <t>Aコート（Ａ１）</t>
    <phoneticPr fontId="3"/>
  </si>
  <si>
    <t>Bコート（Ａ２）</t>
    <phoneticPr fontId="3"/>
  </si>
  <si>
    <t>Cコート（Ｂ１）</t>
    <phoneticPr fontId="3"/>
  </si>
  <si>
    <t>Dコート（Ｂ２）</t>
    <phoneticPr fontId="3"/>
  </si>
  <si>
    <t>〔注〕男女個人形予選は４コートで実施する場合があります。</t>
    <rPh sb="3" eb="5">
      <t>ダンジョ</t>
    </rPh>
    <rPh sb="5" eb="7">
      <t>コジン</t>
    </rPh>
    <rPh sb="7" eb="8">
      <t>カタ</t>
    </rPh>
    <rPh sb="8" eb="10">
      <t>ヨセン</t>
    </rPh>
    <rPh sb="16" eb="18">
      <t>ジッシ</t>
    </rPh>
    <rPh sb="20" eb="22">
      <t>バアイ</t>
    </rPh>
    <phoneticPr fontId="3"/>
  </si>
  <si>
    <t>8:40～9:40</t>
    <phoneticPr fontId="3"/>
  </si>
  <si>
    <t>9:45～10:10</t>
    <phoneticPr fontId="3"/>
  </si>
  <si>
    <t>10:15～10:55</t>
    <phoneticPr fontId="3"/>
  </si>
  <si>
    <t>11:00～12:00</t>
    <phoneticPr fontId="3"/>
  </si>
  <si>
    <t>女子団体組手　準決勝</t>
    <rPh sb="0" eb="2">
      <t>ジョシ</t>
    </rPh>
    <rPh sb="2" eb="4">
      <t>ダンタイ</t>
    </rPh>
    <rPh sb="4" eb="5">
      <t>ク</t>
    </rPh>
    <rPh sb="5" eb="6">
      <t>テ</t>
    </rPh>
    <rPh sb="7" eb="10">
      <t>ジュンケッショウ</t>
    </rPh>
    <phoneticPr fontId="5"/>
  </si>
  <si>
    <t>男子団体組手　準決勝</t>
    <rPh sb="0" eb="2">
      <t>ダンシ</t>
    </rPh>
    <rPh sb="2" eb="4">
      <t>ダンタイ</t>
    </rPh>
    <rPh sb="4" eb="5">
      <t>ク</t>
    </rPh>
    <rPh sb="5" eb="6">
      <t>テ</t>
    </rPh>
    <rPh sb="7" eb="10">
      <t>ジュンケッショウ</t>
    </rPh>
    <phoneticPr fontId="5"/>
  </si>
  <si>
    <t>13:00～13:20</t>
    <phoneticPr fontId="3"/>
  </si>
  <si>
    <t>13:25～13:45</t>
    <phoneticPr fontId="3"/>
  </si>
  <si>
    <t>女子団体組手３位決定戦</t>
    <rPh sb="0" eb="2">
      <t>ジョシ</t>
    </rPh>
    <rPh sb="2" eb="4">
      <t>ダンタイ</t>
    </rPh>
    <rPh sb="4" eb="6">
      <t>クミテ</t>
    </rPh>
    <rPh sb="7" eb="8">
      <t>クライ</t>
    </rPh>
    <rPh sb="8" eb="11">
      <t>ケッテイセン</t>
    </rPh>
    <phoneticPr fontId="5"/>
  </si>
  <si>
    <t>男子団体組手３位決定戦</t>
    <rPh sb="0" eb="2">
      <t>ダンシ</t>
    </rPh>
    <rPh sb="2" eb="4">
      <t>ダンタイ</t>
    </rPh>
    <rPh sb="4" eb="6">
      <t>クミテ</t>
    </rPh>
    <rPh sb="7" eb="8">
      <t>クライ</t>
    </rPh>
    <rPh sb="8" eb="11">
      <t>ケッテイセン</t>
    </rPh>
    <phoneticPr fontId="5"/>
  </si>
  <si>
    <t>A</t>
    <phoneticPr fontId="3"/>
  </si>
  <si>
    <t>Ｂ</t>
    <phoneticPr fontId="3"/>
  </si>
  <si>
    <t>13:50～14:10</t>
    <phoneticPr fontId="3"/>
  </si>
  <si>
    <t>14:15～14:35</t>
    <phoneticPr fontId="3"/>
  </si>
  <si>
    <t>女子団体組手決勝</t>
    <rPh sb="0" eb="2">
      <t>ジョシ</t>
    </rPh>
    <rPh sb="2" eb="4">
      <t>ダンタイ</t>
    </rPh>
    <rPh sb="4" eb="6">
      <t>クミテ</t>
    </rPh>
    <rPh sb="6" eb="8">
      <t>ケッショウ</t>
    </rPh>
    <phoneticPr fontId="5"/>
  </si>
  <si>
    <t>男子団体組手決勝</t>
    <rPh sb="0" eb="2">
      <t>ダンシ</t>
    </rPh>
    <rPh sb="2" eb="4">
      <t>ダンタイ</t>
    </rPh>
    <rPh sb="4" eb="6">
      <t>クミテ</t>
    </rPh>
    <rPh sb="6" eb="8">
      <t>ケッショウ</t>
    </rPh>
    <phoneticPr fontId="5"/>
  </si>
  <si>
    <t>14:40～15:00</t>
    <phoneticPr fontId="3"/>
  </si>
  <si>
    <t>15:05～15:25</t>
    <phoneticPr fontId="3"/>
  </si>
  <si>
    <t>成績発表</t>
    <rPh sb="0" eb="2">
      <t>セイセキ</t>
    </rPh>
    <rPh sb="2" eb="4">
      <t>ハッピョウ</t>
    </rPh>
    <phoneticPr fontId="3"/>
  </si>
  <si>
    <t>15:40～</t>
    <phoneticPr fontId="3"/>
  </si>
  <si>
    <t>閉会式
清掃</t>
    <rPh sb="0" eb="3">
      <t>ヘイカイシキ</t>
    </rPh>
    <rPh sb="4" eb="6">
      <t>セイソウ</t>
    </rPh>
    <phoneticPr fontId="3"/>
  </si>
  <si>
    <t>A  拓大紅陵　成田北　敬愛学園　市立銚子　佐原</t>
    <rPh sb="3" eb="4">
      <t>タク</t>
    </rPh>
    <rPh sb="4" eb="7">
      <t>ダイコウリョウ</t>
    </rPh>
    <rPh sb="8" eb="11">
      <t>ナリタキタ</t>
    </rPh>
    <rPh sb="12" eb="14">
      <t>ケイアイ</t>
    </rPh>
    <rPh sb="14" eb="16">
      <t>ガクエン</t>
    </rPh>
    <rPh sb="17" eb="19">
      <t>イチリツ</t>
    </rPh>
    <rPh sb="19" eb="21">
      <t>チョウシ</t>
    </rPh>
    <rPh sb="22" eb="24">
      <t>サワラ</t>
    </rPh>
    <phoneticPr fontId="3"/>
  </si>
  <si>
    <t>B　東金　長生　茂原樟陽　秀明八千代</t>
    <rPh sb="2" eb="4">
      <t>トウガネ</t>
    </rPh>
    <rPh sb="5" eb="7">
      <t>チョウセイ</t>
    </rPh>
    <rPh sb="8" eb="10">
      <t>モバラ</t>
    </rPh>
    <rPh sb="10" eb="12">
      <t>ショウヨウ</t>
    </rPh>
    <rPh sb="13" eb="15">
      <t>ヒデアキ</t>
    </rPh>
    <rPh sb="15" eb="18">
      <t>ヤチヨ</t>
    </rPh>
    <phoneticPr fontId="3"/>
  </si>
  <si>
    <t>C  木更津総合　渋谷幕張　麗澤　千葉経済　習志野</t>
    <rPh sb="3" eb="6">
      <t>キサラヅ</t>
    </rPh>
    <rPh sb="6" eb="8">
      <t>ソウゴウ</t>
    </rPh>
    <rPh sb="9" eb="11">
      <t>シブヤ</t>
    </rPh>
    <rPh sb="11" eb="13">
      <t>マクハリ</t>
    </rPh>
    <rPh sb="14" eb="16">
      <t>レイタク</t>
    </rPh>
    <rPh sb="17" eb="19">
      <t>チバ</t>
    </rPh>
    <rPh sb="19" eb="21">
      <t>ケイザイ</t>
    </rPh>
    <rPh sb="22" eb="25">
      <t>ナラシノ</t>
    </rPh>
    <phoneticPr fontId="3"/>
  </si>
  <si>
    <t>D　千葉南　成東　成田　西武台　日体大柏</t>
    <rPh sb="2" eb="4">
      <t>チバ</t>
    </rPh>
    <rPh sb="4" eb="5">
      <t>ミナミ</t>
    </rPh>
    <rPh sb="6" eb="8">
      <t>ナルトウ</t>
    </rPh>
    <rPh sb="9" eb="11">
      <t>ナリタ</t>
    </rPh>
    <rPh sb="12" eb="14">
      <t>セイブ</t>
    </rPh>
    <rPh sb="14" eb="15">
      <t>ダイ</t>
    </rPh>
    <rPh sb="16" eb="19">
      <t>ニッタイダイ</t>
    </rPh>
    <rPh sb="19" eb="20">
      <t>カシワ</t>
    </rPh>
    <phoneticPr fontId="3"/>
  </si>
  <si>
    <t>２日目 南 昌平 先生</t>
    <rPh sb="1" eb="2">
      <t>ニチ</t>
    </rPh>
    <rPh sb="2" eb="3">
      <t>メ</t>
    </rPh>
    <rPh sb="4" eb="5">
      <t>ミナミ</t>
    </rPh>
    <rPh sb="6" eb="8">
      <t>ショウヘイ</t>
    </rPh>
    <rPh sb="9" eb="11">
      <t>センセイ</t>
    </rPh>
    <phoneticPr fontId="3"/>
  </si>
  <si>
    <t>１日目 大橋慶久　先生</t>
    <rPh sb="1" eb="2">
      <t>ニチ</t>
    </rPh>
    <rPh sb="2" eb="3">
      <t>メ</t>
    </rPh>
    <phoneticPr fontId="3"/>
  </si>
  <si>
    <t>ｺ-ﾄﾞ</t>
    <phoneticPr fontId="3"/>
  </si>
  <si>
    <t>A5</t>
    <phoneticPr fontId="3"/>
  </si>
  <si>
    <t>B7</t>
    <phoneticPr fontId="3"/>
  </si>
  <si>
    <t>B3</t>
    <phoneticPr fontId="3"/>
  </si>
  <si>
    <t>A11</t>
    <phoneticPr fontId="3"/>
  </si>
  <si>
    <t>A6</t>
    <phoneticPr fontId="3"/>
  </si>
  <si>
    <t>B8</t>
    <phoneticPr fontId="3"/>
  </si>
  <si>
    <t>B11</t>
    <phoneticPr fontId="3"/>
  </si>
  <si>
    <t>C14</t>
    <phoneticPr fontId="3"/>
  </si>
  <si>
    <t>ｼﾞｵﾝ</t>
    <phoneticPr fontId="3"/>
  </si>
  <si>
    <t>ﾊﾞｯｻｲﾀﾞｲ</t>
    <phoneticPr fontId="3"/>
  </si>
  <si>
    <t>新井</t>
  </si>
  <si>
    <t>千葉黎明</t>
  </si>
  <si>
    <t>山口</t>
  </si>
  <si>
    <t>伊藤</t>
  </si>
  <si>
    <t>佐原</t>
  </si>
  <si>
    <t>仲</t>
  </si>
  <si>
    <t>拓大紅陵</t>
  </si>
  <si>
    <t>北川</t>
  </si>
  <si>
    <t>鈴木</t>
  </si>
  <si>
    <t>長井</t>
  </si>
  <si>
    <t>皆川</t>
  </si>
  <si>
    <t>織畑</t>
  </si>
  <si>
    <t>浅田</t>
  </si>
  <si>
    <t>嶋田</t>
  </si>
  <si>
    <t>道本</t>
  </si>
  <si>
    <t>萩山</t>
  </si>
  <si>
    <t>吉田</t>
  </si>
  <si>
    <t>山本</t>
  </si>
  <si>
    <t>日体大柏</t>
  </si>
  <si>
    <t>鶴岡</t>
  </si>
  <si>
    <t>清水</t>
  </si>
  <si>
    <t>棄権</t>
    <rPh sb="0" eb="2">
      <t>キケン</t>
    </rPh>
    <phoneticPr fontId="3"/>
  </si>
  <si>
    <t>ｾｲｴﾝﾁﾝ</t>
    <phoneticPr fontId="3"/>
  </si>
  <si>
    <t>島村</t>
  </si>
  <si>
    <t>桑野</t>
  </si>
  <si>
    <t>林</t>
  </si>
  <si>
    <t>高橋</t>
  </si>
  <si>
    <t>岡本</t>
  </si>
  <si>
    <t>雑賀</t>
  </si>
  <si>
    <t>ウマヤンガナ</t>
  </si>
  <si>
    <t>秋葉</t>
  </si>
  <si>
    <t>髙梨</t>
  </si>
  <si>
    <t>河野</t>
  </si>
  <si>
    <t>須賀田</t>
  </si>
  <si>
    <t>獅子田</t>
  </si>
  <si>
    <t>エンピ</t>
    <phoneticPr fontId="3"/>
  </si>
  <si>
    <t>ｽｰﾊﾟｰﾘﾝﾍﾟｲ</t>
    <phoneticPr fontId="3"/>
  </si>
  <si>
    <t>ﾁｬﾀﾝﾔﾗｸｰｼｬﾝｸｰ</t>
    <phoneticPr fontId="3"/>
  </si>
  <si>
    <t>ｺﾞｼﾞｭｳｼﾎｼｮｳ</t>
    <phoneticPr fontId="3"/>
  </si>
  <si>
    <t>ガンカク</t>
    <phoneticPr fontId="3"/>
  </si>
  <si>
    <t>ウンスー</t>
    <phoneticPr fontId="3"/>
  </si>
  <si>
    <t>ウンスー</t>
    <phoneticPr fontId="3"/>
  </si>
  <si>
    <t>アーナン</t>
    <phoneticPr fontId="3"/>
  </si>
  <si>
    <t>ガンカク</t>
    <phoneticPr fontId="3"/>
  </si>
  <si>
    <t>パイクー</t>
    <phoneticPr fontId="3"/>
  </si>
  <si>
    <t>パイクー</t>
    <phoneticPr fontId="3"/>
  </si>
  <si>
    <t>ソーチン</t>
    <phoneticPr fontId="3"/>
  </si>
  <si>
    <t>アーナン</t>
    <phoneticPr fontId="3"/>
  </si>
  <si>
    <t>秀明八千代</t>
    <rPh sb="0" eb="2">
      <t>シュウメイ</t>
    </rPh>
    <rPh sb="2" eb="5">
      <t>ヤチヨ</t>
    </rPh>
    <phoneticPr fontId="3"/>
  </si>
  <si>
    <t>拓大紅陵</t>
    <rPh sb="0" eb="1">
      <t>タク</t>
    </rPh>
    <rPh sb="1" eb="4">
      <t>ダイコウリョウ</t>
    </rPh>
    <phoneticPr fontId="3"/>
  </si>
  <si>
    <t>ソーチン</t>
    <phoneticPr fontId="3"/>
  </si>
  <si>
    <t>スーパリンペイ</t>
    <phoneticPr fontId="3"/>
  </si>
  <si>
    <t>ﾁｬﾀﾝﾔﾗｸｰｼｬﾝｸｰ</t>
    <phoneticPr fontId="3"/>
  </si>
  <si>
    <t>敬愛学園</t>
    <rPh sb="0" eb="2">
      <t>ケイアイ</t>
    </rPh>
    <rPh sb="2" eb="4">
      <t>ガクエン</t>
    </rPh>
    <phoneticPr fontId="3"/>
  </si>
  <si>
    <t>アーナン</t>
    <phoneticPr fontId="3"/>
  </si>
  <si>
    <t>アーナン</t>
    <phoneticPr fontId="3"/>
  </si>
  <si>
    <t>コウソウクンダイ</t>
    <phoneticPr fontId="3"/>
  </si>
  <si>
    <t>アーナン</t>
    <phoneticPr fontId="3"/>
  </si>
  <si>
    <t>コウソウクンダイ</t>
    <phoneticPr fontId="3"/>
  </si>
  <si>
    <t>麗澤</t>
    <rPh sb="0" eb="2">
      <t>レイタク</t>
    </rPh>
    <phoneticPr fontId="3"/>
  </si>
  <si>
    <t>サンセールー</t>
    <phoneticPr fontId="3"/>
  </si>
  <si>
    <t>サンセールー</t>
    <phoneticPr fontId="3"/>
  </si>
  <si>
    <t>ウンスー</t>
    <phoneticPr fontId="3"/>
  </si>
  <si>
    <t>ｺﾞｼﾞｭｳｼﾎｼｮｳ</t>
    <phoneticPr fontId="3"/>
  </si>
  <si>
    <t>髙梨航平</t>
    <rPh sb="0" eb="2">
      <t>タカナシ</t>
    </rPh>
    <rPh sb="2" eb="3">
      <t>ワタル</t>
    </rPh>
    <rPh sb="3" eb="4">
      <t>ヒラ</t>
    </rPh>
    <phoneticPr fontId="3"/>
  </si>
  <si>
    <t>清水拓馬</t>
    <rPh sb="0" eb="2">
      <t>シミズ</t>
    </rPh>
    <rPh sb="2" eb="3">
      <t>ヒラク</t>
    </rPh>
    <rPh sb="3" eb="4">
      <t>ウマ</t>
    </rPh>
    <phoneticPr fontId="3"/>
  </si>
  <si>
    <t>池田慈恩</t>
    <rPh sb="0" eb="2">
      <t>イケダ</t>
    </rPh>
    <rPh sb="2" eb="4">
      <t>ジオン</t>
    </rPh>
    <phoneticPr fontId="3"/>
  </si>
  <si>
    <t>岡本　拳</t>
    <rPh sb="0" eb="2">
      <t>オカモト</t>
    </rPh>
    <rPh sb="3" eb="4">
      <t>コブシ</t>
    </rPh>
    <phoneticPr fontId="3"/>
  </si>
  <si>
    <t>髙橋飛羽</t>
    <rPh sb="0" eb="2">
      <t>タカハシ</t>
    </rPh>
    <rPh sb="2" eb="3">
      <t>ト</t>
    </rPh>
    <rPh sb="3" eb="4">
      <t>ハネ</t>
    </rPh>
    <phoneticPr fontId="3"/>
  </si>
  <si>
    <t>獅子田夏希</t>
    <rPh sb="0" eb="2">
      <t>シシ</t>
    </rPh>
    <rPh sb="2" eb="3">
      <t>タ</t>
    </rPh>
    <rPh sb="3" eb="4">
      <t>ナツ</t>
    </rPh>
    <phoneticPr fontId="3"/>
  </si>
  <si>
    <t>伊藤嵩浩</t>
    <rPh sb="0" eb="2">
      <t>イトウ</t>
    </rPh>
    <rPh sb="2" eb="3">
      <t>タカシ</t>
    </rPh>
    <rPh sb="3" eb="4">
      <t>ヒロシ</t>
    </rPh>
    <phoneticPr fontId="3"/>
  </si>
  <si>
    <t>秋葉匠吾</t>
    <rPh sb="0" eb="2">
      <t>アキバ</t>
    </rPh>
    <rPh sb="2" eb="3">
      <t>タクミ</t>
    </rPh>
    <rPh sb="3" eb="4">
      <t>ワレ</t>
    </rPh>
    <phoneticPr fontId="3"/>
  </si>
  <si>
    <t>清水音乃</t>
    <rPh sb="0" eb="2">
      <t>シミズ</t>
    </rPh>
    <rPh sb="2" eb="3">
      <t>オト</t>
    </rPh>
    <rPh sb="3" eb="4">
      <t>ノ</t>
    </rPh>
    <phoneticPr fontId="3"/>
  </si>
  <si>
    <t>北川　空</t>
    <rPh sb="0" eb="2">
      <t>キタガワ</t>
    </rPh>
    <rPh sb="3" eb="4">
      <t>ソラ</t>
    </rPh>
    <phoneticPr fontId="3"/>
  </si>
  <si>
    <t>萩山七帆</t>
    <rPh sb="0" eb="2">
      <t>ハギヤマ</t>
    </rPh>
    <rPh sb="2" eb="3">
      <t>ナナ</t>
    </rPh>
    <rPh sb="3" eb="4">
      <t>ホ</t>
    </rPh>
    <phoneticPr fontId="3"/>
  </si>
  <si>
    <t>織畑いずみ</t>
    <rPh sb="0" eb="2">
      <t>オリハタ</t>
    </rPh>
    <phoneticPr fontId="3"/>
  </si>
  <si>
    <t>道本理央</t>
    <rPh sb="0" eb="2">
      <t>ミチモト</t>
    </rPh>
    <rPh sb="2" eb="3">
      <t>リ</t>
    </rPh>
    <rPh sb="3" eb="4">
      <t>オウ</t>
    </rPh>
    <phoneticPr fontId="3"/>
  </si>
  <si>
    <t>皆川仁美</t>
    <rPh sb="0" eb="2">
      <t>ミナガワ</t>
    </rPh>
    <rPh sb="2" eb="4">
      <t>ヒトミ</t>
    </rPh>
    <phoneticPr fontId="3"/>
  </si>
  <si>
    <t>鶴岡由那</t>
    <rPh sb="0" eb="2">
      <t>ツルオカ</t>
    </rPh>
    <rPh sb="2" eb="3">
      <t>ユ</t>
    </rPh>
    <rPh sb="3" eb="4">
      <t>ナ</t>
    </rPh>
    <phoneticPr fontId="3"/>
  </si>
  <si>
    <t>仲　珠央</t>
    <rPh sb="0" eb="1">
      <t>ナカ</t>
    </rPh>
    <rPh sb="2" eb="4">
      <t>タマオ</t>
    </rPh>
    <phoneticPr fontId="3"/>
  </si>
  <si>
    <t>1（先）</t>
    <rPh sb="2" eb="3">
      <t>サキ</t>
    </rPh>
    <phoneticPr fontId="3"/>
  </si>
  <si>
    <t>0(5)</t>
    <phoneticPr fontId="3"/>
  </si>
  <si>
    <t>0(0)</t>
    <phoneticPr fontId="3"/>
  </si>
  <si>
    <t>0(0)</t>
    <phoneticPr fontId="3"/>
  </si>
  <si>
    <t>0(5)</t>
    <phoneticPr fontId="3"/>
  </si>
  <si>
    <t>0(4)</t>
    <phoneticPr fontId="3"/>
  </si>
  <si>
    <t>0(1)</t>
    <phoneticPr fontId="3"/>
  </si>
  <si>
    <t>0(4)</t>
    <phoneticPr fontId="3"/>
  </si>
  <si>
    <t>0(1)</t>
    <phoneticPr fontId="3"/>
  </si>
  <si>
    <t>0(3)</t>
    <phoneticPr fontId="3"/>
  </si>
  <si>
    <t>0(2)</t>
    <phoneticPr fontId="3"/>
  </si>
  <si>
    <t>1(先)</t>
    <rPh sb="2" eb="3">
      <t>サキ</t>
    </rPh>
    <phoneticPr fontId="3"/>
  </si>
  <si>
    <t>0(1)</t>
    <phoneticPr fontId="3"/>
  </si>
  <si>
    <t>0(4)</t>
    <phoneticPr fontId="3"/>
  </si>
  <si>
    <t>0(2)</t>
    <phoneticPr fontId="3"/>
  </si>
  <si>
    <t>0(5)</t>
    <phoneticPr fontId="3"/>
  </si>
  <si>
    <t>0(4)</t>
    <phoneticPr fontId="3"/>
  </si>
  <si>
    <r>
      <t>0</t>
    </r>
    <r>
      <rPr>
        <sz val="11"/>
        <rFont val="ＭＳ Ｐゴシック"/>
        <family val="3"/>
        <charset val="128"/>
      </rPr>
      <t>(2)</t>
    </r>
    <phoneticPr fontId="3"/>
  </si>
  <si>
    <r>
      <t>0</t>
    </r>
    <r>
      <rPr>
        <sz val="11"/>
        <rFont val="ＭＳ Ｐゴシック"/>
        <family val="3"/>
        <charset val="128"/>
      </rPr>
      <t>(3)</t>
    </r>
    <phoneticPr fontId="3"/>
  </si>
  <si>
    <t>池上</t>
    <rPh sb="0" eb="2">
      <t>イケガミ</t>
    </rPh>
    <phoneticPr fontId="3"/>
  </si>
  <si>
    <t>熊川</t>
    <rPh sb="0" eb="2">
      <t>クマカワ</t>
    </rPh>
    <phoneticPr fontId="3"/>
  </si>
  <si>
    <t>秀明八千代</t>
    <rPh sb="0" eb="5">
      <t>シュウメイヤチヨ</t>
    </rPh>
    <phoneticPr fontId="3"/>
  </si>
  <si>
    <t>鈴木更</t>
    <rPh sb="0" eb="2">
      <t>スズキ</t>
    </rPh>
    <rPh sb="2" eb="3">
      <t>サラ</t>
    </rPh>
    <phoneticPr fontId="3"/>
  </si>
  <si>
    <t>川端</t>
    <rPh sb="0" eb="2">
      <t>カワバタ</t>
    </rPh>
    <phoneticPr fontId="3"/>
  </si>
  <si>
    <t>習志野</t>
    <rPh sb="0" eb="3">
      <t>ナラシノ</t>
    </rPh>
    <phoneticPr fontId="3"/>
  </si>
  <si>
    <t>3(先)</t>
    <rPh sb="2" eb="3">
      <t>サキ</t>
    </rPh>
    <phoneticPr fontId="3"/>
  </si>
  <si>
    <t>鈴木潮音</t>
    <rPh sb="0" eb="2">
      <t>スズキ</t>
    </rPh>
    <rPh sb="2" eb="3">
      <t>シオ</t>
    </rPh>
    <rPh sb="3" eb="4">
      <t>オト</t>
    </rPh>
    <phoneticPr fontId="3"/>
  </si>
  <si>
    <t>寺岡愛奈</t>
    <rPh sb="0" eb="2">
      <t>テラオカ</t>
    </rPh>
    <rPh sb="2" eb="3">
      <t>アイ</t>
    </rPh>
    <rPh sb="3" eb="4">
      <t>ナ</t>
    </rPh>
    <phoneticPr fontId="3"/>
  </si>
  <si>
    <t>鈴木更彩</t>
    <rPh sb="0" eb="2">
      <t>スズキ</t>
    </rPh>
    <rPh sb="2" eb="3">
      <t>サラ</t>
    </rPh>
    <rPh sb="3" eb="4">
      <t>サイ</t>
    </rPh>
    <phoneticPr fontId="3"/>
  </si>
  <si>
    <t>川端さくら</t>
    <rPh sb="0" eb="2">
      <t>カワバタ</t>
    </rPh>
    <phoneticPr fontId="3"/>
  </si>
  <si>
    <t>小林恵奈</t>
    <rPh sb="0" eb="2">
      <t>コバヤシ</t>
    </rPh>
    <rPh sb="2" eb="4">
      <t>エナ</t>
    </rPh>
    <phoneticPr fontId="3"/>
  </si>
  <si>
    <t>日体大柏</t>
    <rPh sb="0" eb="3">
      <t>ニッタイダイ</t>
    </rPh>
    <rPh sb="3" eb="4">
      <t>カシワ</t>
    </rPh>
    <phoneticPr fontId="3"/>
  </si>
  <si>
    <t>吉澤さくら</t>
    <rPh sb="0" eb="2">
      <t>ヨシザワ</t>
    </rPh>
    <phoneticPr fontId="3"/>
  </si>
  <si>
    <t>伊藤瑠南</t>
    <rPh sb="0" eb="2">
      <t>イトウ</t>
    </rPh>
    <rPh sb="2" eb="3">
      <t>リュウ</t>
    </rPh>
    <rPh sb="3" eb="4">
      <t>ミナミ</t>
    </rPh>
    <phoneticPr fontId="3"/>
  </si>
  <si>
    <t>佐原</t>
    <rPh sb="0" eb="2">
      <t>サワラ</t>
    </rPh>
    <phoneticPr fontId="3"/>
  </si>
  <si>
    <t>三木萌花</t>
    <rPh sb="0" eb="2">
      <t>ミキ</t>
    </rPh>
    <rPh sb="2" eb="4">
      <t>モエカ</t>
    </rPh>
    <phoneticPr fontId="3"/>
  </si>
  <si>
    <t>木更津総合</t>
    <rPh sb="0" eb="3">
      <t>キサラヅ</t>
    </rPh>
    <rPh sb="3" eb="5">
      <t>ソウゴウ</t>
    </rPh>
    <phoneticPr fontId="3"/>
  </si>
  <si>
    <t>宮﨑　光</t>
    <rPh sb="0" eb="2">
      <t>ミヤザキ</t>
    </rPh>
    <rPh sb="3" eb="4">
      <t>ヒカ</t>
    </rPh>
    <phoneticPr fontId="3"/>
  </si>
  <si>
    <t>渡辺大生</t>
    <rPh sb="0" eb="2">
      <t>ワタナベ</t>
    </rPh>
    <rPh sb="2" eb="3">
      <t>オオ</t>
    </rPh>
    <rPh sb="3" eb="4">
      <t>イ</t>
    </rPh>
    <phoneticPr fontId="3"/>
  </si>
  <si>
    <t>日体大柏</t>
    <rPh sb="0" eb="4">
      <t>ニッタイダイカシワ</t>
    </rPh>
    <phoneticPr fontId="3"/>
  </si>
  <si>
    <t>熊川　遼</t>
    <rPh sb="0" eb="2">
      <t>クマカワ</t>
    </rPh>
    <rPh sb="3" eb="4">
      <t>リョウ</t>
    </rPh>
    <phoneticPr fontId="3"/>
  </si>
  <si>
    <t>池上　凌</t>
    <rPh sb="0" eb="2">
      <t>イケガミ</t>
    </rPh>
    <rPh sb="3" eb="4">
      <t>リョウ</t>
    </rPh>
    <phoneticPr fontId="3"/>
  </si>
  <si>
    <t>永井　聖</t>
    <rPh sb="0" eb="2">
      <t>ナガイ</t>
    </rPh>
    <rPh sb="3" eb="4">
      <t>ヒジリ</t>
    </rPh>
    <phoneticPr fontId="3"/>
  </si>
  <si>
    <t>岡村剣志朗</t>
    <rPh sb="0" eb="2">
      <t>オカムラ</t>
    </rPh>
    <rPh sb="2" eb="3">
      <t>ツルギ</t>
    </rPh>
    <rPh sb="3" eb="4">
      <t>ココロザシ</t>
    </rPh>
    <rPh sb="4" eb="5">
      <t>ホガ</t>
    </rPh>
    <phoneticPr fontId="3"/>
  </si>
  <si>
    <t>松崎大将</t>
    <rPh sb="0" eb="2">
      <t>マツザキ</t>
    </rPh>
    <rPh sb="2" eb="4">
      <t>タイショウ</t>
    </rPh>
    <phoneticPr fontId="3"/>
  </si>
  <si>
    <t>青山竜巳</t>
    <rPh sb="0" eb="2">
      <t>アオヤマ</t>
    </rPh>
    <rPh sb="2" eb="3">
      <t>タツ</t>
    </rPh>
    <rPh sb="3" eb="4">
      <t>ミ</t>
    </rPh>
    <phoneticPr fontId="3"/>
  </si>
  <si>
    <t>優勝</t>
    <rPh sb="0" eb="2">
      <t>ユウショウ</t>
    </rPh>
    <phoneticPr fontId="3"/>
  </si>
  <si>
    <t>B１</t>
    <phoneticPr fontId="3"/>
  </si>
  <si>
    <t>B２</t>
    <phoneticPr fontId="3"/>
  </si>
  <si>
    <t>2(4)</t>
    <phoneticPr fontId="3"/>
  </si>
  <si>
    <t>2(3)</t>
    <phoneticPr fontId="3"/>
  </si>
  <si>
    <t>長生　</t>
  </si>
  <si>
    <t>日体大柏</t>
    <rPh sb="0" eb="3">
      <t>ニッタイダイ</t>
    </rPh>
    <rPh sb="3" eb="4">
      <t>カシワ</t>
    </rPh>
    <phoneticPr fontId="3"/>
  </si>
  <si>
    <t>長生</t>
    <rPh sb="0" eb="2">
      <t>チョウセイ</t>
    </rPh>
    <phoneticPr fontId="3"/>
  </si>
  <si>
    <t>麗澤</t>
    <rPh sb="0" eb="2">
      <t>レイタク</t>
    </rPh>
    <phoneticPr fontId="3"/>
  </si>
  <si>
    <t>習志野</t>
    <rPh sb="0" eb="3">
      <t>ナラシノ</t>
    </rPh>
    <phoneticPr fontId="3"/>
  </si>
  <si>
    <t>※男女とも初戦は勝敗が決まっても大将戦まで行う</t>
    <rPh sb="1" eb="3">
      <t>ダンジョ</t>
    </rPh>
    <rPh sb="5" eb="7">
      <t>ショセン</t>
    </rPh>
    <rPh sb="8" eb="10">
      <t>ショウハイ</t>
    </rPh>
    <rPh sb="11" eb="12">
      <t>キ</t>
    </rPh>
    <rPh sb="16" eb="18">
      <t>タイショウ</t>
    </rPh>
    <rPh sb="18" eb="19">
      <t>セン</t>
    </rPh>
    <rPh sb="21" eb="22">
      <t>オコナ</t>
    </rPh>
    <phoneticPr fontId="3"/>
  </si>
  <si>
    <t>拓大紅陵</t>
    <rPh sb="0" eb="4">
      <t>タクダイコウリョウ</t>
    </rPh>
    <phoneticPr fontId="3"/>
  </si>
  <si>
    <t>木更津総合</t>
    <rPh sb="0" eb="3">
      <t>キサラヅ</t>
    </rPh>
    <rPh sb="3" eb="5">
      <t>ソウゴウ</t>
    </rPh>
    <phoneticPr fontId="3"/>
  </si>
  <si>
    <t>市立銚子</t>
    <rPh sb="0" eb="2">
      <t>イチリツ</t>
    </rPh>
    <rPh sb="2" eb="4">
      <t>チョウシ</t>
    </rPh>
    <phoneticPr fontId="3"/>
  </si>
  <si>
    <t>拓大紅陵</t>
    <rPh sb="0" eb="1">
      <t>タク</t>
    </rPh>
    <rPh sb="1" eb="4">
      <t>ダイコウリョウ</t>
    </rPh>
    <phoneticPr fontId="3"/>
  </si>
  <si>
    <t>秀明八千代</t>
    <rPh sb="0" eb="2">
      <t>シュウメイ</t>
    </rPh>
    <rPh sb="2" eb="5">
      <t>ヤチヨ</t>
    </rPh>
    <phoneticPr fontId="3"/>
  </si>
  <si>
    <t>東金</t>
    <rPh sb="0" eb="2">
      <t>トウガネ</t>
    </rPh>
    <phoneticPr fontId="3"/>
  </si>
  <si>
    <t>千葉南</t>
    <rPh sb="0" eb="2">
      <t>チバ</t>
    </rPh>
    <rPh sb="2" eb="3">
      <t>ミナミ</t>
    </rPh>
    <phoneticPr fontId="3"/>
  </si>
  <si>
    <t>女子総合優勝：拓大紅陵</t>
    <rPh sb="0" eb="2">
      <t>ジョシ</t>
    </rPh>
    <rPh sb="2" eb="4">
      <t>ソウゴウ</t>
    </rPh>
    <rPh sb="4" eb="6">
      <t>ユウショウ</t>
    </rPh>
    <rPh sb="7" eb="8">
      <t>タク</t>
    </rPh>
    <rPh sb="8" eb="11">
      <t>ダイコウリョウ</t>
    </rPh>
    <phoneticPr fontId="3"/>
  </si>
  <si>
    <t>　　　　 準優勝：秀明八千代</t>
    <rPh sb="5" eb="8">
      <t>ジュンユウショウ</t>
    </rPh>
    <rPh sb="9" eb="11">
      <t>シュウメイ</t>
    </rPh>
    <rPh sb="11" eb="14">
      <t>ヤチヨ</t>
    </rPh>
    <phoneticPr fontId="3"/>
  </si>
  <si>
    <t>　 　　    第３位：日体大柏</t>
    <rPh sb="8" eb="9">
      <t>ダイ</t>
    </rPh>
    <rPh sb="10" eb="11">
      <t>クライ</t>
    </rPh>
    <rPh sb="12" eb="15">
      <t>ニッタイダイ</t>
    </rPh>
    <rPh sb="15" eb="16">
      <t>カシワ</t>
    </rPh>
    <phoneticPr fontId="3"/>
  </si>
  <si>
    <t>３３点</t>
    <rPh sb="2" eb="3">
      <t>テン</t>
    </rPh>
    <phoneticPr fontId="3"/>
  </si>
  <si>
    <t>６点</t>
    <rPh sb="1" eb="2">
      <t>テン</t>
    </rPh>
    <phoneticPr fontId="3"/>
  </si>
  <si>
    <t>男子総合優勝：秀明八千代</t>
    <rPh sb="0" eb="2">
      <t>ダンシ</t>
    </rPh>
    <rPh sb="2" eb="4">
      <t>ソウゴウ</t>
    </rPh>
    <rPh sb="4" eb="6">
      <t>ユウショウ</t>
    </rPh>
    <rPh sb="7" eb="9">
      <t>シュウメイ</t>
    </rPh>
    <rPh sb="9" eb="12">
      <t>ヤチヨ</t>
    </rPh>
    <phoneticPr fontId="3"/>
  </si>
  <si>
    <t>　　　　 準優勝：拓大紅陵</t>
    <rPh sb="5" eb="8">
      <t>ジュンユウショウ</t>
    </rPh>
    <rPh sb="9" eb="10">
      <t>タク</t>
    </rPh>
    <rPh sb="10" eb="13">
      <t>ダイコウリョウ</t>
    </rPh>
    <phoneticPr fontId="3"/>
  </si>
  <si>
    <t>２７点</t>
    <rPh sb="2" eb="3">
      <t>テン</t>
    </rPh>
    <phoneticPr fontId="3"/>
  </si>
  <si>
    <t>２６点</t>
    <rPh sb="2" eb="3">
      <t>テン</t>
    </rPh>
    <phoneticPr fontId="3"/>
  </si>
  <si>
    <t>１４点</t>
    <rPh sb="2" eb="3">
      <t>テン</t>
    </rPh>
    <phoneticPr fontId="3"/>
  </si>
  <si>
    <t>形名</t>
    <rPh sb="0" eb="1">
      <t>カタ</t>
    </rPh>
    <rPh sb="1" eb="2">
      <t>ナ</t>
    </rPh>
    <phoneticPr fontId="3"/>
  </si>
  <si>
    <t>ｼﾞｵﾝ</t>
    <phoneticPr fontId="3"/>
  </si>
  <si>
    <t>ﾊﾞｯｻｲﾀﾞｲ</t>
    <phoneticPr fontId="3"/>
  </si>
  <si>
    <t>ｾｰﾊﾟｲ</t>
    <phoneticPr fontId="3"/>
  </si>
  <si>
    <t>ｼﾞｵﾝ</t>
    <phoneticPr fontId="3"/>
  </si>
  <si>
    <t>ﾁﾝﾄｳ</t>
    <phoneticPr fontId="3"/>
  </si>
  <si>
    <t>ﾊﾞｯｻｲﾀﾞｲ</t>
    <phoneticPr fontId="3"/>
  </si>
  <si>
    <t>ｾｰﾊﾟｲ</t>
    <phoneticPr fontId="3"/>
  </si>
  <si>
    <t>ﾁﾝﾄｳ</t>
    <phoneticPr fontId="3"/>
  </si>
  <si>
    <t>ｶﾝｸｳﾀﾞｲ</t>
    <phoneticPr fontId="3"/>
  </si>
  <si>
    <t>ｾｰﾊﾟｲ</t>
    <phoneticPr fontId="3"/>
  </si>
  <si>
    <t>ﾊﾞｯｻｲﾀﾞｲ</t>
    <phoneticPr fontId="3"/>
  </si>
  <si>
    <t>ｼﾞｵﾝ</t>
    <phoneticPr fontId="3"/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</si>
  <si>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3"/>
  </si>
  <si>
    <t>宮﨑 光選手</t>
    <rPh sb="0" eb="2">
      <t>ミヤザキ</t>
    </rPh>
    <rPh sb="3" eb="4">
      <t>ヒカ</t>
    </rPh>
    <rPh sb="4" eb="6">
      <t>センシュ</t>
    </rPh>
    <phoneticPr fontId="3"/>
  </si>
  <si>
    <t>鈴木更彩選手</t>
    <rPh sb="0" eb="2">
      <t>スズキ</t>
    </rPh>
    <rPh sb="2" eb="3">
      <t>サラ</t>
    </rPh>
    <rPh sb="3" eb="4">
      <t>サイ</t>
    </rPh>
    <rPh sb="4" eb="6">
      <t>センシュ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</si>
</sst>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_);[Red]\(0\)"/>
    <numFmt numFmtId="179" formatCode="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rgb="FF333333"/>
      <name val="Arial"/>
      <family val="2"/>
    </font>
    <font>
      <sz val="9"/>
      <color rgb="FF33333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 style="thick">
        <color rgb="FFFF0000"/>
      </left>
      <right style="hair">
        <color indexed="64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hair">
        <color indexed="64"/>
      </right>
      <top style="thick">
        <color rgb="FFFF0000"/>
      </top>
      <bottom/>
      <diagonal/>
    </border>
    <border>
      <left style="thick">
        <color rgb="FFFF0000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hair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hair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hair">
        <color indexed="64"/>
      </left>
      <right style="thick">
        <color rgb="FFFF0000"/>
      </right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ck">
        <color rgb="FFFF0000"/>
      </right>
      <top/>
      <bottom style="hair">
        <color indexed="64"/>
      </bottom>
      <diagonal/>
    </border>
  </borders>
  <cellStyleXfs count="1">
    <xf numFmtId="0" fontId="0" fillId="0" borderId="0"/>
  </cellStyleXfs>
  <cellXfs count="765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distributed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77" fontId="6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shrinkToFit="1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Border="1"/>
    <xf numFmtId="0" fontId="10" fillId="0" borderId="0" xfId="0" applyFont="1" applyAlignment="1">
      <alignment horizontal="left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Border="1" applyAlignment="1"/>
    <xf numFmtId="0" fontId="5" fillId="0" borderId="0" xfId="0" applyFont="1" applyAlignment="1"/>
    <xf numFmtId="0" fontId="7" fillId="0" borderId="0" xfId="0" applyFont="1" applyAlignment="1"/>
    <xf numFmtId="0" fontId="0" fillId="0" borderId="0" xfId="0" applyFont="1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8" fillId="0" borderId="0" xfId="0" applyFont="1" applyBorder="1" applyAlignment="1"/>
    <xf numFmtId="0" fontId="6" fillId="0" borderId="0" xfId="0" applyFont="1" applyBorder="1"/>
    <xf numFmtId="177" fontId="0" fillId="0" borderId="0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shrinkToFi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horizontal="left" vertical="top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top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right" vertical="center"/>
    </xf>
    <xf numFmtId="0" fontId="8" fillId="0" borderId="0" xfId="0" applyFont="1" applyAlignment="1">
      <alignment horizontal="distributed"/>
    </xf>
    <xf numFmtId="0" fontId="6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/>
    <xf numFmtId="0" fontId="0" fillId="0" borderId="0" xfId="0" applyFill="1" applyAlignment="1">
      <alignment horizontal="center"/>
    </xf>
    <xf numFmtId="0" fontId="0" fillId="0" borderId="0" xfId="0" applyFont="1" applyAlignment="1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5" fillId="0" borderId="15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shrinkToFit="1"/>
    </xf>
    <xf numFmtId="0" fontId="1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8" fillId="0" borderId="0" xfId="0" applyFont="1" applyAlignme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distributed" vertical="center"/>
    </xf>
    <xf numFmtId="0" fontId="0" fillId="0" borderId="1" xfId="0" applyFont="1" applyFill="1" applyBorder="1" applyAlignment="1">
      <alignment horizontal="left" vertical="center"/>
    </xf>
    <xf numFmtId="176" fontId="1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right"/>
    </xf>
    <xf numFmtId="0" fontId="1" fillId="0" borderId="0" xfId="0" applyFont="1" applyBorder="1"/>
    <xf numFmtId="0" fontId="18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left" vertical="center"/>
    </xf>
    <xf numFmtId="0" fontId="18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/>
    <xf numFmtId="0" fontId="0" fillId="0" borderId="0" xfId="0" applyFill="1" applyBorder="1" applyAlignment="1"/>
    <xf numFmtId="0" fontId="8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8" fillId="0" borderId="0" xfId="0" applyFont="1" applyBorder="1" applyAlignment="1">
      <alignment shrinkToFit="1"/>
    </xf>
    <xf numFmtId="0" fontId="8" fillId="0" borderId="0" xfId="0" applyFont="1" applyFill="1" applyBorder="1" applyAlignment="1"/>
    <xf numFmtId="0" fontId="20" fillId="0" borderId="0" xfId="0" applyFont="1"/>
    <xf numFmtId="0" fontId="21" fillId="0" borderId="0" xfId="0" applyFont="1"/>
    <xf numFmtId="0" fontId="6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shrinkToFit="1"/>
    </xf>
    <xf numFmtId="0" fontId="18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quotePrefix="1" applyFont="1" applyBorder="1"/>
    <xf numFmtId="177" fontId="10" fillId="0" borderId="0" xfId="0" applyNumberFormat="1" applyFont="1" applyBorder="1" applyAlignment="1">
      <alignment horizontal="center" vertical="center"/>
    </xf>
    <xf numFmtId="179" fontId="10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6" fillId="0" borderId="0" xfId="0" applyFont="1" applyFill="1"/>
    <xf numFmtId="0" fontId="0" fillId="0" borderId="0" xfId="0" applyFont="1" applyFill="1" applyAlignment="1"/>
    <xf numFmtId="0" fontId="0" fillId="0" borderId="0" xfId="0" applyFont="1" applyFill="1"/>
    <xf numFmtId="179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8" xfId="0" applyFont="1" applyBorder="1" applyAlignment="1">
      <alignment vertical="top"/>
    </xf>
    <xf numFmtId="0" fontId="8" fillId="0" borderId="12" xfId="0" applyFont="1" applyBorder="1"/>
    <xf numFmtId="0" fontId="5" fillId="0" borderId="3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177" fontId="10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distributed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/>
    <xf numFmtId="0" fontId="1" fillId="0" borderId="1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0" fillId="0" borderId="0" xfId="0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horizontal="distributed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29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5" xfId="0" applyFont="1" applyBorder="1" applyAlignment="1">
      <alignment horizontal="distributed" vertical="center"/>
    </xf>
    <xf numFmtId="0" fontId="10" fillId="0" borderId="28" xfId="0" applyFont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18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79" fontId="23" fillId="0" borderId="0" xfId="0" applyNumberFormat="1" applyFont="1" applyFill="1" applyBorder="1" applyAlignment="1">
      <alignment horizontal="center" vertical="center"/>
    </xf>
    <xf numFmtId="179" fontId="24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177" fontId="26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/>
    </xf>
    <xf numFmtId="177" fontId="26" fillId="0" borderId="0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2" xfId="0" applyBorder="1"/>
    <xf numFmtId="0" fontId="0" fillId="0" borderId="9" xfId="0" applyBorder="1"/>
    <xf numFmtId="0" fontId="0" fillId="0" borderId="6" xfId="0" applyBorder="1"/>
    <xf numFmtId="0" fontId="18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/>
    </xf>
    <xf numFmtId="0" fontId="18" fillId="0" borderId="6" xfId="0" applyFont="1" applyBorder="1" applyAlignment="1">
      <alignment horizontal="left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/>
    </xf>
    <xf numFmtId="0" fontId="18" fillId="0" borderId="5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0" fontId="8" fillId="0" borderId="11" xfId="0" applyFont="1" applyBorder="1"/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/>
    </xf>
    <xf numFmtId="0" fontId="5" fillId="0" borderId="3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Font="1" applyAlignment="1">
      <alignment horizontal="distributed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/>
    <xf numFmtId="0" fontId="0" fillId="0" borderId="0" xfId="0" applyAlignment="1"/>
    <xf numFmtId="0" fontId="10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1" xfId="0" applyBorder="1" applyAlignment="1">
      <alignment vertical="center"/>
    </xf>
    <xf numFmtId="0" fontId="28" fillId="0" borderId="15" xfId="0" applyFont="1" applyBorder="1" applyAlignment="1">
      <alignment horizontal="center" vertical="center"/>
    </xf>
    <xf numFmtId="20" fontId="10" fillId="0" borderId="15" xfId="0" applyNumberFormat="1" applyFon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0" fontId="29" fillId="0" borderId="15" xfId="0" applyNumberFormat="1" applyFont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20" fontId="10" fillId="0" borderId="15" xfId="0" applyNumberFormat="1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20" fontId="0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20" fontId="0" fillId="2" borderId="0" xfId="0" applyNumberFormat="1" applyFont="1" applyFill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distributed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/>
    <xf numFmtId="0" fontId="5" fillId="0" borderId="0" xfId="0" applyFon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1" fillId="0" borderId="11" xfId="0" applyFont="1" applyBorder="1"/>
    <xf numFmtId="0" fontId="1" fillId="0" borderId="0" xfId="0" applyFont="1" applyFill="1" applyBorder="1"/>
    <xf numFmtId="0" fontId="1" fillId="0" borderId="6" xfId="0" applyFont="1" applyBorder="1"/>
    <xf numFmtId="0" fontId="1" fillId="0" borderId="9" xfId="0" applyFont="1" applyBorder="1"/>
    <xf numFmtId="0" fontId="18" fillId="0" borderId="8" xfId="0" applyFont="1" applyBorder="1" applyAlignment="1">
      <alignment vertical="center"/>
    </xf>
    <xf numFmtId="0" fontId="1" fillId="0" borderId="6" xfId="0" applyFont="1" applyFill="1" applyBorder="1"/>
    <xf numFmtId="0" fontId="1" fillId="0" borderId="9" xfId="0" applyFont="1" applyFill="1" applyBorder="1"/>
    <xf numFmtId="0" fontId="18" fillId="0" borderId="5" xfId="0" applyFont="1" applyBorder="1" applyAlignment="1">
      <alignment vertical="top"/>
    </xf>
    <xf numFmtId="0" fontId="5" fillId="0" borderId="9" xfId="0" applyFont="1" applyBorder="1" applyAlignment="1">
      <alignment horizontal="left" vertical="top"/>
    </xf>
    <xf numFmtId="0" fontId="18" fillId="0" borderId="40" xfId="0" applyFont="1" applyBorder="1" applyAlignment="1"/>
    <xf numFmtId="0" fontId="5" fillId="0" borderId="9" xfId="0" applyFont="1" applyBorder="1" applyAlignment="1">
      <alignment horizontal="left"/>
    </xf>
    <xf numFmtId="0" fontId="18" fillId="0" borderId="9" xfId="0" applyFont="1" applyBorder="1" applyAlignment="1">
      <alignment horizontal="right" vertical="top"/>
    </xf>
    <xf numFmtId="0" fontId="18" fillId="0" borderId="38" xfId="0" applyFont="1" applyBorder="1" applyAlignment="1">
      <alignment vertical="center"/>
    </xf>
    <xf numFmtId="0" fontId="18" fillId="0" borderId="9" xfId="0" applyFont="1" applyBorder="1" applyAlignment="1">
      <alignment horizontal="left" vertical="top"/>
    </xf>
    <xf numFmtId="0" fontId="18" fillId="0" borderId="5" xfId="0" applyFont="1" applyBorder="1" applyAlignment="1">
      <alignment horizontal="right"/>
    </xf>
    <xf numFmtId="0" fontId="18" fillId="0" borderId="5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top"/>
    </xf>
    <xf numFmtId="0" fontId="18" fillId="0" borderId="41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top"/>
    </xf>
    <xf numFmtId="0" fontId="5" fillId="0" borderId="9" xfId="0" applyFont="1" applyBorder="1" applyAlignment="1">
      <alignment vertical="center"/>
    </xf>
    <xf numFmtId="0" fontId="18" fillId="0" borderId="42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top"/>
    </xf>
    <xf numFmtId="0" fontId="18" fillId="0" borderId="11" xfId="0" applyFont="1" applyBorder="1" applyAlignment="1">
      <alignment vertical="center"/>
    </xf>
    <xf numFmtId="0" fontId="18" fillId="0" borderId="5" xfId="0" applyFont="1" applyBorder="1" applyAlignment="1">
      <alignment horizontal="right" vertical="top"/>
    </xf>
    <xf numFmtId="0" fontId="1" fillId="0" borderId="9" xfId="0" applyFont="1" applyBorder="1" applyAlignment="1">
      <alignment horizontal="center"/>
    </xf>
    <xf numFmtId="0" fontId="18" fillId="0" borderId="40" xfId="0" applyFont="1" applyBorder="1" applyAlignment="1">
      <alignment vertical="top"/>
    </xf>
    <xf numFmtId="0" fontId="1" fillId="0" borderId="10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8" fillId="0" borderId="0" xfId="0" applyFont="1" applyBorder="1" applyAlignment="1">
      <alignment vertical="top"/>
    </xf>
    <xf numFmtId="0" fontId="5" fillId="0" borderId="0" xfId="0" applyFont="1" applyBorder="1" applyAlignment="1">
      <alignment horizontal="left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right" shrinkToFit="1"/>
    </xf>
    <xf numFmtId="0" fontId="5" fillId="0" borderId="0" xfId="0" applyFont="1" applyBorder="1" applyAlignment="1">
      <alignment horizontal="right" shrinkToFit="1"/>
    </xf>
    <xf numFmtId="0" fontId="18" fillId="0" borderId="43" xfId="0" applyFont="1" applyBorder="1" applyAlignment="1">
      <alignment horizontal="right"/>
    </xf>
    <xf numFmtId="0" fontId="18" fillId="0" borderId="40" xfId="0" applyFont="1" applyBorder="1" applyAlignment="1">
      <alignment horizontal="left"/>
    </xf>
    <xf numFmtId="0" fontId="5" fillId="0" borderId="9" xfId="0" applyFont="1" applyBorder="1" applyAlignment="1">
      <alignment horizontal="right" vertical="top"/>
    </xf>
    <xf numFmtId="0" fontId="18" fillId="0" borderId="24" xfId="0" applyFont="1" applyBorder="1" applyAlignment="1">
      <alignment horizontal="right" vertical="center"/>
    </xf>
    <xf numFmtId="0" fontId="5" fillId="0" borderId="9" xfId="0" applyFont="1" applyBorder="1" applyAlignment="1">
      <alignment horizontal="right"/>
    </xf>
    <xf numFmtId="0" fontId="18" fillId="0" borderId="11" xfId="0" applyFont="1" applyBorder="1" applyAlignment="1">
      <alignment horizontal="right"/>
    </xf>
    <xf numFmtId="0" fontId="5" fillId="0" borderId="0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top" shrinkToFit="1"/>
    </xf>
    <xf numFmtId="0" fontId="5" fillId="0" borderId="0" xfId="0" applyFont="1" applyBorder="1" applyAlignment="1">
      <alignment horizontal="right" vertical="top" shrinkToFit="1"/>
    </xf>
    <xf numFmtId="0" fontId="8" fillId="0" borderId="8" xfId="0" applyFont="1" applyBorder="1"/>
    <xf numFmtId="0" fontId="0" fillId="0" borderId="11" xfId="0" applyBorder="1"/>
    <xf numFmtId="0" fontId="6" fillId="0" borderId="12" xfId="0" applyFont="1" applyBorder="1" applyAlignment="1">
      <alignment horizontal="left" vertical="center"/>
    </xf>
    <xf numFmtId="0" fontId="4" fillId="0" borderId="3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/>
    <xf numFmtId="0" fontId="5" fillId="0" borderId="1" xfId="0" applyFont="1" applyFill="1" applyBorder="1" applyAlignment="1"/>
    <xf numFmtId="0" fontId="2" fillId="0" borderId="12" xfId="0" applyFont="1" applyBorder="1"/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8" fillId="0" borderId="40" xfId="0" applyFont="1" applyBorder="1"/>
    <xf numFmtId="0" fontId="8" fillId="0" borderId="43" xfId="0" applyFont="1" applyBorder="1" applyAlignment="1"/>
    <xf numFmtId="0" fontId="10" fillId="0" borderId="0" xfId="0" applyFont="1" applyBorder="1" applyAlignment="1">
      <alignment horizontal="left" wrapText="1"/>
    </xf>
    <xf numFmtId="0" fontId="8" fillId="0" borderId="5" xfId="0" applyFont="1" applyBorder="1"/>
    <xf numFmtId="0" fontId="0" fillId="0" borderId="5" xfId="0" applyBorder="1"/>
    <xf numFmtId="0" fontId="5" fillId="0" borderId="0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0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/>
    <xf numFmtId="0" fontId="1" fillId="0" borderId="5" xfId="0" applyFont="1" applyFill="1" applyBorder="1"/>
    <xf numFmtId="0" fontId="1" fillId="0" borderId="11" xfId="0" applyFont="1" applyFill="1" applyBorder="1"/>
    <xf numFmtId="177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18" fillId="0" borderId="46" xfId="0" applyFont="1" applyBorder="1" applyAlignment="1">
      <alignment horizontal="right" vertical="center"/>
    </xf>
    <xf numFmtId="0" fontId="18" fillId="0" borderId="47" xfId="0" applyFont="1" applyBorder="1" applyAlignment="1">
      <alignment horizontal="right"/>
    </xf>
    <xf numFmtId="0" fontId="18" fillId="0" borderId="50" xfId="0" applyFont="1" applyBorder="1" applyAlignment="1">
      <alignment vertical="top"/>
    </xf>
    <xf numFmtId="0" fontId="18" fillId="0" borderId="14" xfId="0" applyFont="1" applyBorder="1" applyAlignment="1">
      <alignment horizontal="left" vertical="top"/>
    </xf>
    <xf numFmtId="0" fontId="18" fillId="0" borderId="51" xfId="0" applyFont="1" applyBorder="1" applyAlignment="1">
      <alignment horizontal="left" vertical="top"/>
    </xf>
    <xf numFmtId="0" fontId="18" fillId="0" borderId="54" xfId="0" applyFont="1" applyBorder="1" applyAlignment="1">
      <alignment horizontal="right" vertical="center"/>
    </xf>
    <xf numFmtId="0" fontId="18" fillId="0" borderId="53" xfId="0" applyFont="1" applyBorder="1" applyAlignment="1">
      <alignment horizontal="right" vertical="center"/>
    </xf>
    <xf numFmtId="0" fontId="18" fillId="0" borderId="55" xfId="0" applyFont="1" applyBorder="1" applyAlignment="1">
      <alignment horizontal="left" vertical="center"/>
    </xf>
    <xf numFmtId="0" fontId="18" fillId="0" borderId="56" xfId="0" applyFont="1" applyBorder="1" applyAlignment="1">
      <alignment horizontal="right" vertical="center"/>
    </xf>
    <xf numFmtId="0" fontId="18" fillId="0" borderId="59" xfId="0" applyFont="1" applyBorder="1" applyAlignment="1">
      <alignment horizontal="right" vertical="top"/>
    </xf>
    <xf numFmtId="0" fontId="18" fillId="0" borderId="53" xfId="0" applyFont="1" applyBorder="1" applyAlignment="1">
      <alignment horizontal="right" vertical="top"/>
    </xf>
    <xf numFmtId="0" fontId="18" fillId="0" borderId="60" xfId="0" applyFont="1" applyBorder="1" applyAlignment="1"/>
    <xf numFmtId="0" fontId="18" fillId="0" borderId="61" xfId="0" applyFont="1" applyBorder="1" applyAlignment="1">
      <alignment horizontal="left"/>
    </xf>
    <xf numFmtId="0" fontId="18" fillId="0" borderId="50" xfId="0" applyFont="1" applyBorder="1" applyAlignment="1">
      <alignment vertical="center"/>
    </xf>
    <xf numFmtId="0" fontId="18" fillId="0" borderId="60" xfId="0" applyFont="1" applyBorder="1" applyAlignment="1">
      <alignment vertical="center"/>
    </xf>
    <xf numFmtId="0" fontId="18" fillId="0" borderId="62" xfId="0" applyFont="1" applyBorder="1" applyAlignment="1">
      <alignment horizontal="left"/>
    </xf>
    <xf numFmtId="0" fontId="18" fillId="0" borderId="55" xfId="0" applyFont="1" applyBorder="1" applyAlignment="1">
      <alignment horizontal="right" vertical="center"/>
    </xf>
    <xf numFmtId="0" fontId="18" fillId="0" borderId="60" xfId="0" applyFont="1" applyBorder="1" applyAlignment="1">
      <alignment horizontal="left" vertical="top"/>
    </xf>
    <xf numFmtId="0" fontId="18" fillId="0" borderId="40" xfId="0" applyFont="1" applyBorder="1" applyAlignment="1">
      <alignment horizontal="right" vertical="center"/>
    </xf>
    <xf numFmtId="0" fontId="18" fillId="0" borderId="62" xfId="0" applyFont="1" applyBorder="1" applyAlignment="1">
      <alignment horizontal="left" vertical="top"/>
    </xf>
    <xf numFmtId="0" fontId="18" fillId="0" borderId="52" xfId="0" applyFont="1" applyBorder="1" applyAlignment="1">
      <alignment horizontal="left" vertical="center"/>
    </xf>
    <xf numFmtId="0" fontId="18" fillId="0" borderId="40" xfId="0" applyFont="1" applyBorder="1" applyAlignment="1">
      <alignment horizontal="right"/>
    </xf>
    <xf numFmtId="0" fontId="18" fillId="0" borderId="50" xfId="0" applyFont="1" applyBorder="1" applyAlignment="1">
      <alignment horizontal="left"/>
    </xf>
    <xf numFmtId="0" fontId="18" fillId="0" borderId="24" xfId="0" applyFont="1" applyBorder="1" applyAlignment="1">
      <alignment horizontal="right" vertical="top"/>
    </xf>
    <xf numFmtId="0" fontId="18" fillId="0" borderId="53" xfId="0" applyFont="1" applyBorder="1" applyAlignment="1">
      <alignment horizontal="right"/>
    </xf>
    <xf numFmtId="0" fontId="18" fillId="0" borderId="14" xfId="0" applyFont="1" applyBorder="1" applyAlignment="1">
      <alignment horizontal="left"/>
    </xf>
    <xf numFmtId="0" fontId="18" fillId="0" borderId="48" xfId="0" applyFont="1" applyBorder="1" applyAlignment="1">
      <alignment horizontal="right"/>
    </xf>
    <xf numFmtId="0" fontId="18" fillId="0" borderId="46" xfId="0" applyFont="1" applyBorder="1" applyAlignment="1">
      <alignment horizontal="right"/>
    </xf>
    <xf numFmtId="0" fontId="18" fillId="0" borderId="60" xfId="0" applyFont="1" applyBorder="1" applyAlignment="1">
      <alignment horizontal="right"/>
    </xf>
    <xf numFmtId="0" fontId="5" fillId="0" borderId="64" xfId="0" applyFont="1" applyBorder="1" applyAlignment="1">
      <alignment horizontal="left"/>
    </xf>
    <xf numFmtId="0" fontId="18" fillId="0" borderId="65" xfId="0" applyFont="1" applyBorder="1" applyAlignment="1">
      <alignment horizontal="left" vertical="center"/>
    </xf>
    <xf numFmtId="0" fontId="18" fillId="0" borderId="65" xfId="0" applyFont="1" applyBorder="1" applyAlignment="1">
      <alignment horizontal="left" vertical="top"/>
    </xf>
    <xf numFmtId="0" fontId="18" fillId="0" borderId="67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top"/>
    </xf>
    <xf numFmtId="0" fontId="18" fillId="0" borderId="9" xfId="0" applyFont="1" applyBorder="1" applyAlignment="1">
      <alignment vertical="center"/>
    </xf>
    <xf numFmtId="0" fontId="18" fillId="0" borderId="68" xfId="0" applyFont="1" applyBorder="1" applyAlignment="1">
      <alignment vertical="top"/>
    </xf>
    <xf numFmtId="0" fontId="18" fillId="0" borderId="57" xfId="0" applyFont="1" applyBorder="1" applyAlignment="1">
      <alignment horizontal="right" vertical="top"/>
    </xf>
    <xf numFmtId="0" fontId="18" fillId="0" borderId="14" xfId="0" applyFont="1" applyBorder="1" applyAlignment="1">
      <alignment horizontal="right" vertical="top"/>
    </xf>
    <xf numFmtId="0" fontId="18" fillId="0" borderId="69" xfId="0" applyFont="1" applyBorder="1" applyAlignment="1">
      <alignment horizontal="right"/>
    </xf>
    <xf numFmtId="0" fontId="18" fillId="0" borderId="58" xfId="0" applyFont="1" applyBorder="1" applyAlignment="1">
      <alignment horizontal="left" vertical="center"/>
    </xf>
    <xf numFmtId="0" fontId="5" fillId="0" borderId="64" xfId="0" applyFont="1" applyBorder="1" applyAlignment="1">
      <alignment horizontal="right" vertical="center"/>
    </xf>
    <xf numFmtId="0" fontId="18" fillId="0" borderId="64" xfId="0" applyFont="1" applyBorder="1" applyAlignment="1">
      <alignment horizontal="right" vertical="top"/>
    </xf>
    <xf numFmtId="0" fontId="18" fillId="0" borderId="69" xfId="0" applyFont="1" applyBorder="1" applyAlignment="1">
      <alignment horizontal="left" vertical="top"/>
    </xf>
    <xf numFmtId="0" fontId="5" fillId="0" borderId="64" xfId="0" applyFont="1" applyBorder="1" applyAlignment="1">
      <alignment vertical="center"/>
    </xf>
    <xf numFmtId="0" fontId="18" fillId="0" borderId="67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center"/>
    </xf>
    <xf numFmtId="0" fontId="18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18" fillId="0" borderId="65" xfId="0" applyFont="1" applyBorder="1" applyAlignment="1">
      <alignment horizontal="left"/>
    </xf>
    <xf numFmtId="0" fontId="18" fillId="0" borderId="25" xfId="0" applyFont="1" applyBorder="1" applyAlignment="1">
      <alignment vertical="center"/>
    </xf>
    <xf numFmtId="0" fontId="5" fillId="0" borderId="64" xfId="0" applyFont="1" applyBorder="1" applyAlignment="1"/>
    <xf numFmtId="0" fontId="18" fillId="0" borderId="5" xfId="0" applyFont="1" applyBorder="1" applyAlignment="1">
      <alignment vertical="center"/>
    </xf>
    <xf numFmtId="0" fontId="5" fillId="0" borderId="62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18" fillId="0" borderId="60" xfId="0" applyFont="1" applyBorder="1" applyAlignment="1">
      <alignment vertical="top"/>
    </xf>
    <xf numFmtId="0" fontId="5" fillId="0" borderId="51" xfId="0" applyFont="1" applyBorder="1" applyAlignment="1">
      <alignment horizontal="left" vertical="center"/>
    </xf>
    <xf numFmtId="0" fontId="6" fillId="0" borderId="64" xfId="0" applyFont="1" applyBorder="1" applyAlignment="1">
      <alignment horizontal="center" vertical="center"/>
    </xf>
    <xf numFmtId="0" fontId="18" fillId="0" borderId="64" xfId="0" applyFont="1" applyBorder="1" applyAlignment="1">
      <alignment horizontal="right" vertical="center"/>
    </xf>
    <xf numFmtId="0" fontId="18" fillId="0" borderId="64" xfId="0" applyFont="1" applyBorder="1" applyAlignment="1">
      <alignment horizontal="left"/>
    </xf>
    <xf numFmtId="0" fontId="18" fillId="0" borderId="71" xfId="0" applyFont="1" applyBorder="1" applyAlignment="1">
      <alignment horizontal="left" vertical="center"/>
    </xf>
    <xf numFmtId="0" fontId="18" fillId="0" borderId="57" xfId="0" applyFont="1" applyBorder="1" applyAlignment="1">
      <alignment horizontal="right" vertical="center"/>
    </xf>
    <xf numFmtId="0" fontId="6" fillId="0" borderId="64" xfId="0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left" vertical="center"/>
    </xf>
    <xf numFmtId="0" fontId="18" fillId="0" borderId="72" xfId="0" applyFont="1" applyBorder="1" applyAlignment="1">
      <alignment horizontal="right" vertical="center"/>
    </xf>
    <xf numFmtId="0" fontId="4" fillId="0" borderId="60" xfId="0" applyFont="1" applyBorder="1" applyAlignment="1">
      <alignment horizontal="right" vertical="center"/>
    </xf>
    <xf numFmtId="0" fontId="4" fillId="0" borderId="72" xfId="0" applyFont="1" applyBorder="1" applyAlignment="1">
      <alignment horizontal="left" vertical="center"/>
    </xf>
    <xf numFmtId="0" fontId="4" fillId="0" borderId="73" xfId="0" applyFont="1" applyBorder="1" applyAlignment="1">
      <alignment horizontal="right" vertical="center"/>
    </xf>
    <xf numFmtId="0" fontId="4" fillId="0" borderId="6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0" borderId="74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4" fillId="0" borderId="69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4" fillId="0" borderId="47" xfId="0" applyFont="1" applyBorder="1" applyAlignment="1">
      <alignment horizontal="left" vertical="center"/>
    </xf>
    <xf numFmtId="0" fontId="4" fillId="0" borderId="52" xfId="0" applyFont="1" applyBorder="1" applyAlignment="1">
      <alignment horizontal="right" vertical="center"/>
    </xf>
    <xf numFmtId="0" fontId="4" fillId="0" borderId="56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55" xfId="0" applyFont="1" applyBorder="1" applyAlignment="1">
      <alignment horizontal="right" vertical="center"/>
    </xf>
    <xf numFmtId="0" fontId="4" fillId="0" borderId="75" xfId="0" applyFont="1" applyBorder="1" applyAlignment="1">
      <alignment horizontal="right" vertical="center"/>
    </xf>
    <xf numFmtId="0" fontId="4" fillId="0" borderId="66" xfId="0" applyFont="1" applyBorder="1" applyAlignment="1">
      <alignment horizontal="left" vertical="center"/>
    </xf>
    <xf numFmtId="0" fontId="4" fillId="0" borderId="57" xfId="0" applyFont="1" applyBorder="1" applyAlignment="1">
      <alignment horizontal="right" vertical="center"/>
    </xf>
    <xf numFmtId="0" fontId="4" fillId="0" borderId="62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58" xfId="0" applyFont="1" applyBorder="1" applyAlignment="1">
      <alignment horizontal="right" vertical="center"/>
    </xf>
    <xf numFmtId="0" fontId="4" fillId="0" borderId="49" xfId="0" applyFont="1" applyBorder="1" applyAlignment="1">
      <alignment horizontal="left" vertical="center"/>
    </xf>
    <xf numFmtId="0" fontId="4" fillId="0" borderId="76" xfId="0" applyFont="1" applyBorder="1" applyAlignment="1">
      <alignment horizontal="left" vertical="center"/>
    </xf>
    <xf numFmtId="0" fontId="4" fillId="0" borderId="65" xfId="0" applyFont="1" applyBorder="1" applyAlignment="1">
      <alignment horizontal="right" vertical="center"/>
    </xf>
    <xf numFmtId="0" fontId="4" fillId="0" borderId="51" xfId="0" applyFont="1" applyBorder="1" applyAlignment="1">
      <alignment horizontal="left" vertical="center"/>
    </xf>
    <xf numFmtId="0" fontId="4" fillId="0" borderId="50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0" fontId="4" fillId="0" borderId="64" xfId="0" applyFont="1" applyBorder="1" applyAlignment="1">
      <alignment horizontal="right" vertical="center"/>
    </xf>
    <xf numFmtId="0" fontId="4" fillId="0" borderId="48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68" xfId="0" applyFont="1" applyBorder="1" applyAlignment="1">
      <alignment horizontal="right" vertical="center"/>
    </xf>
    <xf numFmtId="0" fontId="4" fillId="0" borderId="67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4" fillId="0" borderId="77" xfId="0" applyFont="1" applyBorder="1" applyAlignment="1">
      <alignment horizontal="right" vertical="center"/>
    </xf>
    <xf numFmtId="0" fontId="4" fillId="0" borderId="78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76" xfId="0" applyFont="1" applyBorder="1" applyAlignment="1">
      <alignment horizontal="right" vertical="center"/>
    </xf>
    <xf numFmtId="0" fontId="4" fillId="0" borderId="72" xfId="0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/>
    </xf>
    <xf numFmtId="0" fontId="4" fillId="0" borderId="67" xfId="0" applyFont="1" applyBorder="1" applyAlignment="1">
      <alignment horizontal="left"/>
    </xf>
    <xf numFmtId="0" fontId="0" fillId="0" borderId="64" xfId="0" applyBorder="1"/>
    <xf numFmtId="0" fontId="4" fillId="0" borderId="78" xfId="0" applyFont="1" applyBorder="1"/>
    <xf numFmtId="0" fontId="0" fillId="0" borderId="62" xfId="0" applyBorder="1"/>
    <xf numFmtId="0" fontId="4" fillId="0" borderId="26" xfId="0" applyFont="1" applyBorder="1" applyAlignment="1">
      <alignment horizontal="left" vertical="center"/>
    </xf>
    <xf numFmtId="0" fontId="0" fillId="0" borderId="76" xfId="0" applyBorder="1"/>
    <xf numFmtId="0" fontId="2" fillId="0" borderId="64" xfId="0" applyFont="1" applyBorder="1"/>
    <xf numFmtId="0" fontId="0" fillId="0" borderId="48" xfId="0" applyBorder="1"/>
    <xf numFmtId="0" fontId="4" fillId="0" borderId="57" xfId="0" applyFont="1" applyBorder="1" applyAlignment="1">
      <alignment horizontal="right"/>
    </xf>
    <xf numFmtId="0" fontId="0" fillId="0" borderId="27" xfId="0" applyBorder="1"/>
    <xf numFmtId="0" fontId="0" fillId="0" borderId="71" xfId="0" applyBorder="1" applyAlignment="1">
      <alignment horizontal="left"/>
    </xf>
    <xf numFmtId="0" fontId="0" fillId="0" borderId="8" xfId="0" applyFont="1" applyBorder="1" applyAlignment="1">
      <alignment horizontal="right"/>
    </xf>
    <xf numFmtId="0" fontId="0" fillId="0" borderId="70" xfId="0" applyFont="1" applyBorder="1" applyAlignment="1">
      <alignment horizontal="right"/>
    </xf>
    <xf numFmtId="0" fontId="0" fillId="0" borderId="61" xfId="0" applyBorder="1" applyAlignment="1">
      <alignment horizontal="left"/>
    </xf>
    <xf numFmtId="0" fontId="6" fillId="0" borderId="64" xfId="0" applyFont="1" applyBorder="1" applyAlignment="1">
      <alignment horizontal="right" vertical="center"/>
    </xf>
    <xf numFmtId="0" fontId="0" fillId="0" borderId="59" xfId="0" applyBorder="1"/>
    <xf numFmtId="0" fontId="4" fillId="0" borderId="83" xfId="0" applyFont="1" applyBorder="1" applyAlignment="1">
      <alignment horizontal="left"/>
    </xf>
    <xf numFmtId="0" fontId="10" fillId="0" borderId="76" xfId="0" applyFont="1" applyBorder="1" applyAlignment="1">
      <alignment vertical="center"/>
    </xf>
    <xf numFmtId="0" fontId="10" fillId="0" borderId="64" xfId="0" applyFont="1" applyBorder="1" applyAlignment="1">
      <alignment horizontal="left" vertical="center"/>
    </xf>
    <xf numFmtId="0" fontId="0" fillId="0" borderId="58" xfId="0" applyBorder="1"/>
    <xf numFmtId="0" fontId="2" fillId="0" borderId="0" xfId="0" applyFont="1" applyAlignment="1">
      <alignment horizontal="left"/>
    </xf>
    <xf numFmtId="0" fontId="5" fillId="0" borderId="63" xfId="0" applyFont="1" applyBorder="1" applyAlignment="1">
      <alignment horizontal="right" vertical="center"/>
    </xf>
    <xf numFmtId="0" fontId="4" fillId="0" borderId="8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0" fillId="0" borderId="49" xfId="0" applyBorder="1"/>
    <xf numFmtId="0" fontId="18" fillId="0" borderId="46" xfId="0" applyFont="1" applyBorder="1" applyAlignment="1">
      <alignment horizontal="left" vertical="center"/>
    </xf>
    <xf numFmtId="0" fontId="8" fillId="0" borderId="24" xfId="0" applyFont="1" applyBorder="1" applyAlignment="1">
      <alignment horizontal="right" vertical="center"/>
    </xf>
    <xf numFmtId="0" fontId="4" fillId="0" borderId="57" xfId="0" applyFont="1" applyBorder="1"/>
    <xf numFmtId="0" fontId="4" fillId="0" borderId="69" xfId="0" applyFont="1" applyBorder="1"/>
    <xf numFmtId="0" fontId="8" fillId="0" borderId="64" xfId="0" applyFont="1" applyBorder="1" applyAlignment="1">
      <alignment vertical="center"/>
    </xf>
    <xf numFmtId="0" fontId="4" fillId="0" borderId="25" xfId="0" applyFont="1" applyBorder="1"/>
    <xf numFmtId="0" fontId="4" fillId="0" borderId="61" xfId="0" applyFont="1" applyBorder="1" applyAlignment="1">
      <alignment horizontal="left"/>
    </xf>
    <xf numFmtId="0" fontId="4" fillId="0" borderId="48" xfId="0" applyFont="1" applyBorder="1"/>
    <xf numFmtId="0" fontId="4" fillId="0" borderId="66" xfId="0" applyFont="1" applyBorder="1"/>
    <xf numFmtId="0" fontId="4" fillId="0" borderId="65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64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8" fillId="0" borderId="60" xfId="0" applyFont="1" applyBorder="1"/>
    <xf numFmtId="0" fontId="6" fillId="0" borderId="50" xfId="0" applyFont="1" applyBorder="1" applyAlignment="1">
      <alignment horizontal="right"/>
    </xf>
    <xf numFmtId="0" fontId="6" fillId="0" borderId="73" xfId="0" applyFont="1" applyBorder="1"/>
    <xf numFmtId="0" fontId="5" fillId="0" borderId="61" xfId="0" applyFont="1" applyBorder="1" applyAlignment="1">
      <alignment horizontal="left" vertical="center"/>
    </xf>
    <xf numFmtId="0" fontId="0" fillId="0" borderId="64" xfId="0" applyBorder="1" applyAlignment="1">
      <alignment vertical="center"/>
    </xf>
    <xf numFmtId="0" fontId="0" fillId="0" borderId="64" xfId="0" applyFont="1" applyBorder="1" applyAlignment="1">
      <alignment horizontal="right" vertic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center" vertical="top"/>
    </xf>
    <xf numFmtId="0" fontId="0" fillId="0" borderId="0" xfId="0" applyAlignment="1">
      <alignment horizontal="distributed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Alignment="1"/>
    <xf numFmtId="0" fontId="0" fillId="0" borderId="0" xfId="0" applyAlignment="1"/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4" xfId="0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0" fillId="0" borderId="0" xfId="0" applyFont="1" applyAlignment="1">
      <alignment horizontal="center"/>
    </xf>
  </cellXfs>
  <cellStyles count="1">
    <cellStyle name="標準" xfId="0" builtinId="0"/>
  </cellStyles>
  <dxfs count="41">
    <dxf>
      <fill>
        <patternFill>
          <bgColor rgb="FFFFFF0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184150</xdr:colOff>
      <xdr:row>15</xdr:row>
      <xdr:rowOff>12699</xdr:rowOff>
    </xdr:from>
    <xdr:to>
      <xdr:col>10</xdr:col>
      <xdr:colOff>266700</xdr:colOff>
      <xdr:row>17</xdr:row>
      <xdr:rowOff>74048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3003549"/>
          <a:ext cx="527050" cy="455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152400</xdr:colOff>
      <xdr:row>17</xdr:row>
      <xdr:rowOff>50800</xdr:rowOff>
    </xdr:from>
    <xdr:to>
      <xdr:col>10</xdr:col>
      <xdr:colOff>317500</xdr:colOff>
      <xdr:row>19</xdr:row>
      <xdr:rowOff>58420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3435350"/>
          <a:ext cx="609600" cy="401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18</xdr:row>
      <xdr:rowOff>119742</xdr:rowOff>
    </xdr:from>
    <xdr:to>
      <xdr:col>12</xdr:col>
      <xdr:colOff>59872</xdr:colOff>
      <xdr:row>20</xdr:row>
      <xdr:rowOff>153663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7757" y="3075213"/>
          <a:ext cx="593272" cy="349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12</xdr:col>
      <xdr:colOff>76200</xdr:colOff>
      <xdr:row>23</xdr:row>
      <xdr:rowOff>7620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7960" y="3474720"/>
          <a:ext cx="609600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H53"/>
  <sheetViews>
    <sheetView view="pageBreakPreview" zoomScale="120" zoomScaleNormal="100" zoomScaleSheetLayoutView="120" workbookViewId="0">
      <selection activeCell="D54" sqref="D54"/>
    </sheetView>
  </sheetViews>
  <sheetFormatPr defaultRowHeight="13.5" x14ac:dyDescent="0.15"/>
  <cols>
    <col min="1" max="2" width="8.75" customWidth="1"/>
    <col min="3" max="3" width="7.75" bestFit="1" customWidth="1"/>
    <col min="4" max="4" width="45.625" bestFit="1" customWidth="1"/>
    <col min="5" max="6" width="15.25" customWidth="1"/>
    <col min="7" max="7" width="17.875" customWidth="1"/>
  </cols>
  <sheetData>
    <row r="5" spans="1:8" ht="21" x14ac:dyDescent="0.2">
      <c r="A5" s="685" t="s">
        <v>315</v>
      </c>
      <c r="B5" s="685"/>
      <c r="C5" s="685"/>
      <c r="D5" s="685"/>
      <c r="E5" s="685"/>
      <c r="F5" s="95"/>
      <c r="G5" s="95"/>
      <c r="H5" s="5"/>
    </row>
    <row r="6" spans="1:8" ht="41.25" customHeight="1" x14ac:dyDescent="0.3">
      <c r="A6" s="686" t="s">
        <v>139</v>
      </c>
      <c r="B6" s="686"/>
      <c r="C6" s="686"/>
      <c r="D6" s="686"/>
      <c r="E6" s="686"/>
      <c r="F6" s="52"/>
      <c r="G6" s="52"/>
      <c r="H6" s="5"/>
    </row>
    <row r="7" spans="1:8" ht="22.5" customHeight="1" x14ac:dyDescent="0.2">
      <c r="A7" s="4"/>
      <c r="B7" s="4"/>
      <c r="C7" s="4"/>
      <c r="D7" s="4"/>
      <c r="E7" s="4"/>
      <c r="F7" s="40"/>
      <c r="G7" s="40"/>
      <c r="H7" s="4"/>
    </row>
    <row r="8" spans="1:8" ht="24" x14ac:dyDescent="0.25">
      <c r="A8" s="52"/>
      <c r="B8" s="52"/>
      <c r="C8" s="52"/>
      <c r="D8" s="52"/>
      <c r="E8" s="52"/>
      <c r="F8" s="52"/>
    </row>
    <row r="32" ht="17.25" customHeight="1" x14ac:dyDescent="0.15"/>
    <row r="41" spans="2:8" ht="13.9" customHeight="1" x14ac:dyDescent="0.15"/>
    <row r="42" spans="2:8" ht="16.899999999999999" customHeight="1" x14ac:dyDescent="0.2">
      <c r="B42" s="5"/>
      <c r="C42" s="92" t="s">
        <v>49</v>
      </c>
      <c r="D42" s="92" t="s">
        <v>732</v>
      </c>
      <c r="F42" s="92"/>
      <c r="G42" s="92"/>
      <c r="H42" s="5"/>
    </row>
    <row r="43" spans="2:8" ht="17.25" customHeight="1" x14ac:dyDescent="0.2">
      <c r="B43" s="5"/>
      <c r="C43" s="92" t="s">
        <v>50</v>
      </c>
      <c r="D43" s="92" t="s">
        <v>14</v>
      </c>
      <c r="F43" s="92"/>
      <c r="G43" s="92"/>
      <c r="H43" s="5"/>
    </row>
    <row r="44" spans="2:8" ht="17.25" customHeight="1" x14ac:dyDescent="0.2">
      <c r="B44" s="5"/>
      <c r="C44" s="92"/>
      <c r="D44" s="92" t="s">
        <v>62</v>
      </c>
      <c r="F44" s="92"/>
      <c r="G44" s="92"/>
      <c r="H44" s="5"/>
    </row>
    <row r="45" spans="2:8" ht="17.25" customHeight="1" x14ac:dyDescent="0.2">
      <c r="B45" s="5"/>
      <c r="C45" s="92"/>
      <c r="D45" s="112" t="s">
        <v>94</v>
      </c>
      <c r="F45" s="92"/>
      <c r="G45" s="92"/>
      <c r="H45" s="5"/>
    </row>
    <row r="46" spans="2:8" ht="17.25" customHeight="1" x14ac:dyDescent="0.2">
      <c r="B46" s="5"/>
      <c r="C46" s="92" t="s">
        <v>51</v>
      </c>
      <c r="D46" s="92" t="s">
        <v>15</v>
      </c>
      <c r="F46" s="92"/>
      <c r="G46" s="92"/>
      <c r="H46" s="5"/>
    </row>
    <row r="47" spans="2:8" ht="17.25" customHeight="1" x14ac:dyDescent="0.2">
      <c r="B47" s="5"/>
      <c r="C47" s="92" t="s">
        <v>52</v>
      </c>
      <c r="D47" s="92" t="s">
        <v>16</v>
      </c>
      <c r="F47" s="92"/>
      <c r="G47" s="92"/>
      <c r="H47" s="5"/>
    </row>
    <row r="48" spans="2:8" ht="59.25" customHeight="1" x14ac:dyDescent="0.2">
      <c r="D48" s="9"/>
      <c r="E48" s="9"/>
      <c r="F48" s="5"/>
      <c r="G48" s="5"/>
    </row>
    <row r="49" spans="2:7" ht="17.25" hidden="1" x14ac:dyDescent="0.2">
      <c r="D49" s="9"/>
      <c r="E49" s="9"/>
      <c r="F49" s="5"/>
      <c r="G49" s="5"/>
    </row>
    <row r="50" spans="2:7" ht="17.25" hidden="1" x14ac:dyDescent="0.2">
      <c r="D50" s="9"/>
      <c r="E50" s="9"/>
      <c r="F50" s="5"/>
      <c r="G50" s="5"/>
    </row>
    <row r="51" spans="2:7" ht="17.25" hidden="1" x14ac:dyDescent="0.2">
      <c r="D51" s="9"/>
      <c r="E51" s="9"/>
      <c r="F51" s="5"/>
      <c r="G51" s="5"/>
    </row>
    <row r="53" spans="2:7" x14ac:dyDescent="0.15">
      <c r="B53" s="51"/>
      <c r="C53" s="51"/>
      <c r="D53" s="5"/>
      <c r="E53" s="5"/>
      <c r="F53" s="5"/>
      <c r="G53" s="5"/>
    </row>
  </sheetData>
  <mergeCells count="2">
    <mergeCell ref="A5:E5"/>
    <mergeCell ref="A6:E6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0" orientation="portrait" horizontalDpi="4294967293" r:id="rId1"/>
  <headerFooter alignWithMargins="0"/>
  <rowBreaks count="1" manualBreakCount="1">
    <brk id="4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08"/>
  <sheetViews>
    <sheetView view="pageBreakPreview" zoomScale="120" zoomScaleNormal="120" zoomScaleSheetLayoutView="120" workbookViewId="0">
      <selection activeCell="K59" sqref="K59"/>
    </sheetView>
  </sheetViews>
  <sheetFormatPr defaultColWidth="9" defaultRowHeight="20.100000000000001" customHeight="1" x14ac:dyDescent="0.2"/>
  <cols>
    <col min="1" max="1" width="3.625" style="16" customWidth="1"/>
    <col min="2" max="2" width="3.75" style="16" hidden="1" customWidth="1"/>
    <col min="3" max="3" width="14.5" style="13" bestFit="1" customWidth="1"/>
    <col min="4" max="4" width="4.125" style="15" customWidth="1"/>
    <col min="5" max="7" width="4.125" style="65" customWidth="1"/>
    <col min="8" max="8" width="3.125" style="65" customWidth="1"/>
    <col min="9" max="10" width="3.125" style="15" customWidth="1"/>
    <col min="11" max="11" width="3.125" style="131" customWidth="1"/>
    <col min="12" max="14" width="4.125" style="130" customWidth="1"/>
    <col min="15" max="15" width="4.125" style="15" customWidth="1"/>
    <col min="16" max="16" width="4.125" style="13" hidden="1" customWidth="1"/>
    <col min="17" max="17" width="14.5" style="13" bestFit="1" customWidth="1"/>
    <col min="18" max="18" width="3.75" style="13" customWidth="1"/>
    <col min="19" max="20" width="3.5" style="13" customWidth="1"/>
    <col min="21" max="21" width="3.25" style="12" customWidth="1"/>
    <col min="22" max="23" width="2.875" style="12" customWidth="1"/>
    <col min="24" max="24" width="9.5" style="39" bestFit="1" customWidth="1"/>
    <col min="25" max="16384" width="9" style="13"/>
  </cols>
  <sheetData>
    <row r="1" spans="1:24" ht="21" customHeight="1" x14ac:dyDescent="0.2">
      <c r="A1" s="695" t="s">
        <v>12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</row>
    <row r="2" spans="1:24" ht="15.75" customHeight="1" x14ac:dyDescent="0.2">
      <c r="A2" s="17"/>
      <c r="B2" s="17" t="s">
        <v>79</v>
      </c>
      <c r="C2" s="8" t="s">
        <v>1</v>
      </c>
      <c r="D2" s="17"/>
      <c r="E2" s="285"/>
      <c r="I2" s="17"/>
      <c r="J2" s="17"/>
      <c r="K2" s="130"/>
      <c r="N2" s="285"/>
      <c r="O2" s="49"/>
      <c r="P2" s="15" t="s">
        <v>79</v>
      </c>
      <c r="Q2" s="8" t="s">
        <v>1</v>
      </c>
      <c r="R2" s="15"/>
      <c r="S2" s="15"/>
      <c r="X2" s="28"/>
    </row>
    <row r="3" spans="1:24" ht="13.5" customHeight="1" thickBot="1" x14ac:dyDescent="0.25">
      <c r="A3" s="756">
        <v>1</v>
      </c>
      <c r="B3" s="708">
        <v>1</v>
      </c>
      <c r="C3" s="751" t="str">
        <f>IF(B3="","",VLOOKUP(B3,$B$64:$C$87,2))</f>
        <v>拓大紅陵</v>
      </c>
      <c r="D3" s="622"/>
      <c r="E3" s="623"/>
      <c r="F3" s="486"/>
      <c r="G3"/>
      <c r="H3"/>
      <c r="I3"/>
      <c r="J3"/>
      <c r="K3"/>
      <c r="L3" s="3"/>
      <c r="M3" s="84"/>
      <c r="N3" s="618"/>
      <c r="O3" s="608"/>
      <c r="P3" s="708">
        <v>2</v>
      </c>
      <c r="Q3" s="751" t="str">
        <f>IF(P3="","",VLOOKUP(P3,$B$64:$C$87,2))</f>
        <v>木更津総合</v>
      </c>
      <c r="R3" s="752">
        <v>10</v>
      </c>
      <c r="S3" s="15"/>
      <c r="X3" s="10"/>
    </row>
    <row r="4" spans="1:24" ht="13.5" customHeight="1" thickTop="1" thickBot="1" x14ac:dyDescent="0.25">
      <c r="A4" s="756"/>
      <c r="B4" s="708"/>
      <c r="C4" s="751"/>
      <c r="D4" s="486"/>
      <c r="E4" s="612"/>
      <c r="F4" s="488">
        <v>3</v>
      </c>
      <c r="G4"/>
      <c r="H4"/>
      <c r="I4"/>
      <c r="L4" s="3"/>
      <c r="M4" s="603">
        <v>3</v>
      </c>
      <c r="N4" s="84"/>
      <c r="O4" s="493"/>
      <c r="P4" s="708"/>
      <c r="Q4" s="751"/>
      <c r="R4" s="752"/>
      <c r="S4" s="15"/>
      <c r="X4" s="10"/>
    </row>
    <row r="5" spans="1:24" ht="13.5" customHeight="1" thickTop="1" x14ac:dyDescent="0.2">
      <c r="A5" s="756">
        <v>2</v>
      </c>
      <c r="B5" s="708">
        <v>8</v>
      </c>
      <c r="C5" s="751" t="str">
        <f>IF(B5="","",VLOOKUP(B5,$B$64:$C$87,2))</f>
        <v>成田北</v>
      </c>
      <c r="D5" s="485"/>
      <c r="E5" s="476" t="s">
        <v>454</v>
      </c>
      <c r="F5" s="636">
        <v>2</v>
      </c>
      <c r="G5"/>
      <c r="H5"/>
      <c r="I5"/>
      <c r="L5" s="642"/>
      <c r="M5" s="476">
        <v>1</v>
      </c>
      <c r="N5" s="491" t="s">
        <v>502</v>
      </c>
      <c r="O5" s="489"/>
      <c r="P5" s="708">
        <v>13</v>
      </c>
      <c r="Q5" s="751" t="str">
        <f>IF(P5="","",VLOOKUP(P5,$B$64:$C$87,2))</f>
        <v>渋谷幕張</v>
      </c>
      <c r="R5" s="752">
        <v>11</v>
      </c>
      <c r="S5" s="15"/>
      <c r="X5" s="41"/>
    </row>
    <row r="6" spans="1:24" ht="13.5" customHeight="1" thickBot="1" x14ac:dyDescent="0.25">
      <c r="A6" s="756"/>
      <c r="B6" s="708"/>
      <c r="C6" s="751"/>
      <c r="D6" s="477" t="s">
        <v>453</v>
      </c>
      <c r="E6" s="633">
        <v>2</v>
      </c>
      <c r="F6" s="624"/>
      <c r="G6"/>
      <c r="H6"/>
      <c r="I6"/>
      <c r="L6" s="642"/>
      <c r="M6" s="84"/>
      <c r="N6" s="605">
        <v>0</v>
      </c>
      <c r="O6" s="490" t="s">
        <v>692</v>
      </c>
      <c r="P6" s="708"/>
      <c r="Q6" s="751"/>
      <c r="R6" s="752"/>
      <c r="S6" s="15"/>
      <c r="X6" s="10"/>
    </row>
    <row r="7" spans="1:24" ht="13.5" customHeight="1" thickTop="1" thickBot="1" x14ac:dyDescent="0.25">
      <c r="A7" s="756">
        <v>3</v>
      </c>
      <c r="B7" s="708">
        <v>14</v>
      </c>
      <c r="C7" s="751" t="str">
        <f>IF(B7="","",VLOOKUP(B7,$B$64:$C$87,2))</f>
        <v>敬愛学園</v>
      </c>
      <c r="D7" s="622"/>
      <c r="E7" s="613">
        <v>3</v>
      </c>
      <c r="F7" s="624" t="s">
        <v>457</v>
      </c>
      <c r="G7"/>
      <c r="H7"/>
      <c r="I7" s="690" t="s">
        <v>691</v>
      </c>
      <c r="J7" s="690"/>
      <c r="L7" s="642"/>
      <c r="M7" s="84" t="s">
        <v>503</v>
      </c>
      <c r="N7" s="612">
        <v>5</v>
      </c>
      <c r="O7" s="606"/>
      <c r="P7" s="708">
        <v>19</v>
      </c>
      <c r="Q7" s="751" t="str">
        <f>IF(P7="","",VLOOKUP(P7,$B$64:$C$87,2))</f>
        <v>麗澤</v>
      </c>
      <c r="R7" s="752">
        <v>12</v>
      </c>
      <c r="S7" s="15"/>
      <c r="X7" s="10"/>
    </row>
    <row r="8" spans="1:24" ht="13.5" customHeight="1" thickTop="1" thickBot="1" x14ac:dyDescent="0.25">
      <c r="A8" s="756"/>
      <c r="B8" s="708"/>
      <c r="C8" s="751"/>
      <c r="D8" s="486"/>
      <c r="E8" s="486"/>
      <c r="F8" s="624"/>
      <c r="G8" s="599">
        <v>3</v>
      </c>
      <c r="H8" s="762" t="s">
        <v>706</v>
      </c>
      <c r="I8" s="762"/>
      <c r="J8" s="762"/>
      <c r="K8" s="762"/>
      <c r="L8" s="673">
        <v>2</v>
      </c>
      <c r="M8" s="84"/>
      <c r="N8" s="488"/>
      <c r="O8" s="488"/>
      <c r="P8" s="708"/>
      <c r="Q8" s="751"/>
      <c r="R8" s="752"/>
      <c r="S8" s="15"/>
      <c r="X8" s="10"/>
    </row>
    <row r="9" spans="1:24" ht="13.5" customHeight="1" thickTop="1" thickBot="1" x14ac:dyDescent="0.25">
      <c r="A9" s="756">
        <v>4</v>
      </c>
      <c r="B9" s="708">
        <v>10</v>
      </c>
      <c r="C9" s="751" t="str">
        <f>IF(B9="","",VLOOKUP(B9,$B$64:$C$87,2))</f>
        <v>市立銚子</v>
      </c>
      <c r="D9" s="622"/>
      <c r="E9" s="623"/>
      <c r="F9" s="476"/>
      <c r="G9" s="636">
        <v>0</v>
      </c>
      <c r="H9" s="762"/>
      <c r="I9" s="762"/>
      <c r="J9" s="762"/>
      <c r="K9" s="762"/>
      <c r="L9" s="674">
        <v>1</v>
      </c>
      <c r="M9" s="491"/>
      <c r="N9" s="489"/>
      <c r="O9" s="489"/>
      <c r="P9" s="708">
        <v>15</v>
      </c>
      <c r="Q9" s="751" t="str">
        <f>IF(P9="","",VLOOKUP(P9,$B$64:$C$87,2))</f>
        <v>千葉経済</v>
      </c>
      <c r="R9" s="752">
        <v>13</v>
      </c>
      <c r="S9" s="15"/>
    </row>
    <row r="10" spans="1:24" ht="13.5" customHeight="1" thickTop="1" thickBot="1" x14ac:dyDescent="0.25">
      <c r="A10" s="756"/>
      <c r="B10" s="708"/>
      <c r="C10" s="751"/>
      <c r="D10" s="486"/>
      <c r="E10" s="612" t="s">
        <v>455</v>
      </c>
      <c r="F10" s="595">
        <v>3</v>
      </c>
      <c r="G10" s="320"/>
      <c r="H10"/>
      <c r="I10" s="684">
        <v>2</v>
      </c>
      <c r="J10" s="402">
        <v>0</v>
      </c>
      <c r="L10" s="321"/>
      <c r="M10" s="601">
        <v>0</v>
      </c>
      <c r="N10" s="490" t="s">
        <v>481</v>
      </c>
      <c r="O10" s="488"/>
      <c r="P10" s="708"/>
      <c r="Q10" s="751"/>
      <c r="R10" s="752"/>
      <c r="S10" s="15"/>
    </row>
    <row r="11" spans="1:24" ht="13.5" customHeight="1" thickTop="1" thickBot="1" x14ac:dyDescent="0.25">
      <c r="A11" s="756">
        <v>5</v>
      </c>
      <c r="B11" s="708">
        <v>9</v>
      </c>
      <c r="C11" s="751" t="str">
        <f>IF(B11="","",VLOOKUP(B11,$B$64:$C$87,2))</f>
        <v>佐原</v>
      </c>
      <c r="D11" s="485"/>
      <c r="E11" s="487"/>
      <c r="F11" s="488">
        <v>1</v>
      </c>
      <c r="G11" s="320"/>
      <c r="H11"/>
      <c r="I11" s="642"/>
      <c r="L11" s="321"/>
      <c r="M11" s="612">
        <v>5</v>
      </c>
      <c r="N11" s="599"/>
      <c r="O11" s="608"/>
      <c r="P11" s="708">
        <v>12</v>
      </c>
      <c r="Q11" s="751" t="str">
        <f>IF(P11="","",VLOOKUP(P11,$B$64:$C$87,2))</f>
        <v>習志野</v>
      </c>
      <c r="R11" s="752">
        <v>14</v>
      </c>
      <c r="S11" s="15"/>
    </row>
    <row r="12" spans="1:24" ht="13.5" customHeight="1" thickTop="1" thickBot="1" x14ac:dyDescent="0.25">
      <c r="A12" s="756"/>
      <c r="B12" s="708"/>
      <c r="C12" s="751"/>
      <c r="D12" s="486"/>
      <c r="E12" s="486"/>
      <c r="F12" s="486"/>
      <c r="G12" s="320"/>
      <c r="H12" s="491">
        <v>1</v>
      </c>
      <c r="I12" s="642"/>
      <c r="K12" s="678">
        <v>2</v>
      </c>
      <c r="L12" s="321"/>
      <c r="M12" s="488"/>
      <c r="N12" s="488"/>
      <c r="O12" s="488"/>
      <c r="P12" s="708"/>
      <c r="Q12" s="751"/>
      <c r="R12" s="752"/>
      <c r="S12" s="15"/>
    </row>
    <row r="13" spans="1:24" ht="13.5" customHeight="1" thickTop="1" thickBot="1" x14ac:dyDescent="0.25">
      <c r="A13" s="756">
        <v>6</v>
      </c>
      <c r="B13" s="708">
        <v>5</v>
      </c>
      <c r="C13" s="751" t="str">
        <f>IF(B13="","",VLOOKUP(B13,$B$64:$C$87,2))</f>
        <v>東金</v>
      </c>
      <c r="D13" s="622"/>
      <c r="E13" s="623"/>
      <c r="F13" s="486"/>
      <c r="G13" s="642"/>
      <c r="H13" s="621">
        <v>2</v>
      </c>
      <c r="I13" s="656"/>
      <c r="J13" s="481"/>
      <c r="K13" s="677">
        <v>3</v>
      </c>
      <c r="L13" s="3"/>
      <c r="M13" s="488"/>
      <c r="N13" s="618"/>
      <c r="O13" s="608"/>
      <c r="P13" s="708">
        <v>16</v>
      </c>
      <c r="Q13" s="751" t="str">
        <f>IF(P13="","",VLOOKUP(P13,$B$64:$C$87,2))</f>
        <v>千葉南</v>
      </c>
      <c r="R13" s="752">
        <v>15</v>
      </c>
      <c r="S13" s="15"/>
    </row>
    <row r="14" spans="1:24" ht="13.5" customHeight="1" thickTop="1" thickBot="1" x14ac:dyDescent="0.25">
      <c r="A14" s="756"/>
      <c r="B14" s="708"/>
      <c r="C14" s="751"/>
      <c r="D14" s="486"/>
      <c r="E14" s="612" t="s">
        <v>456</v>
      </c>
      <c r="F14" s="488">
        <v>3</v>
      </c>
      <c r="G14" s="642"/>
      <c r="H14"/>
      <c r="I14"/>
      <c r="K14" s="670"/>
      <c r="L14" s="3"/>
      <c r="M14" s="603">
        <v>2</v>
      </c>
      <c r="N14" s="84" t="s">
        <v>482</v>
      </c>
      <c r="O14" s="488"/>
      <c r="P14" s="708"/>
      <c r="Q14" s="751"/>
      <c r="R14" s="752"/>
      <c r="S14" s="15"/>
    </row>
    <row r="15" spans="1:24" ht="13.5" customHeight="1" thickTop="1" x14ac:dyDescent="0.2">
      <c r="A15" s="756">
        <v>7</v>
      </c>
      <c r="B15" s="708">
        <v>3</v>
      </c>
      <c r="C15" s="751" t="str">
        <f>IF(B15="","",VLOOKUP(B15,$B$64:$C$87,2))</f>
        <v>長生</v>
      </c>
      <c r="D15" s="485"/>
      <c r="E15" s="487"/>
      <c r="F15" s="614">
        <v>0</v>
      </c>
      <c r="G15" s="642"/>
      <c r="H15"/>
      <c r="I15"/>
      <c r="K15" s="670"/>
      <c r="L15" s="3"/>
      <c r="M15" s="601">
        <v>0</v>
      </c>
      <c r="N15" s="492"/>
      <c r="O15" s="489"/>
      <c r="P15" s="708">
        <v>6</v>
      </c>
      <c r="Q15" s="751" t="str">
        <f>IF(P15="","",VLOOKUP(P15,$B$64:$C$87,2))</f>
        <v>成東</v>
      </c>
      <c r="R15" s="752">
        <v>16</v>
      </c>
      <c r="S15" s="15"/>
    </row>
    <row r="16" spans="1:24" ht="13.5" customHeight="1" thickBot="1" x14ac:dyDescent="0.25">
      <c r="A16" s="756"/>
      <c r="B16" s="708"/>
      <c r="C16" s="751"/>
      <c r="D16" s="486"/>
      <c r="E16" s="486"/>
      <c r="F16" s="476"/>
      <c r="G16" s="675">
        <v>0</v>
      </c>
      <c r="H16"/>
      <c r="I16"/>
      <c r="K16" s="670"/>
      <c r="L16" s="669">
        <v>0</v>
      </c>
      <c r="M16" s="491"/>
      <c r="N16" s="488"/>
      <c r="O16" s="488"/>
      <c r="P16" s="708"/>
      <c r="Q16" s="751"/>
      <c r="R16" s="752"/>
      <c r="S16" s="15"/>
    </row>
    <row r="17" spans="1:19" ht="13.5" customHeight="1" thickTop="1" thickBot="1" x14ac:dyDescent="0.25">
      <c r="A17" s="756">
        <v>8</v>
      </c>
      <c r="B17" s="708">
        <v>4</v>
      </c>
      <c r="C17" s="751" t="str">
        <f>IF(B17="","",VLOOKUP(B17,$B$64:$C$87,2))</f>
        <v>茂原樟陽</v>
      </c>
      <c r="D17" s="485"/>
      <c r="E17" s="485"/>
      <c r="F17" s="624" t="s">
        <v>471</v>
      </c>
      <c r="G17" s="676">
        <v>3</v>
      </c>
      <c r="H17"/>
      <c r="I17"/>
      <c r="L17" s="668">
        <v>3</v>
      </c>
      <c r="M17" s="84" t="s">
        <v>484</v>
      </c>
      <c r="N17" s="488"/>
      <c r="O17" s="84"/>
      <c r="P17" s="708">
        <v>7</v>
      </c>
      <c r="Q17" s="751" t="str">
        <f>IF(P17="","",VLOOKUP(P17,$B$64:$C$87,2))</f>
        <v>成田</v>
      </c>
      <c r="R17" s="752">
        <v>17</v>
      </c>
      <c r="S17" s="15"/>
    </row>
    <row r="18" spans="1:19" ht="13.5" customHeight="1" thickTop="1" thickBot="1" x14ac:dyDescent="0.25">
      <c r="A18" s="756"/>
      <c r="B18" s="708"/>
      <c r="C18" s="751"/>
      <c r="D18" s="496"/>
      <c r="E18" s="477" t="s">
        <v>693</v>
      </c>
      <c r="F18" s="637">
        <v>0</v>
      </c>
      <c r="G18"/>
      <c r="H18"/>
      <c r="I18"/>
      <c r="L18" s="642"/>
      <c r="M18" s="84"/>
      <c r="N18" s="486">
        <v>2</v>
      </c>
      <c r="O18" s="604" t="s">
        <v>480</v>
      </c>
      <c r="P18" s="708"/>
      <c r="Q18" s="751"/>
      <c r="R18" s="752"/>
      <c r="S18" s="15"/>
    </row>
    <row r="19" spans="1:19" ht="13.5" customHeight="1" thickTop="1" thickBot="1" x14ac:dyDescent="0.25">
      <c r="A19" s="756">
        <v>9</v>
      </c>
      <c r="B19" s="708">
        <v>11</v>
      </c>
      <c r="C19" s="751" t="str">
        <f>IF(B19="","",VLOOKUP(B19,$B$64:$C$87,2))</f>
        <v>秀明八千代</v>
      </c>
      <c r="D19" s="622"/>
      <c r="E19" s="603"/>
      <c r="F19" s="621">
        <v>3</v>
      </c>
      <c r="G19" s="3"/>
      <c r="H19"/>
      <c r="I19"/>
      <c r="L19" s="642"/>
      <c r="M19" s="84"/>
      <c r="N19" s="609">
        <v>0</v>
      </c>
      <c r="O19" s="492"/>
      <c r="P19" s="708">
        <v>18</v>
      </c>
      <c r="Q19" s="751" t="str">
        <f>IF(P19="","",VLOOKUP(P19,$B$64:$C$87,2))</f>
        <v>西武台</v>
      </c>
      <c r="R19" s="752">
        <v>18</v>
      </c>
      <c r="S19" s="15"/>
    </row>
    <row r="20" spans="1:19" ht="13.5" customHeight="1" thickTop="1" thickBot="1" x14ac:dyDescent="0.25">
      <c r="A20" s="756"/>
      <c r="B20" s="708"/>
      <c r="C20" s="751"/>
      <c r="D20" s="495"/>
      <c r="E20" s="85"/>
      <c r="F20" s="85"/>
      <c r="G20" s="3"/>
      <c r="H20"/>
      <c r="I20"/>
      <c r="L20" s="642"/>
      <c r="M20" s="476">
        <v>0</v>
      </c>
      <c r="N20" s="491" t="s">
        <v>483</v>
      </c>
      <c r="O20" s="84"/>
      <c r="P20" s="708"/>
      <c r="Q20" s="751"/>
      <c r="R20" s="752"/>
      <c r="S20" s="15"/>
    </row>
    <row r="21" spans="1:19" ht="13.5" customHeight="1" thickTop="1" thickBot="1" x14ac:dyDescent="0.25">
      <c r="A21" s="756"/>
      <c r="B21" s="760"/>
      <c r="C21" s="748" t="str">
        <f>IF(B21="","",VLOOKUP(B21,$B$64:$C$87,2))</f>
        <v/>
      </c>
      <c r="D21" s="85"/>
      <c r="E21" s="85"/>
      <c r="F21" s="486"/>
      <c r="G21"/>
      <c r="H21"/>
      <c r="I21"/>
      <c r="L21"/>
      <c r="M21" s="612">
        <v>5</v>
      </c>
      <c r="N21" s="599"/>
      <c r="O21" s="608"/>
      <c r="P21" s="708">
        <v>17</v>
      </c>
      <c r="Q21" s="751" t="str">
        <f>IF(P21="","",VLOOKUP(P21,$B$64:$C$87,2))</f>
        <v>日体大柏</v>
      </c>
      <c r="R21" s="752">
        <v>19</v>
      </c>
      <c r="S21" s="15"/>
    </row>
    <row r="22" spans="1:19" ht="13.5" customHeight="1" thickTop="1" x14ac:dyDescent="0.2">
      <c r="A22" s="756"/>
      <c r="B22" s="761"/>
      <c r="C22" s="749"/>
      <c r="D22" s="3"/>
      <c r="E22" s="3"/>
      <c r="F22"/>
      <c r="G22"/>
      <c r="H22"/>
      <c r="I22"/>
      <c r="J22"/>
      <c r="K22"/>
      <c r="L22"/>
      <c r="M22" s="488"/>
      <c r="N22" s="488"/>
      <c r="O22" s="488"/>
      <c r="P22" s="708"/>
      <c r="Q22" s="751"/>
      <c r="R22" s="752"/>
      <c r="S22" s="15"/>
    </row>
    <row r="23" spans="1:19" ht="15.75" customHeight="1" x14ac:dyDescent="0.2">
      <c r="A23" s="379"/>
      <c r="B23" s="404"/>
      <c r="C23" s="758" t="s">
        <v>221</v>
      </c>
      <c r="D23"/>
      <c r="E23"/>
      <c r="F23"/>
      <c r="G23"/>
      <c r="H23"/>
      <c r="I23"/>
      <c r="J23"/>
      <c r="K23" s="368"/>
      <c r="L23" s="323"/>
      <c r="M23" s="323"/>
      <c r="N23" s="323"/>
      <c r="O23" s="323"/>
      <c r="P23" s="369"/>
      <c r="Q23" s="365"/>
      <c r="R23" s="378"/>
      <c r="S23" s="15"/>
    </row>
    <row r="24" spans="1:19" ht="15.75" customHeight="1" x14ac:dyDescent="0.2">
      <c r="A24" s="379"/>
      <c r="B24" s="379"/>
      <c r="C24" s="759"/>
      <c r="D24"/>
      <c r="E24"/>
      <c r="F24"/>
      <c r="G24"/>
      <c r="H24"/>
      <c r="I24"/>
      <c r="J24"/>
      <c r="K24" s="368"/>
      <c r="L24" s="323"/>
      <c r="M24" s="323"/>
      <c r="N24" s="323"/>
      <c r="O24" s="323"/>
      <c r="P24" s="369"/>
      <c r="Q24" s="365"/>
      <c r="R24" s="378"/>
      <c r="S24" s="15"/>
    </row>
    <row r="25" spans="1:19" ht="15.95" customHeight="1" thickBot="1" x14ac:dyDescent="0.25">
      <c r="A25" s="756"/>
      <c r="B25" s="756"/>
      <c r="C25" s="751" t="s">
        <v>571</v>
      </c>
      <c r="D25" s="680"/>
      <c r="E25" s="68"/>
      <c r="F25" s="68"/>
      <c r="G25" s="114"/>
      <c r="H25" s="114"/>
      <c r="I25" s="183"/>
      <c r="J25" s="114"/>
      <c r="K25" s="113"/>
      <c r="L25" s="118"/>
      <c r="M25" s="70"/>
      <c r="N25" s="70"/>
      <c r="O25" s="71"/>
      <c r="P25" s="756"/>
      <c r="Q25" s="752" t="str">
        <f>IF(P25="","",VLOOKUP(P25,$B$64:$C$87,2))</f>
        <v/>
      </c>
      <c r="R25" s="752"/>
      <c r="S25" s="15"/>
    </row>
    <row r="26" spans="1:19" ht="15.95" customHeight="1" thickTop="1" thickBot="1" x14ac:dyDescent="0.25">
      <c r="A26" s="756"/>
      <c r="B26" s="756"/>
      <c r="C26" s="751"/>
      <c r="D26" s="681"/>
      <c r="E26" s="682">
        <v>3</v>
      </c>
      <c r="F26" s="68"/>
      <c r="G26" s="114"/>
      <c r="H26" s="114"/>
      <c r="I26" s="183"/>
      <c r="J26" s="114"/>
      <c r="K26" s="113"/>
      <c r="L26" s="118"/>
      <c r="M26" s="118"/>
      <c r="N26" s="118"/>
      <c r="O26" s="48"/>
      <c r="P26" s="756"/>
      <c r="Q26" s="752"/>
      <c r="R26" s="752"/>
      <c r="S26" s="15"/>
    </row>
    <row r="27" spans="1:19" ht="15.95" customHeight="1" thickTop="1" x14ac:dyDescent="0.2">
      <c r="A27" s="756"/>
      <c r="B27" s="756"/>
      <c r="C27" s="751" t="s">
        <v>132</v>
      </c>
      <c r="D27" s="478"/>
      <c r="E27" s="354">
        <v>0</v>
      </c>
      <c r="I27" s="115"/>
      <c r="J27" s="115"/>
      <c r="K27" s="115"/>
      <c r="O27" s="115"/>
      <c r="P27" s="756"/>
      <c r="Q27" s="752"/>
      <c r="R27" s="752"/>
      <c r="S27" s="15"/>
    </row>
    <row r="28" spans="1:19" ht="15.95" customHeight="1" x14ac:dyDescent="0.2">
      <c r="A28" s="756"/>
      <c r="B28" s="756"/>
      <c r="C28" s="751"/>
      <c r="D28" s="479"/>
      <c r="I28" s="115"/>
      <c r="J28" s="115"/>
      <c r="K28" s="115"/>
      <c r="O28" s="115"/>
      <c r="P28" s="756"/>
      <c r="Q28" s="752"/>
      <c r="R28" s="752"/>
      <c r="S28" s="15"/>
    </row>
    <row r="29" spans="1:19" ht="9" customHeight="1" x14ac:dyDescent="0.2">
      <c r="A29" s="334"/>
      <c r="B29" s="334"/>
      <c r="C29" s="333"/>
      <c r="D29" s="61"/>
      <c r="I29" s="330"/>
      <c r="J29" s="330"/>
      <c r="K29" s="330"/>
      <c r="O29" s="330"/>
      <c r="P29" s="334"/>
      <c r="Q29" s="333"/>
      <c r="R29" s="333"/>
      <c r="S29" s="15"/>
    </row>
    <row r="30" spans="1:19" ht="15.95" customHeight="1" x14ac:dyDescent="0.2">
      <c r="A30" s="334"/>
      <c r="B30" s="334"/>
      <c r="C30" s="333"/>
      <c r="I30" s="330"/>
      <c r="J30" s="330"/>
      <c r="K30" s="330"/>
      <c r="M30" s="763" t="s">
        <v>701</v>
      </c>
      <c r="N30" s="763"/>
      <c r="O30" s="763"/>
      <c r="P30" s="763"/>
      <c r="Q30" s="763"/>
      <c r="R30" s="763"/>
      <c r="S30" s="763"/>
    </row>
    <row r="31" spans="1:19" ht="12" customHeight="1" x14ac:dyDescent="0.2">
      <c r="A31" s="55"/>
      <c r="B31" s="55"/>
      <c r="C31" s="43"/>
      <c r="D31" s="14"/>
      <c r="E31" s="114"/>
      <c r="F31" s="114"/>
      <c r="G31" s="114"/>
      <c r="H31" s="114"/>
      <c r="I31" s="61"/>
      <c r="J31" s="61"/>
      <c r="K31" s="113"/>
      <c r="L31" s="118"/>
      <c r="M31" s="763"/>
      <c r="N31" s="763"/>
      <c r="O31" s="763"/>
      <c r="P31" s="763"/>
      <c r="Q31" s="763"/>
      <c r="R31" s="763"/>
      <c r="S31" s="763"/>
    </row>
    <row r="32" spans="1:19" ht="12" customHeight="1" x14ac:dyDescent="0.2">
      <c r="A32" s="379"/>
      <c r="B32" s="379"/>
      <c r="C32" s="378"/>
      <c r="D32" s="14"/>
      <c r="E32" s="114"/>
      <c r="F32" s="114"/>
      <c r="G32" s="114"/>
      <c r="H32" s="114"/>
      <c r="I32" s="61"/>
      <c r="J32" s="61"/>
      <c r="K32" s="113"/>
      <c r="L32" s="379"/>
      <c r="M32" s="480"/>
      <c r="N32" s="480"/>
      <c r="O32" s="480"/>
      <c r="P32" s="480"/>
      <c r="Q32" s="480"/>
      <c r="R32" s="480"/>
      <c r="S32" s="480"/>
    </row>
    <row r="33" spans="1:24" ht="15.95" customHeight="1" x14ac:dyDescent="0.2">
      <c r="A33" s="695" t="s">
        <v>219</v>
      </c>
      <c r="B33" s="695"/>
      <c r="C33" s="695"/>
      <c r="D33" s="695"/>
      <c r="E33" s="695"/>
      <c r="F33" s="695"/>
      <c r="G33" s="695"/>
      <c r="H33" s="695"/>
      <c r="I33" s="695"/>
      <c r="J33" s="695"/>
      <c r="K33" s="695"/>
      <c r="L33" s="695"/>
      <c r="M33" s="695"/>
      <c r="N33" s="695"/>
      <c r="O33" s="695"/>
      <c r="P33" s="695"/>
      <c r="Q33" s="695"/>
      <c r="R33" s="695"/>
      <c r="S33" s="8"/>
      <c r="T33" s="8"/>
      <c r="U33" s="8"/>
      <c r="V33" s="8"/>
      <c r="W33" s="42"/>
    </row>
    <row r="34" spans="1:24" ht="9.75" customHeight="1" x14ac:dyDescent="0.2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42"/>
    </row>
    <row r="35" spans="1:24" ht="15.95" customHeight="1" x14ac:dyDescent="0.2">
      <c r="B35" s="16" t="s">
        <v>231</v>
      </c>
      <c r="C35" s="351" t="s">
        <v>1</v>
      </c>
      <c r="I35" s="764"/>
      <c r="J35" s="764"/>
      <c r="K35" s="353"/>
      <c r="O35" s="352"/>
      <c r="P35" s="16" t="s">
        <v>231</v>
      </c>
      <c r="Q35" s="351" t="s">
        <v>1</v>
      </c>
      <c r="U35" s="13"/>
      <c r="V35" s="42"/>
      <c r="W35" s="39"/>
      <c r="X35" s="18"/>
    </row>
    <row r="36" spans="1:24" ht="13.5" customHeight="1" thickBot="1" x14ac:dyDescent="0.2">
      <c r="A36" s="756">
        <v>1</v>
      </c>
      <c r="B36" s="708">
        <v>1</v>
      </c>
      <c r="C36" s="751" t="str">
        <f>IF(B36="","",VLOOKUP(B36,$P$64:$Q$78,2))</f>
        <v>拓大紅陵</v>
      </c>
      <c r="D36" s="622"/>
      <c r="E36" s="623"/>
      <c r="F36" s="623"/>
      <c r="G36"/>
      <c r="I36"/>
      <c r="J36"/>
      <c r="L36"/>
      <c r="M36"/>
      <c r="N36" s="665"/>
      <c r="O36" s="666"/>
      <c r="P36" s="750">
        <v>15</v>
      </c>
      <c r="Q36" s="751" t="str">
        <f>IF(P36="","",VLOOKUP(P36,$P$64:$Q$78,2))</f>
        <v>麗澤</v>
      </c>
      <c r="R36" s="752">
        <v>8</v>
      </c>
      <c r="S36" s="757"/>
      <c r="T36" s="60"/>
      <c r="U36" s="11"/>
      <c r="V36" s="43"/>
      <c r="W36" s="42"/>
    </row>
    <row r="37" spans="1:24" ht="13.5" customHeight="1" thickTop="1" thickBot="1" x14ac:dyDescent="0.2">
      <c r="A37" s="756"/>
      <c r="B37" s="708"/>
      <c r="C37" s="751"/>
      <c r="D37" s="85"/>
      <c r="E37" s="486"/>
      <c r="F37" s="612"/>
      <c r="G37" s="672">
        <v>5</v>
      </c>
      <c r="I37"/>
      <c r="J37"/>
      <c r="L37"/>
      <c r="M37" s="603">
        <v>5</v>
      </c>
      <c r="N37" s="84" t="s">
        <v>468</v>
      </c>
      <c r="O37" s="493"/>
      <c r="P37" s="750"/>
      <c r="Q37" s="751"/>
      <c r="R37" s="700"/>
      <c r="S37" s="701"/>
      <c r="T37" s="42"/>
      <c r="U37" s="39"/>
      <c r="V37" s="18"/>
      <c r="W37" s="13"/>
      <c r="X37" s="13"/>
    </row>
    <row r="38" spans="1:24" ht="13.5" customHeight="1" thickTop="1" thickBot="1" x14ac:dyDescent="0.2">
      <c r="A38" s="756">
        <v>2</v>
      </c>
      <c r="B38" s="708">
        <v>4</v>
      </c>
      <c r="C38" s="751" t="str">
        <f t="shared" ref="C38" si="0">IF(B38="","",VLOOKUP(B38,$P$64:$Q$78,2))</f>
        <v>東金</v>
      </c>
      <c r="D38" s="622"/>
      <c r="E38" s="623"/>
      <c r="F38" s="476" t="s">
        <v>455</v>
      </c>
      <c r="G38" s="641">
        <v>0</v>
      </c>
      <c r="I38" s="690" t="s">
        <v>691</v>
      </c>
      <c r="J38" s="690"/>
      <c r="L38"/>
      <c r="M38" s="601">
        <v>0</v>
      </c>
      <c r="N38" s="492"/>
      <c r="O38" s="506"/>
      <c r="P38" s="750">
        <v>2</v>
      </c>
      <c r="Q38" s="751" t="str">
        <f t="shared" ref="Q38" si="1">IF(P38="","",VLOOKUP(P38,$P$64:$Q$78,2))</f>
        <v>木更津総合</v>
      </c>
      <c r="R38" s="752">
        <v>9</v>
      </c>
      <c r="S38" s="752"/>
      <c r="T38" s="42"/>
      <c r="U38" s="39"/>
      <c r="V38" s="18"/>
      <c r="W38" s="13"/>
      <c r="X38" s="13"/>
    </row>
    <row r="39" spans="1:24" ht="13.5" customHeight="1" thickTop="1" thickBot="1" x14ac:dyDescent="0.2">
      <c r="A39" s="756"/>
      <c r="B39" s="708"/>
      <c r="C39" s="751"/>
      <c r="D39" s="85"/>
      <c r="E39" s="612" t="s">
        <v>453</v>
      </c>
      <c r="F39" s="575">
        <v>4</v>
      </c>
      <c r="G39" s="642"/>
      <c r="H39" s="754" t="s">
        <v>705</v>
      </c>
      <c r="I39" s="762"/>
      <c r="J39" s="762"/>
      <c r="K39" s="762"/>
      <c r="L39" s="669">
        <v>0</v>
      </c>
      <c r="M39" s="491" t="s">
        <v>470</v>
      </c>
      <c r="N39" s="84"/>
      <c r="O39" s="493"/>
      <c r="P39" s="750"/>
      <c r="Q39" s="751"/>
      <c r="R39" s="700"/>
      <c r="S39" s="752"/>
      <c r="T39" s="12"/>
      <c r="U39" s="39"/>
      <c r="V39" s="13"/>
      <c r="W39" s="13"/>
      <c r="X39" s="13"/>
    </row>
    <row r="40" spans="1:24" ht="13.5" customHeight="1" thickTop="1" x14ac:dyDescent="0.15">
      <c r="A40" s="756">
        <v>3</v>
      </c>
      <c r="B40" s="708">
        <v>7</v>
      </c>
      <c r="C40" s="751" t="str">
        <f t="shared" ref="C40" si="2">IF(B40="","",VLOOKUP(B40,$P$64:$Q$78,2))</f>
        <v>佐原</v>
      </c>
      <c r="D40" s="85"/>
      <c r="E40" s="487"/>
      <c r="F40" s="597">
        <v>1</v>
      </c>
      <c r="G40" s="642"/>
      <c r="H40" s="754"/>
      <c r="I40" s="762"/>
      <c r="J40" s="762"/>
      <c r="K40" s="762"/>
      <c r="L40" s="671">
        <v>3</v>
      </c>
      <c r="M40" s="84"/>
      <c r="N40" s="489"/>
      <c r="O40" s="493"/>
      <c r="P40" s="750">
        <v>9</v>
      </c>
      <c r="Q40" s="751" t="str">
        <f t="shared" ref="Q40" si="3">IF(P40="","",VLOOKUP(P40,$P$64:$Q$78,2))</f>
        <v>船橋東</v>
      </c>
      <c r="R40" s="752">
        <v>10</v>
      </c>
      <c r="S40" s="752"/>
      <c r="T40" s="12"/>
      <c r="U40" s="39"/>
      <c r="V40" s="13"/>
      <c r="W40" s="13"/>
      <c r="X40" s="13"/>
    </row>
    <row r="41" spans="1:24" ht="13.5" customHeight="1" thickBot="1" x14ac:dyDescent="0.2">
      <c r="A41" s="756"/>
      <c r="B41" s="708"/>
      <c r="C41" s="751"/>
      <c r="D41" s="91"/>
      <c r="E41" s="486"/>
      <c r="F41" s="486"/>
      <c r="G41" s="642"/>
      <c r="I41" s="683">
        <v>2</v>
      </c>
      <c r="J41" s="401">
        <v>0</v>
      </c>
      <c r="L41" s="646"/>
      <c r="M41" s="85">
        <v>0</v>
      </c>
      <c r="N41" s="490" t="s">
        <v>469</v>
      </c>
      <c r="O41" s="494"/>
      <c r="P41" s="750"/>
      <c r="Q41" s="751"/>
      <c r="R41" s="700"/>
      <c r="S41" s="752"/>
      <c r="T41" s="12"/>
      <c r="U41" s="39"/>
      <c r="V41" s="13"/>
      <c r="W41" s="13"/>
      <c r="X41" s="13"/>
    </row>
    <row r="42" spans="1:24" ht="13.5" customHeight="1" thickTop="1" thickBot="1" x14ac:dyDescent="0.2">
      <c r="A42" s="756">
        <v>4</v>
      </c>
      <c r="B42" s="708">
        <v>3</v>
      </c>
      <c r="C42" s="751" t="str">
        <f t="shared" ref="C42" si="4">IF(B42="","",VLOOKUP(B42,$P$64:$Q$78,2))</f>
        <v>長生　</v>
      </c>
      <c r="D42" s="622"/>
      <c r="E42" s="623"/>
      <c r="F42" s="486"/>
      <c r="G42" s="642"/>
      <c r="H42" s="599">
        <v>3</v>
      </c>
      <c r="I42" s="642"/>
      <c r="J42" s="319"/>
      <c r="K42" s="602">
        <v>2</v>
      </c>
      <c r="L42" s="321"/>
      <c r="M42" s="612">
        <v>5</v>
      </c>
      <c r="N42" s="599"/>
      <c r="O42" s="608"/>
      <c r="P42" s="750">
        <v>13</v>
      </c>
      <c r="Q42" s="751" t="str">
        <f t="shared" ref="Q42" si="5">IF(P42="","",VLOOKUP(P42,$P$64:$Q$78,2))</f>
        <v>日体大柏</v>
      </c>
      <c r="R42" s="752">
        <v>11</v>
      </c>
      <c r="S42" s="752"/>
      <c r="T42" s="12"/>
      <c r="U42" s="39"/>
      <c r="V42" s="13"/>
      <c r="W42" s="13"/>
      <c r="X42" s="13"/>
    </row>
    <row r="43" spans="1:24" ht="13.5" customHeight="1" thickTop="1" thickBot="1" x14ac:dyDescent="0.2">
      <c r="A43" s="756"/>
      <c r="B43" s="708"/>
      <c r="C43" s="751"/>
      <c r="D43" s="85"/>
      <c r="E43" s="612" t="s">
        <v>454</v>
      </c>
      <c r="F43" s="488">
        <v>4</v>
      </c>
      <c r="G43" s="320"/>
      <c r="H43" s="491">
        <v>0</v>
      </c>
      <c r="I43" s="656"/>
      <c r="J43" s="482"/>
      <c r="K43" s="612">
        <v>3</v>
      </c>
      <c r="L43" s="3"/>
      <c r="M43" s="488"/>
      <c r="N43" s="488"/>
      <c r="O43" s="493"/>
      <c r="P43" s="750"/>
      <c r="Q43" s="751"/>
      <c r="R43" s="700"/>
      <c r="S43" s="752"/>
      <c r="T43" s="12"/>
      <c r="U43" s="39"/>
      <c r="V43" s="13"/>
      <c r="W43" s="13"/>
      <c r="X43" s="13"/>
    </row>
    <row r="44" spans="1:24" ht="13.5" customHeight="1" thickTop="1" thickBot="1" x14ac:dyDescent="0.2">
      <c r="A44" s="756">
        <v>5</v>
      </c>
      <c r="B44" s="708">
        <v>6</v>
      </c>
      <c r="C44" s="751" t="str">
        <f t="shared" ref="C44" si="6">IF(B44="","",VLOOKUP(B44,$P$64:$Q$78,2))</f>
        <v>成田</v>
      </c>
      <c r="D44" s="85"/>
      <c r="E44" s="487"/>
      <c r="F44" s="636">
        <v>1</v>
      </c>
      <c r="G44" s="320"/>
      <c r="I44"/>
      <c r="J44"/>
      <c r="K44" s="670"/>
      <c r="L44" s="3"/>
      <c r="M44" s="488"/>
      <c r="N44" s="618"/>
      <c r="O44" s="608"/>
      <c r="P44" s="750">
        <v>8</v>
      </c>
      <c r="Q44" s="751" t="str">
        <f t="shared" ref="Q44" si="7">IF(P44="","",VLOOKUP(P44,$P$64:$Q$78,2))</f>
        <v>市立銚子</v>
      </c>
      <c r="R44" s="752">
        <v>12</v>
      </c>
      <c r="S44" s="43"/>
      <c r="T44" s="12"/>
      <c r="U44" s="39"/>
      <c r="V44" s="13"/>
      <c r="W44" s="13"/>
      <c r="X44" s="13"/>
    </row>
    <row r="45" spans="1:24" ht="13.5" customHeight="1" thickTop="1" thickBot="1" x14ac:dyDescent="0.2">
      <c r="A45" s="756"/>
      <c r="B45" s="708"/>
      <c r="C45" s="751"/>
      <c r="D45" s="91"/>
      <c r="E45" s="85"/>
      <c r="F45" s="624" t="s">
        <v>456</v>
      </c>
      <c r="G45" s="645">
        <v>1</v>
      </c>
      <c r="I45"/>
      <c r="J45"/>
      <c r="K45" s="670"/>
      <c r="L45" s="3"/>
      <c r="M45" s="603" t="s">
        <v>694</v>
      </c>
      <c r="N45" s="84" t="s">
        <v>480</v>
      </c>
      <c r="O45" s="493"/>
      <c r="P45" s="750"/>
      <c r="Q45" s="751"/>
      <c r="R45" s="700"/>
      <c r="S45" s="60"/>
      <c r="T45" s="11"/>
      <c r="U45" s="43"/>
      <c r="W45" s="39"/>
      <c r="X45" s="13"/>
    </row>
    <row r="46" spans="1:24" ht="13.5" customHeight="1" thickTop="1" x14ac:dyDescent="0.15">
      <c r="A46" s="756">
        <v>6</v>
      </c>
      <c r="B46" s="708">
        <v>5</v>
      </c>
      <c r="C46" s="751" t="str">
        <f t="shared" ref="C46" si="8">IF(B46="","",VLOOKUP(B46,$P$64:$Q$78,2))</f>
        <v>成東</v>
      </c>
      <c r="D46" s="85"/>
      <c r="E46" s="485"/>
      <c r="F46" s="476"/>
      <c r="G46" s="488">
        <v>0</v>
      </c>
      <c r="I46"/>
      <c r="J46"/>
      <c r="K46" s="670"/>
      <c r="L46" s="3"/>
      <c r="M46" s="601" t="s">
        <v>695</v>
      </c>
      <c r="N46" s="492"/>
      <c r="O46" s="493"/>
      <c r="P46" s="750">
        <v>14</v>
      </c>
      <c r="Q46" s="751" t="str">
        <f t="shared" ref="Q46" si="9">IF(P46="","",VLOOKUP(P46,$P$64:$Q$78,2))</f>
        <v>西武台</v>
      </c>
      <c r="R46" s="752">
        <v>13</v>
      </c>
      <c r="S46" s="43"/>
      <c r="T46" s="12"/>
      <c r="U46" s="39"/>
      <c r="V46" s="13"/>
      <c r="W46" s="13"/>
      <c r="X46" s="13"/>
    </row>
    <row r="47" spans="1:24" ht="13.5" customHeight="1" thickBot="1" x14ac:dyDescent="0.2">
      <c r="A47" s="756"/>
      <c r="B47" s="708"/>
      <c r="C47" s="751"/>
      <c r="D47" s="91"/>
      <c r="E47" s="477" t="s">
        <v>467</v>
      </c>
      <c r="F47" s="575">
        <v>0</v>
      </c>
      <c r="G47"/>
      <c r="I47"/>
      <c r="J47"/>
      <c r="K47" s="670"/>
      <c r="L47" s="669">
        <v>0</v>
      </c>
      <c r="M47" s="491" t="s">
        <v>482</v>
      </c>
      <c r="N47" s="84"/>
      <c r="O47" s="494"/>
      <c r="P47" s="750"/>
      <c r="Q47" s="751"/>
      <c r="R47" s="700"/>
      <c r="S47" s="78"/>
      <c r="T47" s="60"/>
      <c r="U47" s="11"/>
      <c r="V47" s="43"/>
    </row>
    <row r="48" spans="1:24" ht="13.5" customHeight="1" thickTop="1" thickBot="1" x14ac:dyDescent="0.2">
      <c r="A48" s="756">
        <v>7</v>
      </c>
      <c r="B48" s="708">
        <v>11</v>
      </c>
      <c r="C48" s="751" t="str">
        <f t="shared" ref="C48" si="10">IF(B48="","",VLOOKUP(B48,$P$64:$Q$78,2))</f>
        <v>習志野</v>
      </c>
      <c r="D48" s="622"/>
      <c r="E48" s="603"/>
      <c r="F48" s="621">
        <v>3</v>
      </c>
      <c r="G48"/>
      <c r="I48"/>
      <c r="J48"/>
      <c r="L48" s="668">
        <v>3</v>
      </c>
      <c r="M48" s="84"/>
      <c r="N48" s="489"/>
      <c r="O48" s="493"/>
      <c r="P48" s="750">
        <v>12</v>
      </c>
      <c r="Q48" s="751" t="str">
        <f t="shared" ref="Q48" si="11">IF(P48="","",VLOOKUP(P48,$P$64:$Q$78,2))</f>
        <v>敬愛学園</v>
      </c>
      <c r="R48" s="752">
        <v>14</v>
      </c>
    </row>
    <row r="49" spans="1:25" ht="13.5" customHeight="1" thickTop="1" thickBot="1" x14ac:dyDescent="0.2">
      <c r="A49" s="756"/>
      <c r="B49" s="708"/>
      <c r="C49" s="751"/>
      <c r="D49" s="85"/>
      <c r="E49" s="486"/>
      <c r="F49" s="486"/>
      <c r="G49"/>
      <c r="H49" s="13"/>
      <c r="I49"/>
      <c r="J49"/>
      <c r="K49" s="13"/>
      <c r="L49" s="642"/>
      <c r="M49" s="85">
        <v>0</v>
      </c>
      <c r="N49" s="490" t="s">
        <v>481</v>
      </c>
      <c r="O49" s="494"/>
      <c r="P49" s="750"/>
      <c r="Q49" s="751"/>
      <c r="R49" s="700"/>
    </row>
    <row r="50" spans="1:25" ht="13.5" customHeight="1" thickTop="1" thickBot="1" x14ac:dyDescent="0.2">
      <c r="A50" s="379"/>
      <c r="B50" s="369"/>
      <c r="C50" s="365"/>
      <c r="D50" s="3"/>
      <c r="E50" s="13"/>
      <c r="F50"/>
      <c r="G50"/>
      <c r="H50"/>
      <c r="I50"/>
      <c r="J50"/>
      <c r="K50" s="13"/>
      <c r="L50"/>
      <c r="M50" s="612">
        <v>5</v>
      </c>
      <c r="N50" s="599"/>
      <c r="O50" s="608"/>
      <c r="P50" s="750">
        <v>10</v>
      </c>
      <c r="Q50" s="751" t="str">
        <f t="shared" ref="Q50" si="12">IF(P50="","",VLOOKUP(P50,$P$64:$Q$78,2))</f>
        <v>秀明八千代</v>
      </c>
      <c r="R50" s="752">
        <v>15</v>
      </c>
    </row>
    <row r="51" spans="1:25" ht="13.5" customHeight="1" thickTop="1" x14ac:dyDescent="0.15">
      <c r="A51" s="379"/>
      <c r="B51" s="369"/>
      <c r="C51" s="365"/>
      <c r="D51" s="3"/>
      <c r="E51" s="13"/>
      <c r="F51"/>
      <c r="G51"/>
      <c r="H51"/>
      <c r="I51"/>
      <c r="J51"/>
      <c r="K51" s="13"/>
      <c r="L51"/>
      <c r="M51"/>
      <c r="N51"/>
      <c r="O51" s="667"/>
      <c r="P51" s="750"/>
      <c r="Q51" s="751"/>
      <c r="R51" s="700"/>
    </row>
    <row r="52" spans="1:25" ht="25.5" customHeight="1" x14ac:dyDescent="0.2">
      <c r="A52" s="55"/>
      <c r="C52" s="41" t="s">
        <v>221</v>
      </c>
      <c r="F52" s="114"/>
      <c r="G52" s="114"/>
      <c r="H52" s="114"/>
      <c r="I52" s="117"/>
      <c r="J52" s="116"/>
      <c r="L52" s="118"/>
      <c r="M52" s="118"/>
      <c r="N52" s="118"/>
      <c r="O52" s="61"/>
      <c r="P52" s="50"/>
      <c r="Q52" s="754"/>
      <c r="R52" s="752"/>
    </row>
    <row r="53" spans="1:25" ht="15.75" customHeight="1" x14ac:dyDescent="0.2">
      <c r="A53" s="334"/>
      <c r="C53" s="751" t="s">
        <v>696</v>
      </c>
      <c r="F53" s="114"/>
      <c r="G53" s="114"/>
      <c r="H53" s="114"/>
      <c r="I53" s="333"/>
      <c r="J53" s="331"/>
      <c r="K53" s="332"/>
      <c r="L53" s="334"/>
      <c r="M53" s="334"/>
      <c r="N53" s="334"/>
      <c r="O53" s="61"/>
      <c r="P53" s="50"/>
      <c r="Q53" s="754"/>
      <c r="R53" s="752"/>
    </row>
    <row r="54" spans="1:25" ht="15.75" customHeight="1" thickBot="1" x14ac:dyDescent="0.25">
      <c r="A54" s="334"/>
      <c r="C54" s="751"/>
      <c r="D54" s="336"/>
      <c r="E54" s="350">
        <v>0</v>
      </c>
      <c r="F54" s="114"/>
      <c r="G54" s="114"/>
      <c r="H54" s="114"/>
      <c r="I54" s="333"/>
      <c r="J54" s="331"/>
      <c r="K54" s="332"/>
      <c r="L54" s="334"/>
      <c r="M54" s="334"/>
      <c r="N54" s="334"/>
      <c r="O54" s="61"/>
      <c r="P54" s="50"/>
      <c r="Q54" s="754"/>
      <c r="R54" s="752"/>
    </row>
    <row r="55" spans="1:25" ht="15.75" customHeight="1" thickTop="1" thickBot="1" x14ac:dyDescent="0.25">
      <c r="A55" s="334"/>
      <c r="C55" s="751" t="s">
        <v>583</v>
      </c>
      <c r="D55" s="478"/>
      <c r="E55" s="585">
        <v>3</v>
      </c>
      <c r="F55" s="114"/>
      <c r="G55" s="114"/>
      <c r="H55" s="114"/>
      <c r="I55" s="333"/>
      <c r="J55" s="331"/>
      <c r="K55" s="332"/>
      <c r="L55" s="334"/>
      <c r="M55" s="334"/>
      <c r="N55" s="334"/>
      <c r="O55" s="61"/>
      <c r="P55" s="50"/>
      <c r="Q55" s="754"/>
      <c r="R55" s="752"/>
    </row>
    <row r="56" spans="1:25" ht="15.75" customHeight="1" thickTop="1" x14ac:dyDescent="0.2">
      <c r="A56" s="334"/>
      <c r="C56" s="751"/>
      <c r="D56" s="679"/>
      <c r="F56" s="114"/>
      <c r="G56" s="114"/>
      <c r="H56" s="114"/>
      <c r="I56" s="333"/>
      <c r="J56" s="331"/>
      <c r="K56" s="332"/>
      <c r="L56" s="334"/>
      <c r="M56" s="334"/>
      <c r="N56" s="334"/>
      <c r="O56" s="61"/>
      <c r="P56" s="50"/>
      <c r="Q56" s="754"/>
      <c r="R56" s="752"/>
    </row>
    <row r="57" spans="1:25" ht="9.75" customHeight="1" x14ac:dyDescent="0.2">
      <c r="A57" s="55"/>
      <c r="C57" s="11"/>
      <c r="F57" s="114"/>
      <c r="G57" s="114"/>
      <c r="H57" s="114"/>
      <c r="I57" s="114"/>
      <c r="J57" s="116"/>
      <c r="M57" s="118"/>
      <c r="N57" s="118"/>
      <c r="O57" s="61"/>
      <c r="P57" s="50"/>
      <c r="Q57" s="754"/>
      <c r="R57" s="752"/>
    </row>
    <row r="58" spans="1:25" ht="19.5" customHeight="1" x14ac:dyDescent="0.2">
      <c r="A58" s="55"/>
      <c r="C58" s="11"/>
      <c r="F58" s="114"/>
      <c r="G58" s="114"/>
      <c r="H58" s="114"/>
      <c r="I58" s="114"/>
      <c r="J58" s="116"/>
      <c r="O58" s="116"/>
      <c r="P58" s="5"/>
      <c r="Q58" s="5"/>
      <c r="R58" s="11"/>
    </row>
    <row r="59" spans="1:25" ht="19.5" customHeight="1" x14ac:dyDescent="0.2">
      <c r="A59" s="55"/>
      <c r="C59" s="11"/>
      <c r="F59" s="114"/>
      <c r="G59" s="114"/>
      <c r="H59" s="114"/>
      <c r="I59" s="114"/>
      <c r="J59" s="116"/>
      <c r="O59" s="116"/>
      <c r="P59" s="5"/>
      <c r="Q59" s="5"/>
      <c r="R59" s="11"/>
    </row>
    <row r="60" spans="1:25" ht="19.5" customHeight="1" x14ac:dyDescent="0.2">
      <c r="A60" s="55"/>
      <c r="C60" s="11"/>
      <c r="F60" s="114"/>
      <c r="G60" s="114"/>
      <c r="H60" s="114"/>
      <c r="I60" s="114"/>
      <c r="J60" s="116"/>
      <c r="O60" s="116"/>
      <c r="P60" s="5"/>
      <c r="Q60" s="5"/>
      <c r="R60" s="11"/>
    </row>
    <row r="61" spans="1:25" ht="19.5" customHeight="1" x14ac:dyDescent="0.2">
      <c r="A61" s="55"/>
      <c r="C61" s="11"/>
      <c r="F61" s="114"/>
      <c r="G61" s="114"/>
      <c r="J61" s="116"/>
      <c r="O61" s="116"/>
      <c r="P61" s="5"/>
      <c r="Q61" s="5"/>
      <c r="R61" s="11"/>
    </row>
    <row r="62" spans="1:25" ht="20.100000000000001" customHeight="1" x14ac:dyDescent="0.2">
      <c r="C62" s="12" t="s">
        <v>12</v>
      </c>
      <c r="D62" s="14"/>
      <c r="E62" s="114"/>
      <c r="F62" s="114"/>
      <c r="G62" s="114"/>
      <c r="H62" s="114"/>
      <c r="I62" s="117"/>
      <c r="J62" s="14"/>
      <c r="K62" s="113"/>
      <c r="L62" s="118"/>
      <c r="M62" s="118"/>
      <c r="N62" s="118"/>
      <c r="O62" s="14"/>
      <c r="P62" s="755" t="s">
        <v>13</v>
      </c>
      <c r="Q62" s="705"/>
      <c r="R62" s="12"/>
      <c r="S62" s="10"/>
      <c r="X62" s="28"/>
      <c r="Y62" s="12"/>
    </row>
    <row r="63" spans="1:25" ht="20.100000000000001" customHeight="1" x14ac:dyDescent="0.2">
      <c r="B63" s="222"/>
      <c r="C63" s="222" t="s">
        <v>1</v>
      </c>
      <c r="D63" s="753"/>
      <c r="E63" s="753"/>
      <c r="F63" s="114"/>
      <c r="G63" s="114"/>
      <c r="H63" s="114"/>
      <c r="I63" s="117"/>
      <c r="J63" s="14"/>
      <c r="K63" s="113"/>
      <c r="L63" s="118"/>
      <c r="M63" s="118"/>
      <c r="N63" s="118"/>
      <c r="O63" s="14"/>
      <c r="P63" s="222"/>
      <c r="Q63" s="222" t="s">
        <v>1</v>
      </c>
      <c r="R63" s="746"/>
      <c r="S63" s="747"/>
      <c r="X63" s="213"/>
      <c r="Y63" s="214"/>
    </row>
    <row r="64" spans="1:25" ht="20.100000000000001" customHeight="1" x14ac:dyDescent="0.2">
      <c r="B64" s="222">
        <v>1</v>
      </c>
      <c r="C64" s="302" t="s">
        <v>163</v>
      </c>
      <c r="D64" s="753"/>
      <c r="E64" s="753"/>
      <c r="F64" s="114"/>
      <c r="G64" s="114"/>
      <c r="H64" s="114"/>
      <c r="I64" s="117"/>
      <c r="J64" s="14"/>
      <c r="K64" s="113"/>
      <c r="L64" s="118"/>
      <c r="M64" s="118"/>
      <c r="N64" s="118"/>
      <c r="O64" s="14"/>
      <c r="P64" s="222">
        <v>1</v>
      </c>
      <c r="Q64" s="221" t="s">
        <v>163</v>
      </c>
      <c r="R64" s="746"/>
      <c r="S64" s="747"/>
      <c r="X64" s="213"/>
      <c r="Y64" s="214"/>
    </row>
    <row r="65" spans="2:25" ht="20.100000000000001" customHeight="1" x14ac:dyDescent="0.2">
      <c r="B65" s="222">
        <v>2</v>
      </c>
      <c r="C65" s="302" t="s">
        <v>141</v>
      </c>
      <c r="D65" s="753"/>
      <c r="E65" s="753"/>
      <c r="F65" s="114"/>
      <c r="G65" s="114"/>
      <c r="H65" s="114"/>
      <c r="I65" s="117"/>
      <c r="J65" s="14"/>
      <c r="K65" s="113"/>
      <c r="L65" s="118"/>
      <c r="M65" s="118"/>
      <c r="N65" s="118"/>
      <c r="O65" s="14"/>
      <c r="P65" s="222">
        <v>2</v>
      </c>
      <c r="Q65" s="222" t="s">
        <v>141</v>
      </c>
      <c r="R65" s="746"/>
      <c r="S65" s="747"/>
      <c r="X65" s="213"/>
      <c r="Y65" s="214"/>
    </row>
    <row r="66" spans="2:25" ht="20.100000000000001" customHeight="1" x14ac:dyDescent="0.2">
      <c r="B66" s="222">
        <v>3</v>
      </c>
      <c r="C66" s="302" t="s">
        <v>248</v>
      </c>
      <c r="D66" s="753"/>
      <c r="E66" s="753"/>
      <c r="F66" s="114"/>
      <c r="G66" s="114"/>
      <c r="H66" s="114"/>
      <c r="I66" s="117"/>
      <c r="J66" s="14"/>
      <c r="K66" s="113"/>
      <c r="L66" s="118"/>
      <c r="M66" s="118"/>
      <c r="N66" s="118"/>
      <c r="O66" s="14"/>
      <c r="P66" s="222">
        <v>3</v>
      </c>
      <c r="Q66" s="221" t="s">
        <v>250</v>
      </c>
      <c r="R66" s="746"/>
      <c r="S66" s="747"/>
      <c r="X66" s="213"/>
      <c r="Y66" s="214"/>
    </row>
    <row r="67" spans="2:25" ht="20.100000000000001" customHeight="1" x14ac:dyDescent="0.2">
      <c r="B67" s="222">
        <v>4</v>
      </c>
      <c r="C67" s="302" t="s">
        <v>165</v>
      </c>
      <c r="D67" s="753"/>
      <c r="E67" s="753"/>
      <c r="F67" s="114"/>
      <c r="G67" s="114"/>
      <c r="H67" s="114"/>
      <c r="I67" s="117"/>
      <c r="J67" s="14"/>
      <c r="K67" s="113"/>
      <c r="L67" s="118"/>
      <c r="M67" s="118"/>
      <c r="N67" s="118"/>
      <c r="O67" s="14"/>
      <c r="P67" s="222">
        <v>4</v>
      </c>
      <c r="Q67" s="221" t="s">
        <v>145</v>
      </c>
      <c r="R67" s="746"/>
      <c r="S67" s="747"/>
      <c r="X67" s="213"/>
      <c r="Y67" s="214"/>
    </row>
    <row r="68" spans="2:25" ht="20.100000000000001" customHeight="1" x14ac:dyDescent="0.2">
      <c r="B68" s="222">
        <v>5</v>
      </c>
      <c r="C68" s="302" t="s">
        <v>145</v>
      </c>
      <c r="D68" s="753"/>
      <c r="E68" s="753"/>
      <c r="F68" s="114"/>
      <c r="G68" s="114"/>
      <c r="H68" s="114"/>
      <c r="I68" s="117"/>
      <c r="J68" s="14"/>
      <c r="K68" s="113"/>
      <c r="L68" s="118"/>
      <c r="M68" s="118"/>
      <c r="N68" s="118"/>
      <c r="O68" s="14"/>
      <c r="P68" s="222">
        <v>5</v>
      </c>
      <c r="Q68" s="221" t="s">
        <v>263</v>
      </c>
      <c r="R68" s="746"/>
      <c r="S68" s="747"/>
      <c r="X68" s="213"/>
      <c r="Y68" s="214"/>
    </row>
    <row r="69" spans="2:25" ht="20.100000000000001" customHeight="1" x14ac:dyDescent="0.2">
      <c r="B69" s="222">
        <v>6</v>
      </c>
      <c r="C69" s="302" t="s">
        <v>261</v>
      </c>
      <c r="D69" s="753"/>
      <c r="E69" s="753"/>
      <c r="F69" s="114"/>
      <c r="G69" s="114"/>
      <c r="H69" s="114"/>
      <c r="I69" s="117"/>
      <c r="J69" s="14"/>
      <c r="K69" s="113"/>
      <c r="L69" s="118"/>
      <c r="M69" s="118"/>
      <c r="N69" s="118"/>
      <c r="O69" s="14"/>
      <c r="P69" s="222">
        <v>6</v>
      </c>
      <c r="Q69" s="221" t="s">
        <v>104</v>
      </c>
      <c r="R69" s="746"/>
      <c r="S69" s="747"/>
      <c r="X69" s="213"/>
      <c r="Y69" s="214"/>
    </row>
    <row r="70" spans="2:25" ht="20.100000000000001" customHeight="1" x14ac:dyDescent="0.2">
      <c r="B70" s="222">
        <v>7</v>
      </c>
      <c r="C70" s="302" t="s">
        <v>104</v>
      </c>
      <c r="D70" s="753"/>
      <c r="E70" s="753"/>
      <c r="F70" s="114"/>
      <c r="G70" s="114"/>
      <c r="H70" s="114"/>
      <c r="I70" s="117"/>
      <c r="J70" s="14"/>
      <c r="K70" s="113"/>
      <c r="L70" s="118"/>
      <c r="M70" s="118"/>
      <c r="N70" s="118"/>
      <c r="O70" s="14"/>
      <c r="P70" s="222">
        <v>7</v>
      </c>
      <c r="Q70" s="221" t="s">
        <v>113</v>
      </c>
      <c r="R70" s="746"/>
      <c r="S70" s="747"/>
      <c r="X70" s="213"/>
      <c r="Y70" s="214"/>
    </row>
    <row r="71" spans="2:25" ht="20.100000000000001" customHeight="1" x14ac:dyDescent="0.2">
      <c r="B71" s="222">
        <v>8</v>
      </c>
      <c r="C71" s="302" t="s">
        <v>105</v>
      </c>
      <c r="D71" s="753"/>
      <c r="E71" s="753"/>
      <c r="F71" s="114"/>
      <c r="G71" s="114"/>
      <c r="H71" s="114"/>
      <c r="I71" s="117"/>
      <c r="J71" s="14"/>
      <c r="K71" s="113"/>
      <c r="L71" s="118"/>
      <c r="M71" s="118"/>
      <c r="N71" s="118"/>
      <c r="O71" s="14"/>
      <c r="P71" s="222">
        <v>8</v>
      </c>
      <c r="Q71" s="221" t="s">
        <v>103</v>
      </c>
      <c r="R71" s="746"/>
      <c r="S71" s="747"/>
      <c r="X71" s="213"/>
      <c r="Y71" s="214"/>
    </row>
    <row r="72" spans="2:25" ht="20.100000000000001" customHeight="1" x14ac:dyDescent="0.2">
      <c r="B72" s="222">
        <v>9</v>
      </c>
      <c r="C72" s="302" t="s">
        <v>113</v>
      </c>
      <c r="D72" s="753"/>
      <c r="E72" s="753"/>
      <c r="F72" s="114"/>
      <c r="G72" s="114"/>
      <c r="H72" s="114"/>
      <c r="I72" s="117"/>
      <c r="J72" s="14"/>
      <c r="K72" s="113"/>
      <c r="L72" s="118"/>
      <c r="M72" s="118"/>
      <c r="N72" s="118"/>
      <c r="O72" s="14"/>
      <c r="P72" s="222">
        <v>9</v>
      </c>
      <c r="Q72" s="221" t="s">
        <v>144</v>
      </c>
      <c r="R72" s="746"/>
      <c r="S72" s="747"/>
      <c r="X72" s="213"/>
      <c r="Y72" s="214"/>
    </row>
    <row r="73" spans="2:25" ht="20.100000000000001" customHeight="1" x14ac:dyDescent="0.2">
      <c r="B73" s="222">
        <v>10</v>
      </c>
      <c r="C73" s="302" t="s">
        <v>103</v>
      </c>
      <c r="D73" s="753"/>
      <c r="E73" s="753"/>
      <c r="F73" s="114"/>
      <c r="G73" s="114"/>
      <c r="H73" s="114"/>
      <c r="I73" s="117"/>
      <c r="J73" s="14"/>
      <c r="K73" s="113"/>
      <c r="L73" s="118"/>
      <c r="M73" s="118"/>
      <c r="N73" s="118"/>
      <c r="O73" s="14"/>
      <c r="P73" s="222">
        <v>10</v>
      </c>
      <c r="Q73" s="222" t="s">
        <v>159</v>
      </c>
      <c r="R73" s="746"/>
      <c r="S73" s="747"/>
      <c r="X73" s="213"/>
      <c r="Y73" s="214"/>
    </row>
    <row r="74" spans="2:25" ht="20.100000000000001" customHeight="1" x14ac:dyDescent="0.2">
      <c r="B74" s="222">
        <v>11</v>
      </c>
      <c r="C74" s="302" t="s">
        <v>159</v>
      </c>
      <c r="D74" s="753"/>
      <c r="E74" s="753"/>
      <c r="F74" s="114"/>
      <c r="G74" s="114"/>
      <c r="H74" s="114"/>
      <c r="I74" s="117"/>
      <c r="J74" s="14"/>
      <c r="K74" s="113"/>
      <c r="L74" s="118"/>
      <c r="M74" s="118"/>
      <c r="N74" s="118"/>
      <c r="O74" s="14"/>
      <c r="P74" s="222">
        <v>11</v>
      </c>
      <c r="Q74" s="221" t="s">
        <v>142</v>
      </c>
      <c r="R74" s="746"/>
      <c r="S74" s="747"/>
      <c r="X74" s="213"/>
      <c r="Y74" s="214"/>
    </row>
    <row r="75" spans="2:25" ht="20.100000000000001" customHeight="1" x14ac:dyDescent="0.2">
      <c r="B75" s="222">
        <v>12</v>
      </c>
      <c r="C75" s="302" t="s">
        <v>142</v>
      </c>
      <c r="D75" s="753"/>
      <c r="E75" s="753"/>
      <c r="F75" s="114"/>
      <c r="G75" s="114"/>
      <c r="H75" s="114"/>
      <c r="I75" s="117"/>
      <c r="J75" s="14"/>
      <c r="K75" s="113"/>
      <c r="L75" s="118"/>
      <c r="M75" s="118"/>
      <c r="N75" s="118"/>
      <c r="O75" s="14"/>
      <c r="P75" s="222">
        <v>12</v>
      </c>
      <c r="Q75" s="221" t="s">
        <v>160</v>
      </c>
      <c r="R75" s="746"/>
      <c r="S75" s="747"/>
      <c r="X75" s="213"/>
      <c r="Y75" s="214"/>
    </row>
    <row r="76" spans="2:25" ht="20.100000000000001" customHeight="1" x14ac:dyDescent="0.2">
      <c r="B76" s="222">
        <v>13</v>
      </c>
      <c r="C76" s="302" t="s">
        <v>220</v>
      </c>
      <c r="D76" s="753"/>
      <c r="E76" s="753"/>
      <c r="F76" s="114"/>
      <c r="G76" s="114"/>
      <c r="H76" s="114"/>
      <c r="I76" s="117"/>
      <c r="J76" s="14"/>
      <c r="K76" s="113"/>
      <c r="L76" s="118"/>
      <c r="M76" s="118"/>
      <c r="N76" s="118"/>
      <c r="O76" s="14"/>
      <c r="P76" s="222">
        <v>13</v>
      </c>
      <c r="Q76" s="221" t="s">
        <v>223</v>
      </c>
      <c r="R76" s="746"/>
      <c r="S76" s="747"/>
      <c r="X76" s="213"/>
      <c r="Y76" s="214"/>
    </row>
    <row r="77" spans="2:25" ht="20.100000000000001" customHeight="1" x14ac:dyDescent="0.2">
      <c r="B77" s="222">
        <v>14</v>
      </c>
      <c r="C77" s="302" t="s">
        <v>160</v>
      </c>
      <c r="D77" s="753"/>
      <c r="E77" s="753"/>
      <c r="F77" s="114"/>
      <c r="G77" s="114"/>
      <c r="H77" s="114"/>
      <c r="I77" s="117"/>
      <c r="J77" s="117"/>
      <c r="K77" s="117"/>
      <c r="L77" s="118"/>
      <c r="M77" s="118"/>
      <c r="N77" s="118"/>
      <c r="O77" s="14"/>
      <c r="P77" s="222">
        <v>14</v>
      </c>
      <c r="Q77" s="221" t="s">
        <v>118</v>
      </c>
      <c r="R77" s="746"/>
      <c r="S77" s="747"/>
      <c r="X77" s="213"/>
      <c r="Y77" s="214"/>
    </row>
    <row r="78" spans="2:25" ht="20.100000000000001" customHeight="1" x14ac:dyDescent="0.2">
      <c r="B78" s="222">
        <v>15</v>
      </c>
      <c r="C78" s="302" t="s">
        <v>161</v>
      </c>
      <c r="D78" s="753"/>
      <c r="E78" s="753"/>
      <c r="F78" s="114"/>
      <c r="G78" s="114"/>
      <c r="H78" s="114"/>
      <c r="I78" s="117"/>
      <c r="J78" s="117"/>
      <c r="K78" s="117"/>
      <c r="L78" s="118"/>
      <c r="M78" s="118"/>
      <c r="N78" s="118"/>
      <c r="O78" s="14"/>
      <c r="P78" s="222">
        <v>15</v>
      </c>
      <c r="Q78" s="221" t="s">
        <v>143</v>
      </c>
      <c r="R78" s="746"/>
      <c r="S78" s="747"/>
      <c r="X78" s="213"/>
      <c r="Y78" s="214"/>
    </row>
    <row r="79" spans="2:25" ht="20.100000000000001" customHeight="1" x14ac:dyDescent="0.2">
      <c r="B79" s="222">
        <v>16</v>
      </c>
      <c r="C79" s="302" t="s">
        <v>162</v>
      </c>
      <c r="D79" s="753"/>
      <c r="E79" s="753"/>
      <c r="F79" s="114"/>
      <c r="G79" s="114"/>
      <c r="H79" s="114"/>
      <c r="I79" s="117"/>
      <c r="J79" s="117"/>
      <c r="K79" s="117"/>
      <c r="L79" s="118"/>
      <c r="M79" s="118"/>
      <c r="N79" s="118"/>
      <c r="O79" s="14"/>
      <c r="P79" s="12">
        <f>SUM(P64:P78)</f>
        <v>120</v>
      </c>
      <c r="Q79" s="12"/>
      <c r="R79" s="12"/>
      <c r="X79" s="213"/>
      <c r="Y79" s="214"/>
    </row>
    <row r="80" spans="2:25" ht="20.100000000000001" customHeight="1" x14ac:dyDescent="0.2">
      <c r="B80" s="222">
        <v>17</v>
      </c>
      <c r="C80" s="302" t="s">
        <v>223</v>
      </c>
      <c r="D80" s="753"/>
      <c r="E80" s="753"/>
      <c r="F80" s="114"/>
      <c r="G80" s="114"/>
      <c r="H80" s="114"/>
      <c r="I80" s="14"/>
      <c r="J80" s="14"/>
      <c r="K80" s="113"/>
      <c r="L80" s="118"/>
      <c r="M80" s="118"/>
      <c r="N80" s="118"/>
      <c r="O80" s="14"/>
      <c r="P80" s="12"/>
      <c r="Q80" s="12"/>
      <c r="R80" s="12"/>
      <c r="X80" s="213"/>
      <c r="Y80" s="214"/>
    </row>
    <row r="81" spans="2:25" ht="20.100000000000001" customHeight="1" x14ac:dyDescent="0.2">
      <c r="B81" s="222">
        <v>18</v>
      </c>
      <c r="C81" s="302" t="s">
        <v>118</v>
      </c>
      <c r="D81" s="753"/>
      <c r="E81" s="753"/>
      <c r="F81" s="114"/>
      <c r="G81" s="114"/>
      <c r="H81" s="114"/>
      <c r="I81" s="14"/>
      <c r="J81" s="14"/>
      <c r="K81" s="113"/>
      <c r="L81" s="118"/>
      <c r="M81" s="118"/>
      <c r="N81" s="118"/>
      <c r="O81" s="14"/>
      <c r="P81" s="12"/>
      <c r="Q81" s="12"/>
      <c r="R81" s="12"/>
      <c r="X81" s="213"/>
      <c r="Y81" s="214"/>
    </row>
    <row r="82" spans="2:25" ht="20.100000000000001" customHeight="1" x14ac:dyDescent="0.2">
      <c r="B82" s="222">
        <v>19</v>
      </c>
      <c r="C82" s="302" t="s">
        <v>143</v>
      </c>
      <c r="D82" s="753"/>
      <c r="E82" s="753"/>
      <c r="F82" s="114"/>
      <c r="G82" s="114"/>
      <c r="H82" s="114"/>
      <c r="I82" s="14"/>
      <c r="J82" s="14"/>
      <c r="K82" s="113"/>
      <c r="L82" s="118"/>
      <c r="M82" s="118"/>
      <c r="N82" s="118"/>
      <c r="O82" s="14"/>
      <c r="P82" s="12"/>
      <c r="Q82" s="12"/>
      <c r="R82" s="12"/>
      <c r="X82" s="213"/>
      <c r="Y82" s="214"/>
    </row>
    <row r="83" spans="2:25" ht="20.100000000000001" customHeight="1" x14ac:dyDescent="0.2">
      <c r="B83" s="222"/>
      <c r="C83" s="302"/>
      <c r="D83" s="753"/>
      <c r="E83" s="753"/>
      <c r="F83" s="114"/>
      <c r="G83" s="114"/>
      <c r="H83" s="114"/>
      <c r="I83" s="14"/>
      <c r="J83" s="14"/>
      <c r="K83" s="113"/>
      <c r="L83" s="118"/>
      <c r="M83" s="118"/>
      <c r="N83" s="118"/>
      <c r="O83" s="14"/>
      <c r="R83" s="12"/>
      <c r="X83" s="213"/>
      <c r="Y83" s="214"/>
    </row>
    <row r="84" spans="2:25" ht="20.100000000000001" customHeight="1" x14ac:dyDescent="0.2">
      <c r="B84" s="222"/>
      <c r="C84" s="221"/>
      <c r="D84" s="753"/>
      <c r="E84" s="753"/>
      <c r="F84" s="114"/>
      <c r="G84" s="114"/>
      <c r="H84" s="114"/>
      <c r="I84" s="14"/>
      <c r="J84" s="14"/>
      <c r="K84" s="113"/>
      <c r="L84" s="118"/>
      <c r="M84" s="118"/>
      <c r="N84" s="118"/>
      <c r="O84" s="14"/>
      <c r="R84" s="12"/>
      <c r="X84" s="213"/>
      <c r="Y84" s="214"/>
    </row>
    <row r="85" spans="2:25" ht="20.100000000000001" customHeight="1" x14ac:dyDescent="0.2">
      <c r="B85" s="222"/>
      <c r="C85" s="221"/>
      <c r="D85" s="753"/>
      <c r="E85" s="753"/>
      <c r="F85" s="114"/>
      <c r="G85" s="114"/>
      <c r="H85" s="114"/>
      <c r="I85" s="14"/>
      <c r="J85" s="14"/>
      <c r="K85" s="113"/>
      <c r="L85" s="118"/>
      <c r="M85" s="118"/>
      <c r="N85" s="118"/>
      <c r="O85" s="14"/>
      <c r="R85" s="12"/>
      <c r="X85" s="213"/>
      <c r="Y85" s="214"/>
    </row>
    <row r="86" spans="2:25" ht="20.100000000000001" customHeight="1" x14ac:dyDescent="0.2">
      <c r="B86" s="222"/>
      <c r="C86" s="221"/>
      <c r="D86" s="753"/>
      <c r="E86" s="753"/>
      <c r="F86" s="114"/>
      <c r="G86" s="114"/>
      <c r="H86" s="114"/>
      <c r="I86" s="14"/>
      <c r="J86" s="14"/>
      <c r="K86" s="113"/>
      <c r="L86" s="118"/>
      <c r="M86" s="118"/>
      <c r="N86" s="118"/>
      <c r="O86" s="14"/>
      <c r="R86" s="12"/>
      <c r="X86" s="213"/>
      <c r="Y86" s="214"/>
    </row>
    <row r="87" spans="2:25" ht="20.100000000000001" customHeight="1" x14ac:dyDescent="0.2">
      <c r="B87" s="222"/>
      <c r="C87" s="212"/>
      <c r="D87" s="753"/>
      <c r="E87" s="753"/>
      <c r="R87" s="213"/>
      <c r="Y87" s="214"/>
    </row>
    <row r="88" spans="2:25" ht="20.100000000000001" customHeight="1" x14ac:dyDescent="0.2">
      <c r="B88" s="16">
        <f>SUM(B64:B87)</f>
        <v>190</v>
      </c>
      <c r="E88" s="114"/>
      <c r="R88" s="213"/>
      <c r="Y88" s="214"/>
    </row>
    <row r="89" spans="2:25" ht="20.100000000000001" customHeight="1" x14ac:dyDescent="0.2">
      <c r="R89" s="213"/>
      <c r="Y89" s="214"/>
    </row>
    <row r="90" spans="2:25" ht="20.100000000000001" customHeight="1" x14ac:dyDescent="0.2">
      <c r="R90" s="213"/>
      <c r="Y90" s="214"/>
    </row>
    <row r="91" spans="2:25" ht="20.100000000000001" customHeight="1" x14ac:dyDescent="0.2">
      <c r="R91" s="39"/>
      <c r="Y91" s="214"/>
    </row>
    <row r="92" spans="2:25" ht="20.100000000000001" customHeight="1" x14ac:dyDescent="0.2">
      <c r="R92" s="39"/>
      <c r="Y92" s="12"/>
    </row>
    <row r="93" spans="2:25" ht="20.100000000000001" customHeight="1" x14ac:dyDescent="0.2">
      <c r="C93" s="131"/>
      <c r="R93" s="39"/>
      <c r="X93" s="13"/>
    </row>
    <row r="94" spans="2:25" ht="20.100000000000001" customHeight="1" x14ac:dyDescent="0.2">
      <c r="C94" s="131"/>
      <c r="P94" s="12" t="s">
        <v>163</v>
      </c>
      <c r="Q94" s="12" t="s">
        <v>187</v>
      </c>
      <c r="R94" s="39"/>
      <c r="X94" s="13"/>
    </row>
    <row r="95" spans="2:25" ht="20.100000000000001" customHeight="1" x14ac:dyDescent="0.2">
      <c r="C95" s="131"/>
      <c r="P95" s="12" t="s">
        <v>141</v>
      </c>
      <c r="Q95" s="12" t="s">
        <v>187</v>
      </c>
      <c r="R95" s="39"/>
      <c r="X95" s="13"/>
    </row>
    <row r="96" spans="2:25" ht="20.100000000000001" customHeight="1" x14ac:dyDescent="0.2">
      <c r="C96" s="131"/>
      <c r="P96" s="12" t="s">
        <v>250</v>
      </c>
      <c r="Q96" s="12" t="s">
        <v>187</v>
      </c>
      <c r="R96" s="39"/>
      <c r="X96" s="13"/>
    </row>
    <row r="97" spans="2:24" ht="20.100000000000001" customHeight="1" x14ac:dyDescent="0.2">
      <c r="C97" s="131"/>
      <c r="P97" s="13" t="s">
        <v>145</v>
      </c>
      <c r="Q97" s="12" t="s">
        <v>187</v>
      </c>
      <c r="R97" s="39"/>
      <c r="X97" s="13"/>
    </row>
    <row r="98" spans="2:24" ht="20.100000000000001" customHeight="1" x14ac:dyDescent="0.2">
      <c r="C98" s="131"/>
      <c r="P98" s="13" t="s">
        <v>263</v>
      </c>
      <c r="Q98" s="12" t="s">
        <v>187</v>
      </c>
      <c r="R98" s="39"/>
      <c r="X98" s="13"/>
    </row>
    <row r="99" spans="2:24" ht="20.100000000000001" customHeight="1" x14ac:dyDescent="0.2">
      <c r="C99" s="131"/>
      <c r="P99" s="13" t="s">
        <v>104</v>
      </c>
      <c r="Q99" s="12" t="s">
        <v>201</v>
      </c>
      <c r="X99" s="13"/>
    </row>
    <row r="100" spans="2:24" ht="20.100000000000001" customHeight="1" x14ac:dyDescent="0.2">
      <c r="C100" s="131"/>
      <c r="P100" s="13" t="s">
        <v>113</v>
      </c>
      <c r="Q100" s="12" t="s">
        <v>201</v>
      </c>
    </row>
    <row r="101" spans="2:24" ht="20.100000000000001" customHeight="1" x14ac:dyDescent="0.2">
      <c r="B101" s="13"/>
      <c r="C101" s="131"/>
      <c r="P101" s="13" t="s">
        <v>103</v>
      </c>
      <c r="Q101" s="12" t="s">
        <v>201</v>
      </c>
      <c r="W101" s="13"/>
    </row>
    <row r="102" spans="2:24" ht="20.100000000000001" customHeight="1" x14ac:dyDescent="0.2">
      <c r="B102" s="13"/>
      <c r="C102" s="131"/>
      <c r="P102" s="13" t="s">
        <v>144</v>
      </c>
      <c r="Q102" s="12" t="s">
        <v>187</v>
      </c>
      <c r="W102" s="13"/>
    </row>
    <row r="103" spans="2:24" ht="20.100000000000001" customHeight="1" x14ac:dyDescent="0.2">
      <c r="B103" s="13"/>
      <c r="C103" s="131"/>
      <c r="P103" s="13" t="s">
        <v>159</v>
      </c>
      <c r="Q103" s="12" t="s">
        <v>187</v>
      </c>
    </row>
    <row r="104" spans="2:24" ht="20.100000000000001" customHeight="1" x14ac:dyDescent="0.2">
      <c r="B104" s="13"/>
      <c r="C104" s="131"/>
      <c r="P104" s="13" t="s">
        <v>142</v>
      </c>
      <c r="Q104" s="12" t="s">
        <v>187</v>
      </c>
    </row>
    <row r="105" spans="2:24" ht="20.100000000000001" customHeight="1" x14ac:dyDescent="0.2">
      <c r="B105" s="13"/>
      <c r="C105" s="131"/>
      <c r="P105" s="13" t="s">
        <v>160</v>
      </c>
      <c r="Q105" s="12" t="s">
        <v>187</v>
      </c>
    </row>
    <row r="106" spans="2:24" ht="20.100000000000001" customHeight="1" x14ac:dyDescent="0.2">
      <c r="P106" s="13" t="s">
        <v>223</v>
      </c>
      <c r="Q106" s="12" t="s">
        <v>187</v>
      </c>
    </row>
    <row r="107" spans="2:24" ht="20.100000000000001" customHeight="1" x14ac:dyDescent="0.2">
      <c r="P107" s="13" t="s">
        <v>118</v>
      </c>
      <c r="Q107" s="12" t="s">
        <v>187</v>
      </c>
    </row>
    <row r="108" spans="2:24" ht="20.100000000000001" customHeight="1" x14ac:dyDescent="0.2">
      <c r="P108" s="13" t="s">
        <v>143</v>
      </c>
      <c r="Q108" s="12" t="s">
        <v>313</v>
      </c>
    </row>
  </sheetData>
  <mergeCells count="176">
    <mergeCell ref="A19:A20"/>
    <mergeCell ref="B19:B20"/>
    <mergeCell ref="H39:K40"/>
    <mergeCell ref="H8:K9"/>
    <mergeCell ref="I7:J7"/>
    <mergeCell ref="I38:J38"/>
    <mergeCell ref="M30:S31"/>
    <mergeCell ref="R21:R22"/>
    <mergeCell ref="R25:R26"/>
    <mergeCell ref="Q27:Q28"/>
    <mergeCell ref="R27:R28"/>
    <mergeCell ref="Q21:Q22"/>
    <mergeCell ref="P21:P22"/>
    <mergeCell ref="P19:P20"/>
    <mergeCell ref="Q15:Q16"/>
    <mergeCell ref="A33:R33"/>
    <mergeCell ref="A36:A37"/>
    <mergeCell ref="B36:B37"/>
    <mergeCell ref="C36:C37"/>
    <mergeCell ref="P36:P37"/>
    <mergeCell ref="Q36:Q37"/>
    <mergeCell ref="R36:R37"/>
    <mergeCell ref="I35:J35"/>
    <mergeCell ref="R17:R18"/>
    <mergeCell ref="A15:A16"/>
    <mergeCell ref="B15:B16"/>
    <mergeCell ref="C15:C16"/>
    <mergeCell ref="P15:P16"/>
    <mergeCell ref="C19:C20"/>
    <mergeCell ref="Q19:Q20"/>
    <mergeCell ref="P7:P8"/>
    <mergeCell ref="Q7:Q8"/>
    <mergeCell ref="A11:A12"/>
    <mergeCell ref="B11:B12"/>
    <mergeCell ref="C11:C12"/>
    <mergeCell ref="P11:P12"/>
    <mergeCell ref="A9:A10"/>
    <mergeCell ref="C9:C10"/>
    <mergeCell ref="A7:A8"/>
    <mergeCell ref="C7:C8"/>
    <mergeCell ref="B7:B8"/>
    <mergeCell ref="B9:B10"/>
    <mergeCell ref="Q13:Q14"/>
    <mergeCell ref="Q11:Q12"/>
    <mergeCell ref="Q17:Q18"/>
    <mergeCell ref="P17:P18"/>
    <mergeCell ref="C17:C18"/>
    <mergeCell ref="A13:A14"/>
    <mergeCell ref="B5:B6"/>
    <mergeCell ref="A1:R1"/>
    <mergeCell ref="P3:P4"/>
    <mergeCell ref="Q3:Q4"/>
    <mergeCell ref="R3:R4"/>
    <mergeCell ref="A3:A4"/>
    <mergeCell ref="C3:C4"/>
    <mergeCell ref="B3:B4"/>
    <mergeCell ref="A5:A6"/>
    <mergeCell ref="C5:C6"/>
    <mergeCell ref="P5:P6"/>
    <mergeCell ref="Q5:Q6"/>
    <mergeCell ref="A17:A18"/>
    <mergeCell ref="B17:B18"/>
    <mergeCell ref="A21:A22"/>
    <mergeCell ref="C53:C54"/>
    <mergeCell ref="C55:C56"/>
    <mergeCell ref="S36:S37"/>
    <mergeCell ref="A38:A39"/>
    <mergeCell ref="B38:B39"/>
    <mergeCell ref="C38:C39"/>
    <mergeCell ref="P38:P39"/>
    <mergeCell ref="Q38:Q39"/>
    <mergeCell ref="R38:R39"/>
    <mergeCell ref="S38:S39"/>
    <mergeCell ref="S40:S41"/>
    <mergeCell ref="A42:A43"/>
    <mergeCell ref="B42:B43"/>
    <mergeCell ref="C42:C43"/>
    <mergeCell ref="P42:P43"/>
    <mergeCell ref="Q42:Q43"/>
    <mergeCell ref="R42:R43"/>
    <mergeCell ref="S42:S43"/>
    <mergeCell ref="A25:A26"/>
    <mergeCell ref="A27:A28"/>
    <mergeCell ref="C23:C24"/>
    <mergeCell ref="P40:P41"/>
    <mergeCell ref="B40:B41"/>
    <mergeCell ref="Q40:Q41"/>
    <mergeCell ref="R13:R14"/>
    <mergeCell ref="R11:R12"/>
    <mergeCell ref="R15:R16"/>
    <mergeCell ref="P9:P10"/>
    <mergeCell ref="Q9:Q10"/>
    <mergeCell ref="P13:P14"/>
    <mergeCell ref="C25:C26"/>
    <mergeCell ref="C27:C28"/>
    <mergeCell ref="B25:B26"/>
    <mergeCell ref="B27:B28"/>
    <mergeCell ref="P25:P26"/>
    <mergeCell ref="R19:R20"/>
    <mergeCell ref="P27:P28"/>
    <mergeCell ref="Q25:Q26"/>
    <mergeCell ref="B21:B22"/>
    <mergeCell ref="B13:B14"/>
    <mergeCell ref="C13:C14"/>
    <mergeCell ref="R9:R10"/>
    <mergeCell ref="R7:R8"/>
    <mergeCell ref="R5:R6"/>
    <mergeCell ref="P62:Q62"/>
    <mergeCell ref="A44:A45"/>
    <mergeCell ref="A48:A49"/>
    <mergeCell ref="B48:B49"/>
    <mergeCell ref="C48:C49"/>
    <mergeCell ref="R48:R49"/>
    <mergeCell ref="A46:A47"/>
    <mergeCell ref="B46:B47"/>
    <mergeCell ref="C46:C47"/>
    <mergeCell ref="P46:P47"/>
    <mergeCell ref="R52:R57"/>
    <mergeCell ref="R46:R47"/>
    <mergeCell ref="B44:B45"/>
    <mergeCell ref="C44:C45"/>
    <mergeCell ref="P44:P45"/>
    <mergeCell ref="Q44:Q45"/>
    <mergeCell ref="R44:R45"/>
    <mergeCell ref="Q48:Q49"/>
    <mergeCell ref="A40:A41"/>
    <mergeCell ref="R40:R41"/>
    <mergeCell ref="C40:C41"/>
    <mergeCell ref="D85:E85"/>
    <mergeCell ref="D86:E86"/>
    <mergeCell ref="D87:E87"/>
    <mergeCell ref="R63:S63"/>
    <mergeCell ref="R64:S64"/>
    <mergeCell ref="R65:S65"/>
    <mergeCell ref="R66:S66"/>
    <mergeCell ref="R67:S67"/>
    <mergeCell ref="R68:S68"/>
    <mergeCell ref="R69:S69"/>
    <mergeCell ref="R70:S70"/>
    <mergeCell ref="R71:S71"/>
    <mergeCell ref="R72:S72"/>
    <mergeCell ref="R73:S73"/>
    <mergeCell ref="R74:S74"/>
    <mergeCell ref="R75:S75"/>
    <mergeCell ref="R76:S76"/>
    <mergeCell ref="R77:S77"/>
    <mergeCell ref="D72:E72"/>
    <mergeCell ref="D73:E73"/>
    <mergeCell ref="D74:E74"/>
    <mergeCell ref="D75:E75"/>
    <mergeCell ref="D76:E76"/>
    <mergeCell ref="D77:E77"/>
    <mergeCell ref="R78:S78"/>
    <mergeCell ref="C21:C22"/>
    <mergeCell ref="P50:P51"/>
    <mergeCell ref="Q50:Q51"/>
    <mergeCell ref="R50:R51"/>
    <mergeCell ref="D81:E81"/>
    <mergeCell ref="D82:E82"/>
    <mergeCell ref="D83:E83"/>
    <mergeCell ref="D84:E84"/>
    <mergeCell ref="D78:E78"/>
    <mergeCell ref="D79:E79"/>
    <mergeCell ref="D80:E80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Q52:Q57"/>
    <mergeCell ref="Q46:Q47"/>
    <mergeCell ref="P48:P49"/>
  </mergeCells>
  <phoneticPr fontId="3"/>
  <printOptions horizontalCentered="1" verticalCentered="1"/>
  <pageMargins left="0.51" right="0.38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85"/>
  <sheetViews>
    <sheetView view="pageBreakPreview" topLeftCell="A4" zoomScale="110" zoomScaleNormal="100" zoomScaleSheetLayoutView="110" workbookViewId="0">
      <selection activeCell="D85" sqref="D85"/>
    </sheetView>
  </sheetViews>
  <sheetFormatPr defaultRowHeight="13.5" x14ac:dyDescent="0.15"/>
  <cols>
    <col min="1" max="2" width="8.75" customWidth="1"/>
    <col min="3" max="3" width="3.625" customWidth="1"/>
    <col min="4" max="8" width="17.375" customWidth="1"/>
  </cols>
  <sheetData>
    <row r="1" spans="1:8" ht="17.25" hidden="1" x14ac:dyDescent="0.2">
      <c r="D1" s="92"/>
      <c r="E1" s="92"/>
      <c r="F1" s="359"/>
      <c r="G1" s="359"/>
    </row>
    <row r="2" spans="1:8" ht="17.25" hidden="1" x14ac:dyDescent="0.2">
      <c r="D2" s="92"/>
      <c r="E2" s="92"/>
      <c r="F2" s="359"/>
      <c r="G2" s="359"/>
    </row>
    <row r="3" spans="1:8" ht="17.25" hidden="1" x14ac:dyDescent="0.2">
      <c r="D3" s="92"/>
      <c r="E3" s="92"/>
      <c r="F3" s="359"/>
      <c r="G3" s="359"/>
    </row>
    <row r="4" spans="1:8" s="7" customFormat="1" ht="21" customHeight="1" x14ac:dyDescent="0.2">
      <c r="A4" s="691" t="s">
        <v>23</v>
      </c>
      <c r="B4" s="691"/>
      <c r="C4" s="691"/>
      <c r="D4" s="691"/>
      <c r="E4" s="691"/>
      <c r="F4" s="691"/>
      <c r="G4" s="691"/>
    </row>
    <row r="5" spans="1:8" s="7" customFormat="1" ht="7.5" customHeight="1" x14ac:dyDescent="0.15">
      <c r="A5" s="355"/>
      <c r="B5" s="355"/>
      <c r="C5" s="355"/>
      <c r="D5" s="361"/>
      <c r="E5" s="361"/>
      <c r="F5" s="361"/>
      <c r="G5" s="361"/>
    </row>
    <row r="6" spans="1:8" s="7" customFormat="1" ht="12.75" customHeight="1" x14ac:dyDescent="0.15">
      <c r="A6" s="687" t="s">
        <v>17</v>
      </c>
      <c r="B6" s="687"/>
      <c r="C6" s="53"/>
      <c r="D6" s="361" t="s">
        <v>55</v>
      </c>
      <c r="E6" s="380" t="s">
        <v>361</v>
      </c>
      <c r="F6" s="361" t="s">
        <v>316</v>
      </c>
      <c r="G6" s="361"/>
    </row>
    <row r="7" spans="1:8" s="7" customFormat="1" ht="12.75" customHeight="1" x14ac:dyDescent="0.15">
      <c r="A7" s="53"/>
      <c r="B7" s="53"/>
      <c r="C7" s="355"/>
      <c r="D7" s="335" t="s">
        <v>147</v>
      </c>
      <c r="E7" s="380" t="s">
        <v>452</v>
      </c>
      <c r="F7" s="361" t="s">
        <v>317</v>
      </c>
      <c r="G7" s="361"/>
    </row>
    <row r="8" spans="1:8" s="7" customFormat="1" ht="8.25" customHeight="1" x14ac:dyDescent="0.15">
      <c r="A8" s="53"/>
      <c r="B8" s="53"/>
      <c r="C8" s="53"/>
      <c r="D8" s="361"/>
      <c r="E8" s="361"/>
      <c r="F8" s="361"/>
      <c r="G8" s="361"/>
    </row>
    <row r="9" spans="1:8" s="7" customFormat="1" ht="12.75" customHeight="1" x14ac:dyDescent="0.15">
      <c r="A9" s="687" t="s">
        <v>18</v>
      </c>
      <c r="B9" s="687"/>
      <c r="C9" s="53"/>
      <c r="D9" s="361" t="s">
        <v>54</v>
      </c>
      <c r="E9" s="361"/>
      <c r="F9" s="361"/>
      <c r="G9" s="361"/>
    </row>
    <row r="10" spans="1:8" s="7" customFormat="1" ht="12.75" customHeight="1" x14ac:dyDescent="0.15">
      <c r="A10" s="53"/>
      <c r="B10" s="53"/>
      <c r="C10" s="355"/>
      <c r="D10" s="361" t="s">
        <v>318</v>
      </c>
      <c r="E10" s="361"/>
      <c r="F10" s="199"/>
      <c r="G10" s="361"/>
    </row>
    <row r="11" spans="1:8" s="7" customFormat="1" ht="12.75" customHeight="1" x14ac:dyDescent="0.15">
      <c r="A11" s="53"/>
      <c r="B11" s="53"/>
      <c r="C11" s="53"/>
      <c r="D11" s="361" t="s">
        <v>319</v>
      </c>
      <c r="E11" s="361"/>
      <c r="F11" s="361"/>
      <c r="G11" s="361"/>
    </row>
    <row r="12" spans="1:8" s="7" customFormat="1" ht="8.25" customHeight="1" x14ac:dyDescent="0.15">
      <c r="A12" s="53"/>
      <c r="B12" s="53"/>
      <c r="C12" s="53"/>
      <c r="D12" s="361"/>
      <c r="E12" s="361"/>
      <c r="F12" s="361"/>
      <c r="G12" s="361"/>
    </row>
    <row r="13" spans="1:8" s="7" customFormat="1" ht="12.75" customHeight="1" x14ac:dyDescent="0.15">
      <c r="A13" s="687" t="s">
        <v>19</v>
      </c>
      <c r="B13" s="687"/>
      <c r="C13" s="53"/>
      <c r="D13" s="361" t="s">
        <v>56</v>
      </c>
      <c r="E13" s="361" t="s">
        <v>320</v>
      </c>
      <c r="F13" s="361" t="s">
        <v>320</v>
      </c>
      <c r="G13" s="361"/>
    </row>
    <row r="14" spans="1:8" s="7" customFormat="1" ht="12.75" customHeight="1" x14ac:dyDescent="0.15">
      <c r="A14" s="53"/>
      <c r="B14" s="53"/>
      <c r="C14" s="355"/>
      <c r="D14" s="361" t="s">
        <v>136</v>
      </c>
      <c r="E14" s="361" t="s">
        <v>205</v>
      </c>
      <c r="F14" s="361" t="s">
        <v>321</v>
      </c>
      <c r="G14" s="361"/>
      <c r="H14" s="93"/>
    </row>
    <row r="15" spans="1:8" s="7" customFormat="1" ht="12.75" customHeight="1" x14ac:dyDescent="0.15">
      <c r="A15" s="687"/>
      <c r="B15" s="687"/>
      <c r="C15" s="355"/>
      <c r="D15" s="361" t="s">
        <v>322</v>
      </c>
      <c r="E15" s="361" t="s">
        <v>206</v>
      </c>
      <c r="F15" s="361" t="s">
        <v>323</v>
      </c>
      <c r="G15" s="361"/>
    </row>
    <row r="16" spans="1:8" s="7" customFormat="1" ht="8.25" customHeight="1" x14ac:dyDescent="0.15">
      <c r="A16" s="355"/>
      <c r="B16" s="355"/>
      <c r="C16" s="355"/>
      <c r="D16" s="361"/>
      <c r="E16" s="361"/>
      <c r="F16" s="361"/>
      <c r="G16" s="361"/>
    </row>
    <row r="17" spans="1:7" s="7" customFormat="1" ht="12.75" customHeight="1" x14ac:dyDescent="0.15">
      <c r="A17" s="53"/>
      <c r="B17" s="53"/>
      <c r="C17" s="53"/>
      <c r="D17" s="361" t="s">
        <v>320</v>
      </c>
      <c r="E17" s="361" t="s">
        <v>324</v>
      </c>
      <c r="F17" s="53"/>
    </row>
    <row r="18" spans="1:7" s="7" customFormat="1" ht="12.75" customHeight="1" x14ac:dyDescent="0.15">
      <c r="A18" s="53"/>
      <c r="B18" s="53"/>
      <c r="C18" s="53"/>
      <c r="D18" s="361" t="s">
        <v>325</v>
      </c>
      <c r="E18" s="361" t="s">
        <v>207</v>
      </c>
      <c r="F18" s="53"/>
    </row>
    <row r="19" spans="1:7" s="7" customFormat="1" ht="12.75" customHeight="1" x14ac:dyDescent="0.15">
      <c r="A19" s="53"/>
      <c r="B19" s="53"/>
      <c r="C19" s="53"/>
      <c r="D19" s="361" t="s">
        <v>326</v>
      </c>
      <c r="E19" s="361" t="s">
        <v>208</v>
      </c>
      <c r="F19" s="53"/>
    </row>
    <row r="20" spans="1:7" s="7" customFormat="1" ht="8.25" customHeight="1" x14ac:dyDescent="0.15">
      <c r="A20" s="53"/>
      <c r="B20" s="53"/>
      <c r="C20" s="53"/>
      <c r="D20" s="361"/>
      <c r="E20" s="361"/>
      <c r="F20" s="53"/>
    </row>
    <row r="21" spans="1:7" s="7" customFormat="1" ht="12.75" customHeight="1" x14ac:dyDescent="0.15">
      <c r="A21" s="53"/>
      <c r="B21" s="53"/>
      <c r="C21" s="53"/>
      <c r="D21" s="361"/>
      <c r="E21" s="361"/>
      <c r="F21" s="361"/>
      <c r="G21" s="361"/>
    </row>
    <row r="22" spans="1:7" s="7" customFormat="1" ht="12.75" customHeight="1" x14ac:dyDescent="0.15">
      <c r="A22" s="687" t="s">
        <v>20</v>
      </c>
      <c r="B22" s="687"/>
      <c r="C22" s="53"/>
      <c r="D22" s="361" t="s">
        <v>327</v>
      </c>
      <c r="E22" s="361"/>
      <c r="F22" s="361"/>
      <c r="G22" s="361"/>
    </row>
    <row r="23" spans="1:7" s="7" customFormat="1" ht="12.75" customHeight="1" x14ac:dyDescent="0.15">
      <c r="A23" s="53"/>
      <c r="B23" s="53"/>
      <c r="C23" s="355"/>
      <c r="D23" s="361" t="s">
        <v>148</v>
      </c>
      <c r="E23" s="361"/>
      <c r="F23" s="361"/>
      <c r="G23" s="361"/>
    </row>
    <row r="24" spans="1:7" s="7" customFormat="1" ht="8.25" customHeight="1" x14ac:dyDescent="0.15">
      <c r="A24" s="53"/>
      <c r="B24" s="53"/>
      <c r="C24" s="53"/>
      <c r="D24" s="361"/>
      <c r="E24" s="361"/>
      <c r="F24" s="361"/>
      <c r="G24" s="361"/>
    </row>
    <row r="25" spans="1:7" s="7" customFormat="1" ht="12.75" customHeight="1" x14ac:dyDescent="0.15">
      <c r="A25" s="687" t="s">
        <v>21</v>
      </c>
      <c r="B25" s="687"/>
      <c r="C25" s="53"/>
      <c r="D25" s="361" t="s">
        <v>328</v>
      </c>
      <c r="E25" s="361" t="s">
        <v>25</v>
      </c>
      <c r="F25" s="361" t="s">
        <v>57</v>
      </c>
    </row>
    <row r="26" spans="1:7" s="7" customFormat="1" ht="12.75" customHeight="1" x14ac:dyDescent="0.15">
      <c r="A26" s="53"/>
      <c r="B26" s="53"/>
      <c r="C26" s="355"/>
      <c r="D26" s="361" t="s">
        <v>329</v>
      </c>
      <c r="E26" s="361" t="s">
        <v>330</v>
      </c>
      <c r="F26" s="361" t="s">
        <v>137</v>
      </c>
    </row>
    <row r="27" spans="1:7" s="7" customFormat="1" ht="8.25" customHeight="1" x14ac:dyDescent="0.15">
      <c r="A27" s="53"/>
      <c r="B27" s="53"/>
      <c r="C27" s="53"/>
      <c r="D27" s="53"/>
      <c r="E27" s="53"/>
      <c r="F27" s="53"/>
      <c r="G27" s="53"/>
    </row>
    <row r="28" spans="1:7" s="7" customFormat="1" ht="12.75" customHeight="1" x14ac:dyDescent="0.15">
      <c r="A28" s="687" t="s">
        <v>22</v>
      </c>
      <c r="B28" s="687"/>
      <c r="C28" s="355"/>
      <c r="D28" s="692" t="s">
        <v>58</v>
      </c>
      <c r="E28" s="692"/>
      <c r="F28" s="53"/>
    </row>
    <row r="29" spans="1:7" s="7" customFormat="1" ht="9" customHeight="1" x14ac:dyDescent="0.15">
      <c r="A29" s="687"/>
      <c r="B29" s="687"/>
      <c r="C29" s="355"/>
      <c r="D29" s="53"/>
      <c r="E29" s="53"/>
      <c r="F29" s="53"/>
    </row>
    <row r="30" spans="1:7" s="7" customFormat="1" x14ac:dyDescent="0.15">
      <c r="A30" s="687" t="s">
        <v>24</v>
      </c>
      <c r="B30" s="687"/>
      <c r="C30" s="355"/>
      <c r="D30" s="692" t="s">
        <v>58</v>
      </c>
      <c r="E30" s="692"/>
      <c r="F30" s="53"/>
    </row>
    <row r="31" spans="1:7" s="7" customFormat="1" ht="12.75" customHeight="1" x14ac:dyDescent="0.15">
      <c r="A31" s="53"/>
      <c r="B31" s="53"/>
      <c r="C31" s="53"/>
      <c r="D31" s="53"/>
      <c r="E31" s="53"/>
      <c r="F31" s="53"/>
    </row>
    <row r="32" spans="1:7" s="7" customFormat="1" ht="18.75" x14ac:dyDescent="0.2">
      <c r="A32" s="691" t="s">
        <v>60</v>
      </c>
      <c r="B32" s="691"/>
      <c r="C32" s="691"/>
      <c r="D32" s="691"/>
      <c r="E32" s="691"/>
      <c r="F32" s="691"/>
      <c r="G32" s="691"/>
    </row>
    <row r="33" spans="1:8" s="7" customFormat="1" ht="6.75" customHeight="1" x14ac:dyDescent="0.15">
      <c r="A33" s="53"/>
      <c r="B33" s="53"/>
      <c r="C33" s="53"/>
      <c r="D33" s="53"/>
      <c r="E33" s="53"/>
      <c r="F33" s="53"/>
      <c r="G33" s="53"/>
    </row>
    <row r="34" spans="1:8" s="7" customFormat="1" ht="12.75" customHeight="1" x14ac:dyDescent="0.15">
      <c r="A34" s="687" t="s">
        <v>31</v>
      </c>
      <c r="B34" s="687"/>
      <c r="C34" s="361"/>
      <c r="D34" s="361" t="s">
        <v>59</v>
      </c>
      <c r="E34" s="53"/>
      <c r="F34" s="53"/>
      <c r="G34" s="53"/>
    </row>
    <row r="35" spans="1:8" s="7" customFormat="1" x14ac:dyDescent="0.15">
      <c r="A35" s="355"/>
      <c r="B35" s="53"/>
      <c r="C35" s="53"/>
      <c r="D35" s="53"/>
      <c r="E35" s="53"/>
      <c r="F35" s="53"/>
      <c r="G35" s="53" t="s">
        <v>516</v>
      </c>
    </row>
    <row r="36" spans="1:8" s="7" customFormat="1" ht="12.75" customHeight="1" x14ac:dyDescent="0.15">
      <c r="A36" s="687" t="s">
        <v>32</v>
      </c>
      <c r="B36" s="687"/>
      <c r="C36" s="97"/>
      <c r="D36" s="190" t="s">
        <v>214</v>
      </c>
      <c r="E36" s="190" t="s">
        <v>362</v>
      </c>
      <c r="F36" s="190" t="s">
        <v>215</v>
      </c>
      <c r="G36" s="53" t="s">
        <v>506</v>
      </c>
    </row>
    <row r="37" spans="1:8" s="7" customFormat="1" ht="7.5" customHeight="1" x14ac:dyDescent="0.15">
      <c r="A37" s="53"/>
      <c r="B37" s="53"/>
      <c r="C37" s="53"/>
      <c r="D37" s="193"/>
      <c r="E37" s="193"/>
      <c r="F37" s="193"/>
      <c r="G37" s="193"/>
    </row>
    <row r="38" spans="1:8" s="7" customFormat="1" ht="12.75" customHeight="1" x14ac:dyDescent="0.15">
      <c r="A38" s="687" t="s">
        <v>47</v>
      </c>
      <c r="B38" s="687"/>
      <c r="C38" s="97"/>
      <c r="D38" s="193" t="s">
        <v>363</v>
      </c>
      <c r="E38" s="193" t="s">
        <v>364</v>
      </c>
      <c r="F38" s="193" t="s">
        <v>365</v>
      </c>
      <c r="G38" s="193" t="s">
        <v>507</v>
      </c>
    </row>
    <row r="39" spans="1:8" ht="12.75" customHeight="1" x14ac:dyDescent="0.15">
      <c r="A39" s="53"/>
      <c r="B39" s="97"/>
      <c r="C39" s="97"/>
      <c r="D39" s="193" t="s">
        <v>332</v>
      </c>
      <c r="E39" s="193" t="s">
        <v>209</v>
      </c>
      <c r="F39" s="382" t="s">
        <v>331</v>
      </c>
      <c r="G39" s="193" t="s">
        <v>508</v>
      </c>
    </row>
    <row r="40" spans="1:8" ht="12.75" customHeight="1" x14ac:dyDescent="0.15">
      <c r="A40" s="53"/>
      <c r="B40" s="97"/>
      <c r="C40" s="97"/>
      <c r="D40" s="193" t="s">
        <v>334</v>
      </c>
      <c r="E40" s="193" t="s">
        <v>210</v>
      </c>
      <c r="F40" s="192" t="s">
        <v>333</v>
      </c>
      <c r="G40" s="193" t="s">
        <v>337</v>
      </c>
    </row>
    <row r="41" spans="1:8" ht="12.75" customHeight="1" x14ac:dyDescent="0.15">
      <c r="A41" s="53"/>
      <c r="B41" s="97"/>
      <c r="C41" s="97"/>
      <c r="D41" s="193" t="s">
        <v>336</v>
      </c>
      <c r="E41" s="193" t="s">
        <v>211</v>
      </c>
      <c r="F41" s="98" t="s">
        <v>335</v>
      </c>
      <c r="G41" s="193" t="s">
        <v>509</v>
      </c>
    </row>
    <row r="42" spans="1:8" ht="12.75" customHeight="1" x14ac:dyDescent="0.15">
      <c r="A42" s="53"/>
      <c r="B42" s="97"/>
      <c r="C42" s="97"/>
      <c r="D42" s="192" t="s">
        <v>339</v>
      </c>
      <c r="E42" s="193" t="s">
        <v>337</v>
      </c>
      <c r="F42" s="98" t="s">
        <v>338</v>
      </c>
      <c r="G42" s="192"/>
    </row>
    <row r="43" spans="1:8" ht="12.75" customHeight="1" x14ac:dyDescent="0.15">
      <c r="A43" s="53"/>
      <c r="B43" s="97"/>
      <c r="C43" s="97"/>
      <c r="D43" s="192" t="s">
        <v>342</v>
      </c>
      <c r="E43" s="193" t="s">
        <v>340</v>
      </c>
      <c r="F43" s="98" t="s">
        <v>341</v>
      </c>
      <c r="G43" s="192"/>
    </row>
    <row r="44" spans="1:8" ht="12.75" customHeight="1" x14ac:dyDescent="0.15">
      <c r="A44" s="53"/>
      <c r="B44" s="97"/>
      <c r="C44" s="97"/>
      <c r="D44" s="192"/>
      <c r="E44" s="382" t="s">
        <v>343</v>
      </c>
      <c r="F44" s="98" t="s">
        <v>344</v>
      </c>
    </row>
    <row r="45" spans="1:8" ht="12.75" customHeight="1" x14ac:dyDescent="0.15">
      <c r="A45" s="53"/>
      <c r="B45" s="97"/>
      <c r="C45" s="97"/>
      <c r="D45" s="192"/>
      <c r="E45" s="382" t="s">
        <v>345</v>
      </c>
      <c r="F45" s="98" t="s">
        <v>335</v>
      </c>
    </row>
    <row r="46" spans="1:8" ht="12.75" customHeight="1" x14ac:dyDescent="0.15">
      <c r="A46" s="53"/>
      <c r="B46" s="53"/>
      <c r="C46" s="53"/>
      <c r="D46" s="96"/>
      <c r="E46" s="133"/>
      <c r="F46" s="193"/>
      <c r="G46" s="133"/>
      <c r="H46" s="191"/>
    </row>
    <row r="47" spans="1:8" ht="12.75" customHeight="1" x14ac:dyDescent="0.15">
      <c r="A47" s="687" t="s">
        <v>48</v>
      </c>
      <c r="B47" s="687"/>
      <c r="C47" s="362"/>
      <c r="D47" s="362" t="s">
        <v>346</v>
      </c>
      <c r="E47" s="133" t="s">
        <v>505</v>
      </c>
      <c r="F47" s="361"/>
      <c r="G47" s="362"/>
      <c r="H47" s="7"/>
    </row>
    <row r="48" spans="1:8" ht="12.75" customHeight="1" x14ac:dyDescent="0.15">
      <c r="A48" s="355"/>
      <c r="B48" s="53"/>
      <c r="C48" s="53"/>
      <c r="D48" s="53"/>
      <c r="E48" s="53"/>
      <c r="F48" s="53"/>
      <c r="G48" s="53"/>
      <c r="H48" s="93"/>
    </row>
    <row r="49" spans="1:8" ht="12.75" customHeight="1" x14ac:dyDescent="0.15">
      <c r="A49" s="687" t="s">
        <v>38</v>
      </c>
      <c r="B49" s="687"/>
      <c r="D49" s="361" t="s">
        <v>149</v>
      </c>
      <c r="E49" s="362" t="s">
        <v>510</v>
      </c>
      <c r="F49" s="361"/>
      <c r="G49" s="53"/>
      <c r="H49" s="7"/>
    </row>
    <row r="50" spans="1:8" ht="12.75" customHeight="1" x14ac:dyDescent="0.15">
      <c r="A50" s="355"/>
      <c r="B50" s="53"/>
      <c r="C50" s="53"/>
      <c r="D50" s="361" t="s">
        <v>212</v>
      </c>
      <c r="E50" s="362" t="s">
        <v>511</v>
      </c>
      <c r="F50" s="361"/>
      <c r="G50" s="53"/>
      <c r="H50" s="7"/>
    </row>
    <row r="51" spans="1:8" ht="12.75" customHeight="1" x14ac:dyDescent="0.15">
      <c r="A51" s="355"/>
      <c r="B51" s="53"/>
      <c r="C51" s="53"/>
      <c r="D51" s="362"/>
      <c r="E51" s="53"/>
      <c r="F51" s="53"/>
      <c r="G51" s="53"/>
      <c r="H51" s="7"/>
    </row>
    <row r="52" spans="1:8" ht="12.75" customHeight="1" x14ac:dyDescent="0.15">
      <c r="A52" s="687" t="s">
        <v>33</v>
      </c>
      <c r="B52" s="687"/>
      <c r="D52" s="362" t="s">
        <v>85</v>
      </c>
      <c r="E52" s="361"/>
      <c r="F52" s="53"/>
      <c r="G52" s="53"/>
      <c r="H52" s="7"/>
    </row>
    <row r="53" spans="1:8" ht="12.75" customHeight="1" x14ac:dyDescent="0.15">
      <c r="A53" s="355"/>
      <c r="B53" s="53"/>
      <c r="C53" s="53"/>
      <c r="D53" s="362" t="s">
        <v>347</v>
      </c>
      <c r="E53" s="361"/>
      <c r="F53" s="53"/>
      <c r="G53" s="53"/>
      <c r="H53" s="7"/>
    </row>
    <row r="54" spans="1:8" ht="12.75" customHeight="1" x14ac:dyDescent="0.15">
      <c r="A54" s="355"/>
      <c r="B54" s="53"/>
      <c r="C54" s="53"/>
      <c r="D54" s="53"/>
      <c r="E54" s="53"/>
      <c r="F54" s="53"/>
      <c r="G54" s="53"/>
      <c r="H54" s="7"/>
    </row>
    <row r="55" spans="1:8" ht="12.75" customHeight="1" x14ac:dyDescent="0.15">
      <c r="A55" s="687" t="s">
        <v>35</v>
      </c>
      <c r="B55" s="687"/>
      <c r="D55" s="362" t="s">
        <v>152</v>
      </c>
    </row>
    <row r="56" spans="1:8" ht="12.75" customHeight="1" x14ac:dyDescent="0.15">
      <c r="A56" s="355"/>
      <c r="B56" s="53"/>
      <c r="C56" s="53"/>
      <c r="D56" s="362" t="s">
        <v>213</v>
      </c>
    </row>
    <row r="57" spans="1:8" ht="10.5" customHeight="1" x14ac:dyDescent="0.15">
      <c r="A57" s="355"/>
      <c r="D57" s="362"/>
      <c r="E57" s="362"/>
      <c r="H57" s="7"/>
    </row>
    <row r="58" spans="1:8" ht="12.75" customHeight="1" x14ac:dyDescent="0.15">
      <c r="A58" s="687" t="s">
        <v>34</v>
      </c>
      <c r="B58" s="687"/>
      <c r="D58" s="362" t="s">
        <v>86</v>
      </c>
      <c r="E58" s="362" t="s">
        <v>348</v>
      </c>
      <c r="F58" s="362" t="s">
        <v>150</v>
      </c>
      <c r="G58" s="298" t="s">
        <v>88</v>
      </c>
      <c r="H58" s="190" t="s">
        <v>89</v>
      </c>
    </row>
    <row r="59" spans="1:8" ht="12.75" customHeight="1" x14ac:dyDescent="0.15">
      <c r="A59" s="355"/>
      <c r="D59" s="362" t="s">
        <v>87</v>
      </c>
      <c r="E59" s="362" t="s">
        <v>349</v>
      </c>
      <c r="F59" s="362" t="s">
        <v>151</v>
      </c>
      <c r="G59" s="133"/>
      <c r="H59" s="190" t="s">
        <v>90</v>
      </c>
    </row>
    <row r="60" spans="1:8" ht="12.75" customHeight="1" x14ac:dyDescent="0.15">
      <c r="A60" s="355"/>
      <c r="B60" s="53"/>
      <c r="C60" s="53"/>
      <c r="D60" s="362"/>
      <c r="E60" s="53"/>
      <c r="F60" s="53"/>
      <c r="G60" s="53"/>
      <c r="H60" s="7"/>
    </row>
    <row r="61" spans="1:8" ht="12.75" customHeight="1" x14ac:dyDescent="0.15">
      <c r="A61" s="687" t="s">
        <v>36</v>
      </c>
      <c r="B61" s="687"/>
      <c r="C61" s="53"/>
      <c r="D61" s="96" t="s">
        <v>733</v>
      </c>
      <c r="E61" s="96" t="s">
        <v>734</v>
      </c>
      <c r="F61" s="53"/>
      <c r="G61" s="53"/>
      <c r="H61" s="7"/>
    </row>
    <row r="62" spans="1:8" ht="12.75" customHeight="1" x14ac:dyDescent="0.15">
      <c r="A62" s="355"/>
      <c r="B62" s="355"/>
      <c r="C62" s="53"/>
      <c r="D62" s="96" t="s">
        <v>504</v>
      </c>
      <c r="E62" s="96" t="s">
        <v>350</v>
      </c>
      <c r="F62" s="53"/>
      <c r="G62" s="53"/>
      <c r="H62" s="7"/>
    </row>
    <row r="63" spans="1:8" ht="12.75" customHeight="1" x14ac:dyDescent="0.15">
      <c r="A63" s="355"/>
      <c r="B63" s="53"/>
      <c r="C63" s="53"/>
      <c r="D63" s="53"/>
      <c r="E63" s="53"/>
      <c r="F63" s="231"/>
      <c r="G63" s="3"/>
      <c r="H63" s="62"/>
    </row>
    <row r="64" spans="1:8" ht="12.75" customHeight="1" x14ac:dyDescent="0.15">
      <c r="A64" s="687" t="s">
        <v>37</v>
      </c>
      <c r="B64" s="687"/>
      <c r="D64" s="362" t="s">
        <v>91</v>
      </c>
      <c r="E64" s="362"/>
      <c r="F64" s="694" t="s">
        <v>351</v>
      </c>
      <c r="G64" s="694"/>
      <c r="H64" s="694"/>
    </row>
    <row r="65" spans="1:8" ht="12.75" customHeight="1" x14ac:dyDescent="0.15">
      <c r="A65" s="53"/>
      <c r="B65" s="53"/>
      <c r="C65" s="53"/>
      <c r="D65" s="362" t="s">
        <v>153</v>
      </c>
      <c r="E65" s="362"/>
      <c r="F65" s="693" t="s">
        <v>548</v>
      </c>
      <c r="G65" s="693"/>
      <c r="H65" s="693"/>
    </row>
    <row r="66" spans="1:8" ht="12.75" customHeight="1" x14ac:dyDescent="0.15">
      <c r="A66" s="53"/>
      <c r="B66" s="53"/>
      <c r="C66" s="53"/>
      <c r="D66" s="362"/>
      <c r="E66" s="362"/>
      <c r="F66" s="693"/>
      <c r="G66" s="693"/>
      <c r="H66" s="693"/>
    </row>
    <row r="67" spans="1:8" ht="12.75" customHeight="1" x14ac:dyDescent="0.15">
      <c r="A67" s="687" t="s">
        <v>53</v>
      </c>
      <c r="B67" s="687"/>
      <c r="D67" s="362" t="s">
        <v>352</v>
      </c>
      <c r="F67" s="693" t="s">
        <v>549</v>
      </c>
      <c r="G67" s="693"/>
      <c r="H67" s="693"/>
    </row>
    <row r="68" spans="1:8" ht="12.75" customHeight="1" x14ac:dyDescent="0.15">
      <c r="A68" s="355"/>
      <c r="B68" s="53"/>
      <c r="C68" s="53"/>
      <c r="D68" s="362" t="s">
        <v>353</v>
      </c>
      <c r="F68" s="693"/>
      <c r="G68" s="693"/>
      <c r="H68" s="693"/>
    </row>
    <row r="69" spans="1:8" ht="12.75" customHeight="1" x14ac:dyDescent="0.15">
      <c r="A69" s="355"/>
      <c r="B69" s="53"/>
      <c r="C69" s="53"/>
      <c r="D69" s="362"/>
      <c r="E69" s="53"/>
      <c r="F69" s="693" t="s">
        <v>550</v>
      </c>
      <c r="G69" s="693"/>
      <c r="H69" s="693"/>
    </row>
    <row r="70" spans="1:8" ht="12.75" customHeight="1" x14ac:dyDescent="0.15">
      <c r="A70" s="687" t="s">
        <v>39</v>
      </c>
      <c r="B70" s="687"/>
      <c r="C70" s="53"/>
      <c r="D70" s="98" t="s">
        <v>553</v>
      </c>
      <c r="E70" s="53"/>
      <c r="F70" s="693"/>
      <c r="G70" s="693"/>
      <c r="H70" s="693"/>
    </row>
    <row r="71" spans="1:8" ht="12.75" customHeight="1" x14ac:dyDescent="0.15">
      <c r="A71" s="355"/>
      <c r="B71" s="355"/>
      <c r="C71" s="53"/>
      <c r="D71" s="98"/>
      <c r="E71" s="53"/>
      <c r="F71" s="693" t="s">
        <v>551</v>
      </c>
      <c r="G71" s="693"/>
      <c r="H71" s="693"/>
    </row>
    <row r="72" spans="1:8" ht="12.75" customHeight="1" x14ac:dyDescent="0.15">
      <c r="A72" s="53"/>
      <c r="B72" s="53"/>
      <c r="C72" s="53"/>
      <c r="D72" s="98" t="s">
        <v>552</v>
      </c>
      <c r="E72" s="53"/>
      <c r="F72" s="693"/>
      <c r="G72" s="693"/>
      <c r="H72" s="693"/>
    </row>
    <row r="73" spans="1:8" ht="6.75" customHeight="1" x14ac:dyDescent="0.15">
      <c r="A73" s="53"/>
      <c r="E73" s="53"/>
      <c r="F73" s="53"/>
      <c r="G73" s="359"/>
    </row>
    <row r="74" spans="1:8" ht="6" customHeight="1" x14ac:dyDescent="0.15">
      <c r="A74" s="362"/>
      <c r="B74" s="362"/>
      <c r="G74" s="359"/>
    </row>
    <row r="75" spans="1:8" ht="12.75" customHeight="1" x14ac:dyDescent="0.15">
      <c r="A75" s="689" t="s">
        <v>106</v>
      </c>
      <c r="B75" s="689"/>
      <c r="D75" t="s">
        <v>224</v>
      </c>
    </row>
    <row r="76" spans="1:8" ht="12" customHeight="1" x14ac:dyDescent="0.15"/>
    <row r="77" spans="1:8" ht="18.75" customHeight="1" x14ac:dyDescent="0.15">
      <c r="A77" s="690" t="s">
        <v>354</v>
      </c>
      <c r="B77" s="690"/>
      <c r="D77" s="6"/>
      <c r="E77" s="2" t="s">
        <v>355</v>
      </c>
      <c r="F77" s="2" t="s">
        <v>356</v>
      </c>
    </row>
    <row r="78" spans="1:8" ht="18.75" customHeight="1" x14ac:dyDescent="0.15">
      <c r="A78" s="688" t="s">
        <v>107</v>
      </c>
      <c r="B78" s="688"/>
      <c r="D78" s="383" t="s">
        <v>357</v>
      </c>
      <c r="E78" s="383" t="s">
        <v>512</v>
      </c>
      <c r="F78" s="383" t="s">
        <v>514</v>
      </c>
    </row>
    <row r="79" spans="1:8" ht="18.75" customHeight="1" x14ac:dyDescent="0.15">
      <c r="D79" s="383" t="s">
        <v>358</v>
      </c>
      <c r="E79" s="383" t="s">
        <v>513</v>
      </c>
      <c r="F79" s="383" t="s">
        <v>515</v>
      </c>
    </row>
    <row r="80" spans="1:8" ht="12.75" customHeight="1" x14ac:dyDescent="0.15"/>
    <row r="81" spans="1:7" ht="12.75" customHeight="1" x14ac:dyDescent="0.15">
      <c r="A81" t="s">
        <v>366</v>
      </c>
    </row>
    <row r="82" spans="1:7" ht="12.75" customHeight="1" x14ac:dyDescent="0.15">
      <c r="E82" t="s">
        <v>359</v>
      </c>
      <c r="F82" t="s">
        <v>359</v>
      </c>
      <c r="G82" t="s">
        <v>360</v>
      </c>
    </row>
    <row r="83" spans="1:7" ht="12.75" customHeight="1" x14ac:dyDescent="0.15"/>
    <row r="84" spans="1:7" ht="12.75" customHeight="1" x14ac:dyDescent="0.15"/>
    <row r="85" spans="1:7" ht="12.75" customHeight="1" x14ac:dyDescent="0.15"/>
  </sheetData>
  <mergeCells count="33">
    <mergeCell ref="F67:H68"/>
    <mergeCell ref="F69:H70"/>
    <mergeCell ref="A70:B70"/>
    <mergeCell ref="F71:H72"/>
    <mergeCell ref="A58:B58"/>
    <mergeCell ref="F65:H66"/>
    <mergeCell ref="F64:H64"/>
    <mergeCell ref="A22:B22"/>
    <mergeCell ref="D28:E28"/>
    <mergeCell ref="A29:B29"/>
    <mergeCell ref="A30:B30"/>
    <mergeCell ref="D30:E30"/>
    <mergeCell ref="A28:B28"/>
    <mergeCell ref="A25:B25"/>
    <mergeCell ref="A32:G32"/>
    <mergeCell ref="A38:B38"/>
    <mergeCell ref="A34:B34"/>
    <mergeCell ref="A36:B36"/>
    <mergeCell ref="A47:B47"/>
    <mergeCell ref="A4:G4"/>
    <mergeCell ref="A15:B15"/>
    <mergeCell ref="A6:B6"/>
    <mergeCell ref="A9:B9"/>
    <mergeCell ref="A13:B13"/>
    <mergeCell ref="A49:B49"/>
    <mergeCell ref="A52:B52"/>
    <mergeCell ref="A78:B78"/>
    <mergeCell ref="A75:B75"/>
    <mergeCell ref="A77:B77"/>
    <mergeCell ref="A67:B67"/>
    <mergeCell ref="A55:B55"/>
    <mergeCell ref="A61:B61"/>
    <mergeCell ref="A64:B64"/>
  </mergeCells>
  <phoneticPr fontId="3"/>
  <pageMargins left="0.59055118110236227" right="0.59055118110236227" top="0.39370078740157483" bottom="0.39370078740157483" header="0.51181102362204722" footer="0.51181102362204722"/>
  <pageSetup paperSize="9" scale="84" orientation="portrait" horizontalDpi="4294967293" verticalDpi="4294967293" r:id="rId1"/>
  <headerFooter alignWithMargins="0"/>
  <rowBreaks count="1" manualBreakCount="1">
    <brk id="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56"/>
  <sheetViews>
    <sheetView view="pageBreakPreview" zoomScale="120" zoomScaleNormal="100" zoomScaleSheetLayoutView="120" workbookViewId="0">
      <selection activeCell="B31" sqref="B31"/>
    </sheetView>
  </sheetViews>
  <sheetFormatPr defaultColWidth="9" defaultRowHeight="13.5" x14ac:dyDescent="0.15"/>
  <cols>
    <col min="1" max="1" width="19.375" style="51" customWidth="1"/>
    <col min="2" max="2" width="16.125" style="362" customWidth="1"/>
    <col min="3" max="3" width="13.875" style="362" bestFit="1" customWidth="1"/>
    <col min="4" max="4" width="1.625" style="362" customWidth="1"/>
    <col min="5" max="5" width="19.375" style="51" customWidth="1"/>
    <col min="6" max="6" width="16.125" style="359" customWidth="1"/>
    <col min="7" max="7" width="13.75" style="362" bestFit="1" customWidth="1"/>
    <col min="8" max="16384" width="9" style="359"/>
  </cols>
  <sheetData>
    <row r="1" spans="1:8" s="358" customFormat="1" ht="32.450000000000003" customHeight="1" x14ac:dyDescent="0.2">
      <c r="A1" s="695" t="s">
        <v>407</v>
      </c>
      <c r="B1" s="695"/>
      <c r="C1" s="695"/>
      <c r="D1" s="356" t="s">
        <v>367</v>
      </c>
      <c r="E1" s="695" t="s">
        <v>408</v>
      </c>
      <c r="F1" s="695"/>
      <c r="G1" s="695"/>
    </row>
    <row r="3" spans="1:8" ht="33.75" customHeight="1" x14ac:dyDescent="0.15">
      <c r="A3" s="100" t="s">
        <v>368</v>
      </c>
      <c r="B3" s="384"/>
      <c r="C3" s="385">
        <v>0.29166666666666669</v>
      </c>
      <c r="D3" s="386"/>
      <c r="E3" s="100" t="s">
        <v>368</v>
      </c>
      <c r="F3" s="384"/>
      <c r="G3" s="385">
        <v>0.29166666666666669</v>
      </c>
    </row>
    <row r="4" spans="1:8" ht="33.75" customHeight="1" x14ac:dyDescent="0.15">
      <c r="A4" s="100" t="s">
        <v>369</v>
      </c>
      <c r="B4" s="384"/>
      <c r="C4" s="385">
        <v>0.3125</v>
      </c>
      <c r="D4" s="386"/>
      <c r="E4" s="100" t="s">
        <v>369</v>
      </c>
      <c r="F4" s="384"/>
      <c r="G4" s="385">
        <v>0.3125</v>
      </c>
      <c r="H4" s="140"/>
    </row>
    <row r="5" spans="1:8" ht="33.75" customHeight="1" x14ac:dyDescent="0.15">
      <c r="A5" s="100" t="s">
        <v>28</v>
      </c>
      <c r="B5" s="384" t="s">
        <v>370</v>
      </c>
      <c r="C5" s="385">
        <v>0.3263888888888889</v>
      </c>
      <c r="D5" s="386"/>
      <c r="E5" s="100"/>
      <c r="F5" s="384"/>
      <c r="G5" s="385"/>
    </row>
    <row r="6" spans="1:8" ht="33.75" customHeight="1" x14ac:dyDescent="0.15">
      <c r="A6" s="100" t="s">
        <v>29</v>
      </c>
      <c r="B6" s="384" t="s">
        <v>370</v>
      </c>
      <c r="C6" s="385">
        <v>0.34027777777777773</v>
      </c>
      <c r="D6" s="386"/>
      <c r="E6" s="100" t="s">
        <v>29</v>
      </c>
      <c r="F6" s="384" t="s">
        <v>370</v>
      </c>
      <c r="G6" s="385">
        <v>0.34027777777777773</v>
      </c>
    </row>
    <row r="7" spans="1:8" ht="33.75" customHeight="1" x14ac:dyDescent="0.15">
      <c r="A7" s="100" t="s">
        <v>30</v>
      </c>
      <c r="B7" s="384"/>
      <c r="C7" s="385">
        <v>0.3611111111111111</v>
      </c>
      <c r="D7" s="386"/>
      <c r="E7" s="100" t="s">
        <v>61</v>
      </c>
      <c r="F7" s="384"/>
      <c r="G7" s="385">
        <v>0.3611111111111111</v>
      </c>
    </row>
    <row r="8" spans="1:8" ht="33.75" customHeight="1" x14ac:dyDescent="0.15">
      <c r="A8" s="100" t="s">
        <v>61</v>
      </c>
      <c r="B8" s="387"/>
      <c r="C8" s="385">
        <v>0.375</v>
      </c>
      <c r="D8" s="386"/>
      <c r="E8" s="101" t="s">
        <v>411</v>
      </c>
      <c r="F8" s="388" t="s">
        <v>412</v>
      </c>
      <c r="G8" s="392" t="s">
        <v>527</v>
      </c>
      <c r="H8" s="140"/>
    </row>
    <row r="9" spans="1:8" ht="33.75" customHeight="1" x14ac:dyDescent="0.15">
      <c r="A9" s="100" t="s">
        <v>372</v>
      </c>
      <c r="B9" s="388" t="s">
        <v>371</v>
      </c>
      <c r="C9" s="389" t="s">
        <v>373</v>
      </c>
      <c r="D9" s="390"/>
      <c r="E9" s="101" t="s">
        <v>413</v>
      </c>
      <c r="F9" s="388" t="s">
        <v>412</v>
      </c>
      <c r="G9" s="389" t="s">
        <v>528</v>
      </c>
      <c r="H9" s="140"/>
    </row>
    <row r="10" spans="1:8" ht="33.75" customHeight="1" x14ac:dyDescent="0.15">
      <c r="A10" s="100" t="s">
        <v>374</v>
      </c>
      <c r="B10" s="388" t="s">
        <v>371</v>
      </c>
      <c r="C10" s="389" t="s">
        <v>375</v>
      </c>
      <c r="D10" s="391"/>
      <c r="E10" s="101" t="s">
        <v>414</v>
      </c>
      <c r="F10" s="384" t="s">
        <v>409</v>
      </c>
      <c r="G10" s="389" t="s">
        <v>529</v>
      </c>
    </row>
    <row r="11" spans="1:8" ht="33.75" customHeight="1" x14ac:dyDescent="0.15">
      <c r="A11" s="101" t="s">
        <v>376</v>
      </c>
      <c r="B11" s="388" t="s">
        <v>377</v>
      </c>
      <c r="C11" s="389" t="s">
        <v>378</v>
      </c>
      <c r="D11" s="357"/>
      <c r="E11" s="101" t="s">
        <v>415</v>
      </c>
      <c r="F11" s="384" t="s">
        <v>409</v>
      </c>
      <c r="G11" s="389" t="s">
        <v>530</v>
      </c>
    </row>
    <row r="12" spans="1:8" ht="33.75" customHeight="1" x14ac:dyDescent="0.15">
      <c r="A12" s="101" t="s">
        <v>379</v>
      </c>
      <c r="B12" s="388" t="s">
        <v>380</v>
      </c>
      <c r="C12" s="392" t="s">
        <v>381</v>
      </c>
      <c r="D12" s="357"/>
      <c r="E12" s="101"/>
      <c r="F12" s="388"/>
      <c r="G12" s="360"/>
    </row>
    <row r="13" spans="1:8" ht="33.75" customHeight="1" x14ac:dyDescent="0.15">
      <c r="A13" s="101" t="s">
        <v>382</v>
      </c>
      <c r="B13" s="388" t="s">
        <v>95</v>
      </c>
      <c r="C13" s="392" t="s">
        <v>383</v>
      </c>
      <c r="D13" s="390"/>
      <c r="E13" s="101"/>
      <c r="F13" s="388"/>
      <c r="G13" s="360"/>
    </row>
    <row r="14" spans="1:8" ht="33.75" customHeight="1" x14ac:dyDescent="0.15">
      <c r="A14" s="101" t="s">
        <v>384</v>
      </c>
      <c r="B14" s="388" t="s">
        <v>95</v>
      </c>
      <c r="C14" s="392" t="s">
        <v>385</v>
      </c>
      <c r="D14" s="390"/>
      <c r="E14" s="101"/>
      <c r="F14" s="393"/>
      <c r="G14" s="360"/>
    </row>
    <row r="15" spans="1:8" ht="33.75" customHeight="1" x14ac:dyDescent="0.15">
      <c r="A15" s="394"/>
      <c r="B15" s="395" t="s">
        <v>222</v>
      </c>
      <c r="C15" s="396"/>
      <c r="D15" s="390"/>
      <c r="E15" s="394"/>
      <c r="F15" s="395" t="s">
        <v>222</v>
      </c>
      <c r="G15" s="396"/>
    </row>
    <row r="16" spans="1:8" ht="33.75" customHeight="1" x14ac:dyDescent="0.15">
      <c r="A16" s="101" t="s">
        <v>386</v>
      </c>
      <c r="B16" s="388" t="s">
        <v>387</v>
      </c>
      <c r="C16" s="397" t="s">
        <v>388</v>
      </c>
      <c r="D16" s="390"/>
      <c r="E16" s="101" t="s">
        <v>531</v>
      </c>
      <c r="F16" s="388" t="s">
        <v>410</v>
      </c>
      <c r="G16" s="389" t="s">
        <v>533</v>
      </c>
    </row>
    <row r="17" spans="1:7" ht="38.25" customHeight="1" x14ac:dyDescent="0.15">
      <c r="A17" s="101" t="s">
        <v>225</v>
      </c>
      <c r="B17" s="388" t="s">
        <v>387</v>
      </c>
      <c r="C17" s="397" t="s">
        <v>389</v>
      </c>
      <c r="D17" s="398"/>
      <c r="E17" s="101" t="s">
        <v>532</v>
      </c>
      <c r="F17" s="388" t="s">
        <v>410</v>
      </c>
      <c r="G17" s="389" t="s">
        <v>534</v>
      </c>
    </row>
    <row r="18" spans="1:7" ht="38.25" customHeight="1" x14ac:dyDescent="0.15">
      <c r="A18" s="101" t="s">
        <v>390</v>
      </c>
      <c r="B18" s="388" t="s">
        <v>387</v>
      </c>
      <c r="C18" s="397" t="s">
        <v>391</v>
      </c>
      <c r="D18" s="399"/>
      <c r="E18" s="101" t="s">
        <v>535</v>
      </c>
      <c r="F18" s="388" t="s">
        <v>537</v>
      </c>
      <c r="G18" s="389" t="s">
        <v>539</v>
      </c>
    </row>
    <row r="19" spans="1:7" ht="38.25" customHeight="1" x14ac:dyDescent="0.15">
      <c r="A19" s="101" t="s">
        <v>392</v>
      </c>
      <c r="B19" s="388" t="s">
        <v>387</v>
      </c>
      <c r="C19" s="397" t="s">
        <v>393</v>
      </c>
      <c r="D19" s="399"/>
      <c r="E19" s="101" t="s">
        <v>536</v>
      </c>
      <c r="F19" s="388" t="s">
        <v>538</v>
      </c>
      <c r="G19" s="389" t="s">
        <v>540</v>
      </c>
    </row>
    <row r="20" spans="1:7" ht="38.25" customHeight="1" x14ac:dyDescent="0.15">
      <c r="A20" s="101" t="s">
        <v>394</v>
      </c>
      <c r="B20" s="388" t="s">
        <v>395</v>
      </c>
      <c r="C20" s="397" t="s">
        <v>396</v>
      </c>
      <c r="D20" s="400"/>
      <c r="E20" s="101" t="s">
        <v>541</v>
      </c>
      <c r="F20" s="388" t="s">
        <v>537</v>
      </c>
      <c r="G20" s="360" t="s">
        <v>543</v>
      </c>
    </row>
    <row r="21" spans="1:7" ht="33.75" customHeight="1" x14ac:dyDescent="0.15">
      <c r="A21" s="101" t="s">
        <v>397</v>
      </c>
      <c r="B21" s="388" t="s">
        <v>398</v>
      </c>
      <c r="C21" s="397" t="s">
        <v>399</v>
      </c>
      <c r="D21" s="400"/>
      <c r="E21" s="101" t="s">
        <v>542</v>
      </c>
      <c r="F21" s="388" t="s">
        <v>538</v>
      </c>
      <c r="G21" s="360" t="s">
        <v>544</v>
      </c>
    </row>
    <row r="22" spans="1:7" ht="33.75" customHeight="1" x14ac:dyDescent="0.15">
      <c r="A22" s="101" t="s">
        <v>400</v>
      </c>
      <c r="B22" s="388" t="s">
        <v>401</v>
      </c>
      <c r="C22" s="360" t="s">
        <v>402</v>
      </c>
      <c r="D22" s="400"/>
      <c r="E22" s="101" t="s">
        <v>545</v>
      </c>
      <c r="F22" s="388"/>
      <c r="G22" s="498" t="s">
        <v>546</v>
      </c>
    </row>
    <row r="23" spans="1:7" ht="33.75" customHeight="1" x14ac:dyDescent="0.15">
      <c r="A23" s="101" t="s">
        <v>403</v>
      </c>
      <c r="B23" s="388" t="s">
        <v>398</v>
      </c>
      <c r="C23" s="360" t="s">
        <v>404</v>
      </c>
      <c r="D23" s="400"/>
      <c r="E23" s="101" t="s">
        <v>547</v>
      </c>
      <c r="F23" s="388"/>
      <c r="G23" s="498"/>
    </row>
    <row r="24" spans="1:7" ht="24" customHeight="1" x14ac:dyDescent="0.15">
      <c r="A24" s="698" t="s">
        <v>526</v>
      </c>
      <c r="B24" s="698"/>
      <c r="C24" s="698"/>
      <c r="D24" s="698"/>
      <c r="E24" s="698"/>
      <c r="F24" s="698"/>
    </row>
    <row r="25" spans="1:7" s="401" customFormat="1" ht="22.5" customHeight="1" x14ac:dyDescent="0.15">
      <c r="A25" s="696" t="s">
        <v>451</v>
      </c>
      <c r="B25" s="697"/>
      <c r="C25" s="697"/>
      <c r="D25" s="697"/>
      <c r="E25" s="697"/>
      <c r="F25" s="697"/>
    </row>
    <row r="26" spans="1:7" s="401" customFormat="1" ht="22.5" customHeight="1" x14ac:dyDescent="0.15">
      <c r="A26" s="402" t="s">
        <v>405</v>
      </c>
      <c r="B26" s="402"/>
      <c r="C26" s="402"/>
      <c r="D26" s="403"/>
      <c r="E26" s="350"/>
    </row>
    <row r="27" spans="1:7" s="401" customFormat="1" ht="22.5" customHeight="1" x14ac:dyDescent="0.15">
      <c r="A27" s="402" t="s">
        <v>406</v>
      </c>
      <c r="D27" s="402"/>
      <c r="E27" s="350"/>
    </row>
    <row r="29" spans="1:7" ht="13.5" customHeight="1" x14ac:dyDescent="0.15"/>
    <row r="31" spans="1:7" ht="22.5" customHeight="1" x14ac:dyDescent="0.15"/>
    <row r="32" spans="1:7" ht="22.5" customHeight="1" x14ac:dyDescent="0.15"/>
    <row r="33" spans="1:7" x14ac:dyDescent="0.15">
      <c r="A33" s="359"/>
      <c r="B33" s="359"/>
      <c r="C33" s="359"/>
      <c r="D33" s="359"/>
      <c r="E33" s="359"/>
      <c r="G33" s="359"/>
    </row>
    <row r="35" spans="1:7" x14ac:dyDescent="0.15">
      <c r="A35" s="359"/>
      <c r="B35" s="359"/>
      <c r="C35" s="359"/>
      <c r="D35" s="359"/>
      <c r="E35" s="359"/>
      <c r="G35" s="359"/>
    </row>
    <row r="36" spans="1:7" ht="22.5" customHeight="1" x14ac:dyDescent="0.15">
      <c r="A36" s="359"/>
      <c r="B36" s="359"/>
      <c r="C36" s="359"/>
      <c r="D36" s="359"/>
      <c r="E36" s="359"/>
      <c r="G36" s="359"/>
    </row>
    <row r="37" spans="1:7" ht="22.5" customHeight="1" x14ac:dyDescent="0.15">
      <c r="A37" s="359"/>
      <c r="B37" s="359"/>
      <c r="C37" s="359"/>
      <c r="D37" s="359"/>
      <c r="E37" s="359"/>
      <c r="G37" s="359"/>
    </row>
    <row r="38" spans="1:7" ht="22.5" customHeight="1" x14ac:dyDescent="0.15">
      <c r="A38" s="359"/>
      <c r="B38" s="359"/>
      <c r="C38" s="359"/>
      <c r="D38" s="359"/>
      <c r="E38" s="359"/>
      <c r="G38" s="359"/>
    </row>
    <row r="39" spans="1:7" ht="14.25" customHeight="1" x14ac:dyDescent="0.15">
      <c r="A39" s="359"/>
      <c r="B39" s="359"/>
      <c r="C39" s="359"/>
      <c r="D39" s="359"/>
      <c r="E39" s="359"/>
      <c r="G39" s="359"/>
    </row>
    <row r="40" spans="1:7" x14ac:dyDescent="0.15">
      <c r="A40" s="359"/>
      <c r="B40" s="359"/>
      <c r="C40" s="359"/>
      <c r="D40" s="359"/>
      <c r="E40" s="359"/>
      <c r="G40" s="359"/>
    </row>
    <row r="41" spans="1:7" x14ac:dyDescent="0.15">
      <c r="A41" s="359"/>
      <c r="B41" s="359"/>
      <c r="C41" s="359"/>
      <c r="D41" s="359"/>
      <c r="E41" s="359"/>
      <c r="G41" s="359"/>
    </row>
    <row r="42" spans="1:7" x14ac:dyDescent="0.15">
      <c r="A42" s="359"/>
      <c r="B42" s="359"/>
      <c r="C42" s="359"/>
      <c r="D42" s="359"/>
      <c r="E42" s="359"/>
      <c r="G42" s="359"/>
    </row>
    <row r="43" spans="1:7" x14ac:dyDescent="0.15">
      <c r="A43" s="359"/>
      <c r="B43" s="359"/>
      <c r="C43" s="359"/>
      <c r="D43" s="359"/>
      <c r="E43" s="359"/>
      <c r="G43" s="359"/>
    </row>
    <row r="50" spans="1:7" x14ac:dyDescent="0.15">
      <c r="A50" s="359"/>
      <c r="B50" s="359"/>
      <c r="C50" s="359"/>
      <c r="D50" s="359"/>
      <c r="E50" s="359"/>
      <c r="G50" s="359"/>
    </row>
    <row r="51" spans="1:7" x14ac:dyDescent="0.15">
      <c r="A51" s="359"/>
      <c r="B51" s="359"/>
      <c r="C51" s="359"/>
      <c r="D51" s="359"/>
      <c r="E51" s="359"/>
      <c r="G51" s="359"/>
    </row>
    <row r="52" spans="1:7" x14ac:dyDescent="0.15">
      <c r="A52" s="359"/>
      <c r="B52" s="359"/>
      <c r="C52" s="359"/>
      <c r="D52" s="359"/>
      <c r="E52" s="359"/>
      <c r="G52" s="359"/>
    </row>
    <row r="53" spans="1:7" x14ac:dyDescent="0.15">
      <c r="A53" s="359"/>
      <c r="B53" s="359"/>
      <c r="C53" s="359"/>
      <c r="D53" s="359"/>
      <c r="E53" s="359"/>
      <c r="G53" s="359"/>
    </row>
    <row r="54" spans="1:7" x14ac:dyDescent="0.15">
      <c r="A54" s="359"/>
      <c r="B54" s="359"/>
      <c r="C54" s="359"/>
      <c r="D54" s="359"/>
      <c r="E54" s="359"/>
      <c r="G54" s="359"/>
    </row>
    <row r="55" spans="1:7" x14ac:dyDescent="0.15">
      <c r="A55" s="359"/>
      <c r="B55" s="359"/>
      <c r="C55" s="359"/>
      <c r="D55" s="359"/>
      <c r="E55" s="359"/>
      <c r="G55" s="359"/>
    </row>
    <row r="56" spans="1:7" x14ac:dyDescent="0.15">
      <c r="A56" s="359"/>
      <c r="B56" s="359"/>
      <c r="C56" s="359"/>
      <c r="D56" s="359"/>
      <c r="E56" s="359"/>
      <c r="G56" s="359"/>
    </row>
  </sheetData>
  <mergeCells count="4">
    <mergeCell ref="A1:C1"/>
    <mergeCell ref="E1:G1"/>
    <mergeCell ref="A25:F25"/>
    <mergeCell ref="A24:F24"/>
  </mergeCells>
  <phoneticPr fontId="3"/>
  <printOptions horizontalCentered="1" verticalCentered="1"/>
  <pageMargins left="0.51" right="0.45" top="0.59055118110236227" bottom="0.59055118110236227" header="0.51181102362204722" footer="0.51181102362204722"/>
  <pageSetup paperSize="9" scale="92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49"/>
  <sheetViews>
    <sheetView tabSelected="1" view="pageBreakPreview" zoomScale="120" zoomScaleNormal="120" zoomScaleSheetLayoutView="120" workbookViewId="0">
      <selection activeCell="B52" sqref="B52"/>
    </sheetView>
  </sheetViews>
  <sheetFormatPr defaultColWidth="9" defaultRowHeight="13.5" x14ac:dyDescent="0.15"/>
  <cols>
    <col min="1" max="1" width="11.5" style="94" customWidth="1"/>
    <col min="2" max="9" width="9.625" style="94" customWidth="1"/>
    <col min="10" max="10" width="9" style="94"/>
    <col min="11" max="12" width="9" style="195"/>
    <col min="13" max="16384" width="9" style="94"/>
  </cols>
  <sheetData>
    <row r="1" spans="1:19" ht="17.25" x14ac:dyDescent="0.15">
      <c r="A1" s="700" t="s">
        <v>416</v>
      </c>
      <c r="B1" s="701"/>
      <c r="C1" s="701"/>
      <c r="D1" s="701"/>
      <c r="E1" s="701"/>
      <c r="F1" s="701"/>
      <c r="G1" s="701"/>
      <c r="H1" s="701"/>
      <c r="I1" s="701"/>
      <c r="J1" s="94" t="s">
        <v>27</v>
      </c>
    </row>
    <row r="2" spans="1:19" x14ac:dyDescent="0.15">
      <c r="A2" s="699" t="s">
        <v>417</v>
      </c>
      <c r="B2" s="699"/>
      <c r="C2" s="699"/>
      <c r="D2" s="699"/>
      <c r="E2" s="699"/>
      <c r="F2" s="699"/>
      <c r="G2" s="699"/>
      <c r="H2" s="699"/>
      <c r="I2" s="699"/>
      <c r="J2" s="94" t="s">
        <v>27</v>
      </c>
    </row>
    <row r="3" spans="1:19" x14ac:dyDescent="0.15">
      <c r="A3" s="699" t="s">
        <v>418</v>
      </c>
      <c r="B3" s="699"/>
      <c r="C3" s="699"/>
      <c r="D3" s="699"/>
      <c r="E3" s="699"/>
      <c r="F3" s="699"/>
      <c r="G3" s="699"/>
      <c r="H3" s="699"/>
      <c r="I3" s="699"/>
      <c r="J3" s="94" t="s">
        <v>27</v>
      </c>
    </row>
    <row r="4" spans="1:19" x14ac:dyDescent="0.15">
      <c r="A4" s="232" t="s">
        <v>5</v>
      </c>
      <c r="J4" s="94" t="s">
        <v>27</v>
      </c>
    </row>
    <row r="5" spans="1:19" x14ac:dyDescent="0.15">
      <c r="A5" s="233"/>
    </row>
    <row r="6" spans="1:19" ht="14.25" thickBot="1" x14ac:dyDescent="0.2">
      <c r="A6" s="234" t="s">
        <v>4</v>
      </c>
      <c r="C6" s="235"/>
      <c r="J6" s="94" t="s">
        <v>27</v>
      </c>
    </row>
    <row r="7" spans="1:19" s="241" customFormat="1" x14ac:dyDescent="0.15">
      <c r="A7" s="236" t="s">
        <v>3</v>
      </c>
      <c r="B7" s="237" t="s">
        <v>40</v>
      </c>
      <c r="C7" s="238" t="s">
        <v>6</v>
      </c>
      <c r="D7" s="211" t="s">
        <v>7</v>
      </c>
      <c r="E7" s="122" t="s">
        <v>226</v>
      </c>
      <c r="F7" s="240" t="s">
        <v>8</v>
      </c>
      <c r="G7" s="240" t="s">
        <v>8</v>
      </c>
      <c r="H7" s="240" t="s">
        <v>8</v>
      </c>
      <c r="I7" s="240" t="s">
        <v>8</v>
      </c>
      <c r="J7" s="99" t="s">
        <v>41</v>
      </c>
      <c r="K7" s="195"/>
      <c r="L7" s="195"/>
    </row>
    <row r="8" spans="1:19" s="241" customFormat="1" ht="13.5" customHeight="1" x14ac:dyDescent="0.15">
      <c r="A8" s="242" t="s">
        <v>0</v>
      </c>
      <c r="B8" s="243" t="s">
        <v>629</v>
      </c>
      <c r="C8" s="244" t="s">
        <v>630</v>
      </c>
      <c r="D8" s="103" t="s">
        <v>631</v>
      </c>
      <c r="E8" s="245" t="s">
        <v>632</v>
      </c>
      <c r="F8" s="245" t="s">
        <v>633</v>
      </c>
      <c r="G8" s="245" t="s">
        <v>634</v>
      </c>
      <c r="H8" s="245" t="s">
        <v>635</v>
      </c>
      <c r="I8" s="245" t="s">
        <v>636</v>
      </c>
      <c r="J8" s="241" t="s">
        <v>42</v>
      </c>
      <c r="K8" s="195"/>
      <c r="L8" s="195"/>
    </row>
    <row r="9" spans="1:19" s="241" customFormat="1" ht="14.25" x14ac:dyDescent="0.15">
      <c r="A9" s="339" t="s">
        <v>1</v>
      </c>
      <c r="B9" s="340" t="s">
        <v>614</v>
      </c>
      <c r="C9" s="341" t="s">
        <v>614</v>
      </c>
      <c r="D9" s="342" t="s">
        <v>613</v>
      </c>
      <c r="E9" s="343" t="s">
        <v>614</v>
      </c>
      <c r="F9" s="343" t="s">
        <v>614</v>
      </c>
      <c r="G9" s="343" t="s">
        <v>614</v>
      </c>
      <c r="H9" s="343" t="s">
        <v>614</v>
      </c>
      <c r="I9" s="343" t="s">
        <v>613</v>
      </c>
      <c r="J9" s="241" t="s">
        <v>43</v>
      </c>
      <c r="K9" s="156"/>
      <c r="L9" s="156"/>
      <c r="M9" s="249"/>
      <c r="N9" s="250"/>
      <c r="O9" s="251"/>
      <c r="P9" s="251"/>
      <c r="Q9" s="252"/>
      <c r="R9" s="251"/>
      <c r="S9" s="251"/>
    </row>
    <row r="10" spans="1:19" s="241" customFormat="1" ht="15" thickBot="1" x14ac:dyDescent="0.2">
      <c r="A10" s="344" t="s">
        <v>230</v>
      </c>
      <c r="B10" s="345" t="s">
        <v>626</v>
      </c>
      <c r="C10" s="346" t="s">
        <v>627</v>
      </c>
      <c r="D10" s="347" t="s">
        <v>609</v>
      </c>
      <c r="E10" s="348" t="s">
        <v>615</v>
      </c>
      <c r="F10" s="348" t="s">
        <v>628</v>
      </c>
      <c r="G10" s="348" t="s">
        <v>616</v>
      </c>
      <c r="H10" s="348" t="s">
        <v>605</v>
      </c>
      <c r="I10" s="348" t="s">
        <v>616</v>
      </c>
      <c r="K10" s="300"/>
      <c r="L10" s="300"/>
      <c r="M10" s="249"/>
      <c r="N10" s="250"/>
      <c r="O10" s="251"/>
      <c r="P10" s="251"/>
      <c r="Q10" s="252"/>
      <c r="R10" s="251"/>
      <c r="S10" s="251"/>
    </row>
    <row r="11" spans="1:19" s="241" customFormat="1" x14ac:dyDescent="0.15">
      <c r="E11" s="223"/>
      <c r="J11" s="241" t="s">
        <v>27</v>
      </c>
      <c r="K11" s="195"/>
      <c r="L11" s="195"/>
    </row>
    <row r="12" spans="1:19" s="241" customFormat="1" ht="14.25" thickBot="1" x14ac:dyDescent="0.2">
      <c r="A12" s="253" t="s">
        <v>9</v>
      </c>
      <c r="J12" s="241" t="s">
        <v>44</v>
      </c>
      <c r="K12" s="195"/>
      <c r="L12" s="195"/>
    </row>
    <row r="13" spans="1:19" s="241" customFormat="1" x14ac:dyDescent="0.15">
      <c r="A13" s="242" t="s">
        <v>3</v>
      </c>
      <c r="B13" s="254" t="s">
        <v>40</v>
      </c>
      <c r="C13" s="255" t="s">
        <v>6</v>
      </c>
      <c r="D13" s="256" t="s">
        <v>7</v>
      </c>
      <c r="E13" s="122" t="s">
        <v>226</v>
      </c>
      <c r="F13" s="257" t="s">
        <v>8</v>
      </c>
      <c r="G13" s="257" t="s">
        <v>8</v>
      </c>
      <c r="H13" s="257" t="s">
        <v>8</v>
      </c>
      <c r="I13" s="257" t="s">
        <v>8</v>
      </c>
      <c r="J13" s="241" t="s">
        <v>41</v>
      </c>
      <c r="K13" s="195"/>
      <c r="L13" s="195"/>
    </row>
    <row r="14" spans="1:19" s="241" customFormat="1" x14ac:dyDescent="0.15">
      <c r="A14" s="242" t="s">
        <v>0</v>
      </c>
      <c r="B14" s="243" t="s">
        <v>682</v>
      </c>
      <c r="C14" s="244" t="s">
        <v>683</v>
      </c>
      <c r="D14" s="103" t="s">
        <v>685</v>
      </c>
      <c r="E14" s="245" t="s">
        <v>686</v>
      </c>
      <c r="F14" s="245" t="s">
        <v>687</v>
      </c>
      <c r="G14" s="245" t="s">
        <v>688</v>
      </c>
      <c r="H14" s="245" t="s">
        <v>689</v>
      </c>
      <c r="I14" s="245" t="s">
        <v>690</v>
      </c>
      <c r="J14" s="241" t="s">
        <v>45</v>
      </c>
      <c r="K14" s="195"/>
      <c r="L14" s="195"/>
    </row>
    <row r="15" spans="1:19" s="241" customFormat="1" ht="14.25" thickBot="1" x14ac:dyDescent="0.2">
      <c r="A15" s="242" t="s">
        <v>1</v>
      </c>
      <c r="B15" s="246" t="s">
        <v>614</v>
      </c>
      <c r="C15" s="247" t="s">
        <v>684</v>
      </c>
      <c r="D15" s="248" t="s">
        <v>613</v>
      </c>
      <c r="E15" s="182" t="s">
        <v>613</v>
      </c>
      <c r="F15" s="182" t="s">
        <v>676</v>
      </c>
      <c r="G15" s="182" t="s">
        <v>614</v>
      </c>
      <c r="H15" s="182" t="s">
        <v>614</v>
      </c>
      <c r="I15" s="182" t="s">
        <v>614</v>
      </c>
      <c r="J15" s="241" t="s">
        <v>46</v>
      </c>
      <c r="K15" s="195"/>
      <c r="L15" s="195"/>
    </row>
    <row r="16" spans="1:19" s="34" customFormat="1" ht="15" customHeight="1" x14ac:dyDescent="0.15">
      <c r="B16" s="241"/>
      <c r="C16" s="241"/>
      <c r="D16" s="241"/>
      <c r="E16" s="223"/>
      <c r="J16" s="34" t="s">
        <v>27</v>
      </c>
    </row>
    <row r="17" spans="1:19" s="241" customFormat="1" ht="14.25" thickBot="1" x14ac:dyDescent="0.2">
      <c r="A17" s="253" t="s">
        <v>10</v>
      </c>
      <c r="B17" s="132"/>
      <c r="C17" s="132"/>
      <c r="D17" s="132"/>
      <c r="E17" s="132"/>
      <c r="F17" s="132"/>
      <c r="G17" s="132"/>
      <c r="H17" s="132"/>
      <c r="I17" s="132"/>
      <c r="J17" s="241" t="s">
        <v>41</v>
      </c>
      <c r="K17" s="195"/>
      <c r="L17" s="195"/>
    </row>
    <row r="18" spans="1:19" s="241" customFormat="1" x14ac:dyDescent="0.15">
      <c r="A18" s="258" t="s">
        <v>3</v>
      </c>
      <c r="B18" s="259" t="s">
        <v>40</v>
      </c>
      <c r="C18" s="256" t="s">
        <v>6</v>
      </c>
      <c r="D18" s="256" t="s">
        <v>7</v>
      </c>
      <c r="E18" s="211" t="s">
        <v>226</v>
      </c>
      <c r="F18" s="260" t="s">
        <v>8</v>
      </c>
      <c r="G18" s="260" t="s">
        <v>8</v>
      </c>
      <c r="H18" s="260" t="s">
        <v>8</v>
      </c>
      <c r="I18" s="260" t="s">
        <v>8</v>
      </c>
      <c r="J18" s="241" t="s">
        <v>41</v>
      </c>
      <c r="K18" s="195"/>
      <c r="L18" s="195"/>
      <c r="M18" s="132"/>
      <c r="N18" s="132"/>
      <c r="O18" s="132"/>
      <c r="P18" s="132"/>
      <c r="Q18" s="132"/>
      <c r="R18" s="132"/>
    </row>
    <row r="19" spans="1:19" s="241" customFormat="1" ht="14.25" thickBot="1" x14ac:dyDescent="0.2">
      <c r="A19" s="258" t="s">
        <v>1</v>
      </c>
      <c r="B19" s="261" t="s">
        <v>706</v>
      </c>
      <c r="C19" s="103" t="s">
        <v>684</v>
      </c>
      <c r="D19" s="103" t="s">
        <v>702</v>
      </c>
      <c r="E19" s="245" t="s">
        <v>703</v>
      </c>
      <c r="F19" s="262" t="s">
        <v>707</v>
      </c>
      <c r="G19" s="263" t="s">
        <v>708</v>
      </c>
      <c r="H19" s="263" t="s">
        <v>704</v>
      </c>
      <c r="I19" s="263" t="s">
        <v>700</v>
      </c>
      <c r="K19" s="195"/>
      <c r="L19" s="195"/>
    </row>
    <row r="20" spans="1:19" s="241" customFormat="1" x14ac:dyDescent="0.15">
      <c r="A20" s="264"/>
      <c r="B20" s="104"/>
      <c r="C20" s="104"/>
      <c r="D20" s="104"/>
      <c r="E20" s="104"/>
      <c r="F20" s="24"/>
      <c r="G20" s="24"/>
      <c r="H20" s="24"/>
      <c r="I20" s="24"/>
      <c r="K20" s="195"/>
      <c r="L20" s="195"/>
    </row>
    <row r="21" spans="1:19" s="34" customFormat="1" ht="15" customHeight="1" x14ac:dyDescent="0.15"/>
    <row r="22" spans="1:19" s="241" customFormat="1" x14ac:dyDescent="0.15">
      <c r="A22" s="265" t="s">
        <v>11</v>
      </c>
      <c r="K22" s="195"/>
      <c r="L22" s="195"/>
    </row>
    <row r="23" spans="1:19" s="241" customFormat="1" x14ac:dyDescent="0.15">
      <c r="J23" s="241" t="s">
        <v>27</v>
      </c>
      <c r="K23" s="195"/>
      <c r="L23" s="195"/>
    </row>
    <row r="24" spans="1:19" s="241" customFormat="1" ht="14.25" thickBot="1" x14ac:dyDescent="0.2">
      <c r="A24" s="266" t="s">
        <v>4</v>
      </c>
      <c r="J24" s="241" t="s">
        <v>44</v>
      </c>
      <c r="K24" s="195"/>
      <c r="L24" s="195"/>
    </row>
    <row r="25" spans="1:19" s="241" customFormat="1" x14ac:dyDescent="0.15">
      <c r="A25" s="242" t="s">
        <v>3</v>
      </c>
      <c r="B25" s="237" t="s">
        <v>40</v>
      </c>
      <c r="C25" s="238" t="s">
        <v>6</v>
      </c>
      <c r="D25" s="239" t="s">
        <v>7</v>
      </c>
      <c r="E25" s="122" t="s">
        <v>226</v>
      </c>
      <c r="F25" s="239" t="s">
        <v>8</v>
      </c>
      <c r="G25" s="239" t="s">
        <v>8</v>
      </c>
      <c r="H25" s="239" t="s">
        <v>8</v>
      </c>
      <c r="I25" s="239" t="s">
        <v>8</v>
      </c>
      <c r="J25" s="241" t="s">
        <v>41</v>
      </c>
      <c r="K25" s="195"/>
      <c r="L25" s="195"/>
    </row>
    <row r="26" spans="1:19" s="241" customFormat="1" ht="14.25" x14ac:dyDescent="0.15">
      <c r="A26" s="242" t="s">
        <v>0</v>
      </c>
      <c r="B26" s="243" t="s">
        <v>637</v>
      </c>
      <c r="C26" s="244" t="s">
        <v>638</v>
      </c>
      <c r="D26" s="103" t="s">
        <v>639</v>
      </c>
      <c r="E26" s="245" t="s">
        <v>640</v>
      </c>
      <c r="F26" s="103" t="s">
        <v>641</v>
      </c>
      <c r="G26" s="245" t="s">
        <v>642</v>
      </c>
      <c r="H26" s="245" t="s">
        <v>643</v>
      </c>
      <c r="I26" s="245" t="s">
        <v>644</v>
      </c>
      <c r="K26" s="156"/>
      <c r="L26" s="156"/>
      <c r="M26" s="249"/>
      <c r="N26" s="250"/>
      <c r="O26" s="251"/>
      <c r="P26" s="252"/>
      <c r="Q26" s="252"/>
      <c r="R26" s="251"/>
      <c r="S26" s="251"/>
    </row>
    <row r="27" spans="1:19" s="241" customFormat="1" ht="14.25" x14ac:dyDescent="0.15">
      <c r="A27" s="339" t="s">
        <v>1</v>
      </c>
      <c r="B27" s="340" t="s">
        <v>613</v>
      </c>
      <c r="C27" s="341" t="s">
        <v>613</v>
      </c>
      <c r="D27" s="342" t="s">
        <v>613</v>
      </c>
      <c r="E27" s="343" t="s">
        <v>618</v>
      </c>
      <c r="F27" s="342" t="s">
        <v>614</v>
      </c>
      <c r="G27" s="343" t="s">
        <v>624</v>
      </c>
      <c r="H27" s="343" t="s">
        <v>618</v>
      </c>
      <c r="I27" s="343" t="s">
        <v>614</v>
      </c>
      <c r="K27" s="156"/>
      <c r="L27" s="156"/>
      <c r="M27" s="249"/>
      <c r="N27" s="250"/>
      <c r="O27" s="251"/>
      <c r="P27" s="251"/>
      <c r="Q27" s="252"/>
      <c r="R27" s="251"/>
      <c r="S27" s="251"/>
    </row>
    <row r="28" spans="1:19" s="241" customFormat="1" ht="15" thickBot="1" x14ac:dyDescent="0.2">
      <c r="A28" s="344" t="s">
        <v>230</v>
      </c>
      <c r="B28" s="345" t="s">
        <v>620</v>
      </c>
      <c r="C28" s="346" t="s">
        <v>623</v>
      </c>
      <c r="D28" s="347" t="s">
        <v>617</v>
      </c>
      <c r="E28" s="348" t="s">
        <v>619</v>
      </c>
      <c r="F28" s="348" t="s">
        <v>604</v>
      </c>
      <c r="G28" s="348" t="s">
        <v>604</v>
      </c>
      <c r="H28" s="348" t="s">
        <v>620</v>
      </c>
      <c r="I28" s="348" t="s">
        <v>617</v>
      </c>
      <c r="K28" s="300"/>
      <c r="L28" s="300"/>
      <c r="M28" s="249"/>
      <c r="N28" s="250"/>
      <c r="O28" s="251"/>
      <c r="P28" s="251"/>
      <c r="Q28" s="252"/>
      <c r="R28" s="251"/>
      <c r="S28" s="251"/>
    </row>
    <row r="29" spans="1:19" s="34" customFormat="1" ht="15" customHeight="1" x14ac:dyDescent="0.15">
      <c r="B29" s="241"/>
      <c r="C29" s="241"/>
      <c r="D29" s="241"/>
      <c r="E29" s="223"/>
      <c r="J29" s="34" t="s">
        <v>27</v>
      </c>
    </row>
    <row r="30" spans="1:19" s="241" customFormat="1" ht="14.25" thickBot="1" x14ac:dyDescent="0.2">
      <c r="A30" s="253" t="s">
        <v>9</v>
      </c>
      <c r="J30" s="241" t="s">
        <v>44</v>
      </c>
      <c r="K30" s="195"/>
      <c r="L30" s="195"/>
    </row>
    <row r="31" spans="1:19" s="241" customFormat="1" x14ac:dyDescent="0.15">
      <c r="A31" s="242" t="s">
        <v>3</v>
      </c>
      <c r="B31" s="254" t="s">
        <v>40</v>
      </c>
      <c r="C31" s="255" t="s">
        <v>6</v>
      </c>
      <c r="D31" s="256" t="s">
        <v>7</v>
      </c>
      <c r="E31" s="122" t="s">
        <v>226</v>
      </c>
      <c r="F31" s="256" t="s">
        <v>8</v>
      </c>
      <c r="G31" s="256" t="s">
        <v>8</v>
      </c>
      <c r="H31" s="256" t="s">
        <v>8</v>
      </c>
      <c r="I31" s="256" t="s">
        <v>8</v>
      </c>
      <c r="J31" s="267"/>
      <c r="K31" s="195"/>
      <c r="L31" s="195"/>
    </row>
    <row r="32" spans="1:19" s="132" customFormat="1" x14ac:dyDescent="0.15">
      <c r="A32" s="242" t="s">
        <v>0</v>
      </c>
      <c r="B32" s="243" t="s">
        <v>671</v>
      </c>
      <c r="C32" s="244" t="s">
        <v>672</v>
      </c>
      <c r="D32" s="103" t="s">
        <v>673</v>
      </c>
      <c r="E32" s="245" t="s">
        <v>674</v>
      </c>
      <c r="F32" s="103" t="s">
        <v>675</v>
      </c>
      <c r="G32" s="103" t="s">
        <v>677</v>
      </c>
      <c r="H32" s="245" t="s">
        <v>678</v>
      </c>
      <c r="I32" s="245" t="s">
        <v>680</v>
      </c>
      <c r="J32" s="267"/>
      <c r="K32" s="195"/>
      <c r="L32" s="195"/>
    </row>
    <row r="33" spans="1:18" s="241" customFormat="1" ht="14.25" thickBot="1" x14ac:dyDescent="0.2">
      <c r="A33" s="242" t="s">
        <v>1</v>
      </c>
      <c r="B33" s="246" t="s">
        <v>614</v>
      </c>
      <c r="C33" s="247" t="s">
        <v>614</v>
      </c>
      <c r="D33" s="248" t="s">
        <v>614</v>
      </c>
      <c r="E33" s="182" t="s">
        <v>669</v>
      </c>
      <c r="F33" s="248" t="s">
        <v>676</v>
      </c>
      <c r="G33" s="248" t="s">
        <v>614</v>
      </c>
      <c r="H33" s="248" t="s">
        <v>679</v>
      </c>
      <c r="I33" s="248" t="s">
        <v>681</v>
      </c>
      <c r="J33" s="267"/>
      <c r="K33" s="195"/>
      <c r="L33" s="195"/>
    </row>
    <row r="34" spans="1:18" s="34" customFormat="1" ht="15" customHeight="1" x14ac:dyDescent="0.15">
      <c r="B34" s="241"/>
      <c r="C34" s="241"/>
      <c r="D34" s="241"/>
      <c r="E34" s="223"/>
    </row>
    <row r="35" spans="1:18" s="241" customFormat="1" ht="14.25" thickBot="1" x14ac:dyDescent="0.2">
      <c r="A35" s="253" t="s">
        <v>10</v>
      </c>
      <c r="B35" s="132"/>
      <c r="C35" s="132"/>
      <c r="D35" s="132"/>
      <c r="E35" s="132"/>
      <c r="F35" s="132"/>
      <c r="G35" s="132"/>
      <c r="H35" s="132"/>
      <c r="I35" s="132"/>
      <c r="J35" s="241" t="s">
        <v>41</v>
      </c>
      <c r="K35" s="195"/>
      <c r="L35" s="195"/>
    </row>
    <row r="36" spans="1:18" s="241" customFormat="1" x14ac:dyDescent="0.15">
      <c r="A36" s="242" t="s">
        <v>3</v>
      </c>
      <c r="B36" s="259" t="s">
        <v>40</v>
      </c>
      <c r="C36" s="256" t="s">
        <v>6</v>
      </c>
      <c r="D36" s="256" t="s">
        <v>7</v>
      </c>
      <c r="E36" s="122" t="s">
        <v>226</v>
      </c>
      <c r="F36" s="260" t="s">
        <v>8</v>
      </c>
      <c r="G36" s="260" t="s">
        <v>8</v>
      </c>
      <c r="H36" s="260" t="s">
        <v>8</v>
      </c>
      <c r="I36" s="260" t="s">
        <v>8</v>
      </c>
      <c r="J36" s="241" t="s">
        <v>41</v>
      </c>
      <c r="K36" s="195"/>
      <c r="L36" s="195"/>
      <c r="M36" s="132"/>
      <c r="N36" s="132"/>
      <c r="O36" s="132"/>
      <c r="P36" s="132"/>
      <c r="Q36" s="132"/>
      <c r="R36" s="132"/>
    </row>
    <row r="37" spans="1:18" s="241" customFormat="1" ht="14.25" thickBot="1" x14ac:dyDescent="0.2">
      <c r="A37" s="242" t="s">
        <v>1</v>
      </c>
      <c r="B37" s="261" t="s">
        <v>705</v>
      </c>
      <c r="C37" s="103" t="s">
        <v>706</v>
      </c>
      <c r="D37" s="103" t="s">
        <v>697</v>
      </c>
      <c r="E37" s="245" t="s">
        <v>698</v>
      </c>
      <c r="F37" s="262" t="s">
        <v>707</v>
      </c>
      <c r="G37" s="263" t="s">
        <v>704</v>
      </c>
      <c r="H37" s="263" t="s">
        <v>699</v>
      </c>
      <c r="I37" s="263" t="s">
        <v>700</v>
      </c>
      <c r="K37" s="195"/>
      <c r="L37" s="195"/>
    </row>
    <row r="38" spans="1:18" s="34" customFormat="1" ht="15" customHeight="1" x14ac:dyDescent="0.15">
      <c r="A38" s="25"/>
      <c r="J38" s="34" t="s">
        <v>27</v>
      </c>
    </row>
    <row r="39" spans="1:18" x14ac:dyDescent="0.15">
      <c r="A39" s="235"/>
      <c r="B39" s="702"/>
      <c r="C39" s="702"/>
      <c r="D39" s="702"/>
      <c r="E39" s="702"/>
      <c r="F39" s="702"/>
      <c r="G39" s="702"/>
      <c r="H39" s="702"/>
      <c r="I39" s="702"/>
      <c r="J39" s="94" t="s">
        <v>27</v>
      </c>
      <c r="M39" s="99"/>
      <c r="O39" s="99"/>
      <c r="Q39" s="99"/>
    </row>
    <row r="40" spans="1:18" x14ac:dyDescent="0.15">
      <c r="A40" s="2" t="s">
        <v>2</v>
      </c>
      <c r="B40" s="2" t="s">
        <v>64</v>
      </c>
      <c r="C40" s="2" t="s">
        <v>65</v>
      </c>
      <c r="D40" s="2" t="s">
        <v>66</v>
      </c>
      <c r="E40" s="2" t="s">
        <v>67</v>
      </c>
      <c r="M40" s="99"/>
      <c r="O40" s="99"/>
      <c r="Q40" s="99"/>
    </row>
    <row r="41" spans="1:18" x14ac:dyDescent="0.15">
      <c r="A41" s="2" t="s">
        <v>63</v>
      </c>
      <c r="B41" s="2" t="s">
        <v>68</v>
      </c>
      <c r="C41" s="2" t="s">
        <v>69</v>
      </c>
      <c r="D41" s="2" t="s">
        <v>70</v>
      </c>
      <c r="E41" s="2" t="s">
        <v>71</v>
      </c>
      <c r="M41" s="99"/>
      <c r="O41" s="99"/>
      <c r="Q41" s="99"/>
    </row>
    <row r="42" spans="1:18" x14ac:dyDescent="0.15">
      <c r="A42" s="141" t="s">
        <v>72</v>
      </c>
      <c r="B42" s="141" t="s">
        <v>70</v>
      </c>
      <c r="C42" s="141" t="s">
        <v>71</v>
      </c>
      <c r="D42" s="141" t="s">
        <v>73</v>
      </c>
      <c r="E42" s="141" t="s">
        <v>74</v>
      </c>
    </row>
    <row r="44" spans="1:18" x14ac:dyDescent="0.15">
      <c r="A44" s="268" t="s">
        <v>714</v>
      </c>
      <c r="B44" s="269"/>
      <c r="C44" s="269"/>
      <c r="D44" s="270" t="s">
        <v>716</v>
      </c>
      <c r="F44" s="268" t="s">
        <v>709</v>
      </c>
      <c r="G44" s="269"/>
      <c r="H44" s="269"/>
      <c r="I44" s="270" t="s">
        <v>712</v>
      </c>
    </row>
    <row r="45" spans="1:18" x14ac:dyDescent="0.15">
      <c r="A45" s="271" t="s">
        <v>715</v>
      </c>
      <c r="B45" s="235"/>
      <c r="C45" s="235"/>
      <c r="D45" s="272" t="s">
        <v>717</v>
      </c>
      <c r="E45" s="273"/>
      <c r="F45" s="271" t="s">
        <v>710</v>
      </c>
      <c r="G45" s="235"/>
      <c r="H45" s="235"/>
      <c r="I45" s="272" t="s">
        <v>68</v>
      </c>
    </row>
    <row r="46" spans="1:18" x14ac:dyDescent="0.15">
      <c r="A46" s="274" t="s">
        <v>711</v>
      </c>
      <c r="B46" s="275"/>
      <c r="C46" s="275"/>
      <c r="D46" s="276" t="s">
        <v>718</v>
      </c>
      <c r="E46" s="273"/>
      <c r="F46" s="274" t="s">
        <v>711</v>
      </c>
      <c r="G46" s="275"/>
      <c r="H46" s="275"/>
      <c r="I46" s="276" t="s">
        <v>713</v>
      </c>
    </row>
    <row r="48" spans="1:18" x14ac:dyDescent="0.15">
      <c r="A48" s="703" t="s">
        <v>517</v>
      </c>
      <c r="B48" s="703"/>
      <c r="C48" s="703"/>
      <c r="D48" s="703"/>
      <c r="E48" s="703"/>
      <c r="F48" s="703"/>
      <c r="G48" s="703"/>
      <c r="H48" s="703"/>
      <c r="I48" s="703"/>
    </row>
    <row r="49" spans="1:9" x14ac:dyDescent="0.15">
      <c r="A49" s="230"/>
      <c r="B49" s="151"/>
      <c r="C49" s="229"/>
      <c r="D49" s="277"/>
      <c r="E49" s="277"/>
      <c r="F49" s="277"/>
      <c r="G49" s="277"/>
      <c r="H49" s="152"/>
      <c r="I49" s="277"/>
    </row>
  </sheetData>
  <mergeCells count="5">
    <mergeCell ref="A2:I2"/>
    <mergeCell ref="A3:I3"/>
    <mergeCell ref="A1:I1"/>
    <mergeCell ref="B39:I39"/>
    <mergeCell ref="A48:I48"/>
  </mergeCells>
  <phoneticPr fontId="3"/>
  <conditionalFormatting sqref="F26:I28 F8:I10">
    <cfRule type="cellIs" dxfId="40" priority="2" stopIfTrue="1" operator="equal">
      <formula>0</formula>
    </cfRule>
  </conditionalFormatting>
  <conditionalFormatting sqref="B26:E28 B8:D11">
    <cfRule type="cellIs" dxfId="39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5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K70"/>
  <sheetViews>
    <sheetView view="pageBreakPreview" zoomScale="120" zoomScaleNormal="100" zoomScaleSheetLayoutView="120" workbookViewId="0">
      <selection activeCell="K28" sqref="K28"/>
    </sheetView>
  </sheetViews>
  <sheetFormatPr defaultColWidth="9" defaultRowHeight="14.25" x14ac:dyDescent="0.15"/>
  <cols>
    <col min="1" max="1" width="3.625" style="125" customWidth="1"/>
    <col min="2" max="2" width="3.625" style="125" hidden="1" customWidth="1"/>
    <col min="3" max="3" width="9" style="125"/>
    <col min="4" max="4" width="12" style="125" customWidth="1"/>
    <col min="5" max="5" width="6.5" style="32" customWidth="1"/>
    <col min="6" max="6" width="6.5" style="125" customWidth="1"/>
    <col min="7" max="7" width="7.5" style="207" customWidth="1"/>
    <col min="8" max="8" width="2.875" style="125" customWidth="1"/>
    <col min="9" max="9" width="3.625" style="125" customWidth="1"/>
    <col min="10" max="10" width="3.625" style="125" hidden="1" customWidth="1"/>
    <col min="11" max="11" width="9" style="125"/>
    <col min="12" max="12" width="11.625" style="125" bestFit="1" customWidth="1"/>
    <col min="13" max="13" width="6.5" style="32" customWidth="1"/>
    <col min="14" max="14" width="6.5" style="125" customWidth="1"/>
    <col min="15" max="15" width="7.5" style="207" bestFit="1" customWidth="1"/>
    <col min="16" max="16" width="5" style="125" customWidth="1"/>
    <col min="17" max="17" width="3.375" style="125" customWidth="1"/>
    <col min="18" max="18" width="5.125" style="125" customWidth="1"/>
    <col min="19" max="19" width="5.125" style="34" customWidth="1"/>
    <col min="20" max="20" width="9" style="34"/>
    <col min="21" max="16384" width="9" style="125"/>
  </cols>
  <sheetData>
    <row r="1" spans="1:20" s="124" customFormat="1" ht="21.75" customHeight="1" x14ac:dyDescent="0.2">
      <c r="A1" s="700" t="s">
        <v>227</v>
      </c>
      <c r="B1" s="700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5"/>
      <c r="O1" s="201"/>
      <c r="P1" s="22"/>
      <c r="Q1" s="22"/>
      <c r="S1" s="34"/>
      <c r="T1" s="34"/>
    </row>
    <row r="2" spans="1:20" s="286" customFormat="1" ht="21.75" customHeight="1" x14ac:dyDescent="0.15">
      <c r="C2" s="131" t="s">
        <v>522</v>
      </c>
      <c r="E2" s="251" t="s">
        <v>420</v>
      </c>
      <c r="F2" s="131"/>
      <c r="G2" s="131"/>
      <c r="H2" s="131"/>
      <c r="I2" s="131"/>
      <c r="J2" s="131"/>
      <c r="K2" s="131" t="s">
        <v>524</v>
      </c>
      <c r="M2" s="251" t="s">
        <v>423</v>
      </c>
      <c r="N2" s="287"/>
      <c r="O2" s="287"/>
      <c r="P2" s="22"/>
      <c r="Q2" s="22"/>
      <c r="S2" s="34"/>
      <c r="T2" s="34"/>
    </row>
    <row r="3" spans="1:20" s="134" customFormat="1" ht="30" customHeight="1" x14ac:dyDescent="0.15">
      <c r="A3" s="44"/>
      <c r="B3" s="44" t="s">
        <v>108</v>
      </c>
      <c r="C3" s="44" t="s">
        <v>0</v>
      </c>
      <c r="D3" s="44" t="s">
        <v>1</v>
      </c>
      <c r="E3" s="45" t="s">
        <v>719</v>
      </c>
      <c r="F3" s="664" t="s">
        <v>2</v>
      </c>
      <c r="G3" s="664" t="s">
        <v>3</v>
      </c>
      <c r="H3" s="125"/>
      <c r="I3" s="44"/>
      <c r="J3" s="44" t="s">
        <v>109</v>
      </c>
      <c r="K3" s="44" t="s">
        <v>0</v>
      </c>
      <c r="L3" s="44" t="s">
        <v>1</v>
      </c>
      <c r="M3" s="45" t="s">
        <v>719</v>
      </c>
      <c r="N3" s="664" t="s">
        <v>2</v>
      </c>
      <c r="O3" s="664" t="s">
        <v>3</v>
      </c>
      <c r="S3" s="34"/>
      <c r="T3" s="125"/>
    </row>
    <row r="4" spans="1:20" s="134" customFormat="1" ht="30" customHeight="1" x14ac:dyDescent="0.15">
      <c r="A4" s="44">
        <v>1</v>
      </c>
      <c r="B4" s="44">
        <v>5</v>
      </c>
      <c r="C4" s="135" t="str">
        <f t="shared" ref="C4:C12" si="0">IF(B4&lt;&gt;"",VLOOKUP(B4,$B$30:$E$69,2),"")</f>
        <v>三木</v>
      </c>
      <c r="D4" s="135" t="str">
        <f t="shared" ref="D4:D12" si="1">IF(B4&lt;&gt;"",VLOOKUP(B4,$B$30:$E$69,3),"")</f>
        <v>木更津総合</v>
      </c>
      <c r="E4" s="338" t="s">
        <v>720</v>
      </c>
      <c r="F4" s="45">
        <v>19.399999999999999</v>
      </c>
      <c r="G4" s="46">
        <v>5</v>
      </c>
      <c r="H4" s="195"/>
      <c r="I4" s="295">
        <v>18</v>
      </c>
      <c r="J4" s="44">
        <v>29</v>
      </c>
      <c r="K4" s="135" t="str">
        <f t="shared" ref="K4:K12" si="2">IF(J4&lt;&gt;"",VLOOKUP(J4,$B$30:$E$69,2),"")</f>
        <v>浅田</v>
      </c>
      <c r="L4" s="135" t="str">
        <f t="shared" ref="L4:L12" si="3">IF(J4&lt;&gt;"",VLOOKUP(J4,$B$30:$E$69,3),"")</f>
        <v>敬愛学園</v>
      </c>
      <c r="M4" s="338" t="s">
        <v>721</v>
      </c>
      <c r="N4" s="45">
        <v>19.45</v>
      </c>
      <c r="O4" s="46">
        <v>3</v>
      </c>
      <c r="Q4" s="136"/>
      <c r="S4" s="34"/>
      <c r="T4" s="34"/>
    </row>
    <row r="5" spans="1:20" s="134" customFormat="1" ht="30" customHeight="1" x14ac:dyDescent="0.15">
      <c r="A5" s="44">
        <v>2</v>
      </c>
      <c r="B5" s="44">
        <v>32</v>
      </c>
      <c r="C5" s="135" t="str">
        <f t="shared" si="0"/>
        <v>板井</v>
      </c>
      <c r="D5" s="135" t="str">
        <f t="shared" si="1"/>
        <v>千葉南</v>
      </c>
      <c r="E5" s="338" t="s">
        <v>721</v>
      </c>
      <c r="F5" s="45">
        <v>18.600000000000001</v>
      </c>
      <c r="G5" s="46">
        <v>8</v>
      </c>
      <c r="H5" s="195"/>
      <c r="I5" s="44">
        <v>19</v>
      </c>
      <c r="J5" s="44">
        <v>20</v>
      </c>
      <c r="K5" s="135" t="str">
        <f t="shared" si="2"/>
        <v>駒村</v>
      </c>
      <c r="L5" s="135" t="str">
        <f t="shared" si="3"/>
        <v>千葉黎明</v>
      </c>
      <c r="M5" s="338" t="s">
        <v>721</v>
      </c>
      <c r="N5" s="45">
        <v>19.2</v>
      </c>
      <c r="O5" s="46">
        <v>5</v>
      </c>
      <c r="Q5" s="136"/>
      <c r="S5" s="34"/>
      <c r="T5" s="34"/>
    </row>
    <row r="6" spans="1:20" s="134" customFormat="1" ht="30" customHeight="1" x14ac:dyDescent="0.15">
      <c r="A6" s="44">
        <v>3</v>
      </c>
      <c r="B6" s="44">
        <v>24</v>
      </c>
      <c r="C6" s="135" t="str">
        <f t="shared" si="0"/>
        <v>鈴木</v>
      </c>
      <c r="D6" s="135" t="str">
        <f t="shared" si="1"/>
        <v>秀明八千代</v>
      </c>
      <c r="E6" s="338" t="s">
        <v>722</v>
      </c>
      <c r="F6" s="45">
        <v>19.7</v>
      </c>
      <c r="G6" s="46">
        <v>3</v>
      </c>
      <c r="H6" s="195"/>
      <c r="I6" s="329">
        <v>20</v>
      </c>
      <c r="J6" s="44">
        <v>16</v>
      </c>
      <c r="K6" s="135" t="str">
        <f t="shared" si="2"/>
        <v>倉川</v>
      </c>
      <c r="L6" s="135" t="str">
        <f t="shared" si="3"/>
        <v>佐原</v>
      </c>
      <c r="M6" s="338" t="s">
        <v>726</v>
      </c>
      <c r="N6" s="45">
        <v>18.8</v>
      </c>
      <c r="O6" s="46">
        <v>9</v>
      </c>
      <c r="Q6" s="136"/>
      <c r="S6" s="34"/>
      <c r="T6" s="34"/>
    </row>
    <row r="7" spans="1:20" s="134" customFormat="1" ht="30" customHeight="1" x14ac:dyDescent="0.15">
      <c r="A7" s="44">
        <v>4</v>
      </c>
      <c r="B7" s="44">
        <v>12</v>
      </c>
      <c r="C7" s="135" t="str">
        <f t="shared" si="0"/>
        <v>田宮</v>
      </c>
      <c r="D7" s="135" t="str">
        <f t="shared" si="1"/>
        <v>成東</v>
      </c>
      <c r="E7" s="338" t="s">
        <v>723</v>
      </c>
      <c r="F7" s="45">
        <v>18.8</v>
      </c>
      <c r="G7" s="46">
        <v>6</v>
      </c>
      <c r="H7" s="195"/>
      <c r="I7" s="329">
        <v>21</v>
      </c>
      <c r="J7" s="44">
        <v>6</v>
      </c>
      <c r="K7" s="135" t="str">
        <f t="shared" si="2"/>
        <v>大内</v>
      </c>
      <c r="L7" s="135" t="str">
        <f t="shared" si="3"/>
        <v>木更津総合</v>
      </c>
      <c r="M7" s="338" t="s">
        <v>720</v>
      </c>
      <c r="N7" s="45">
        <v>18.850000000000001</v>
      </c>
      <c r="O7" s="46">
        <v>8</v>
      </c>
      <c r="Q7" s="136"/>
      <c r="S7" s="34"/>
      <c r="T7" s="34"/>
    </row>
    <row r="8" spans="1:20" s="134" customFormat="1" ht="30" customHeight="1" x14ac:dyDescent="0.15">
      <c r="A8" s="44">
        <v>5</v>
      </c>
      <c r="B8" s="44">
        <v>1</v>
      </c>
      <c r="C8" s="135" t="str">
        <f t="shared" si="0"/>
        <v>長井</v>
      </c>
      <c r="D8" s="135" t="str">
        <f t="shared" si="1"/>
        <v>拓大紅陵</v>
      </c>
      <c r="E8" s="338" t="s">
        <v>723</v>
      </c>
      <c r="F8" s="45">
        <v>19.5</v>
      </c>
      <c r="G8" s="46">
        <v>4</v>
      </c>
      <c r="H8" s="195"/>
      <c r="I8" s="329">
        <v>22</v>
      </c>
      <c r="J8" s="44">
        <v>7</v>
      </c>
      <c r="K8" s="135" t="str">
        <f t="shared" si="2"/>
        <v>三橋</v>
      </c>
      <c r="L8" s="135" t="str">
        <f t="shared" si="3"/>
        <v>長生</v>
      </c>
      <c r="M8" s="338" t="s">
        <v>727</v>
      </c>
      <c r="N8" s="45">
        <v>19.100000000000001</v>
      </c>
      <c r="O8" s="46">
        <v>6</v>
      </c>
      <c r="Q8" s="136"/>
      <c r="S8" s="34"/>
      <c r="T8" s="34"/>
    </row>
    <row r="9" spans="1:20" s="134" customFormat="1" ht="30" customHeight="1" x14ac:dyDescent="0.15">
      <c r="A9" s="44">
        <v>6</v>
      </c>
      <c r="B9" s="44">
        <v>8</v>
      </c>
      <c r="C9" s="135" t="str">
        <f t="shared" si="0"/>
        <v>保川</v>
      </c>
      <c r="D9" s="135" t="str">
        <f t="shared" si="1"/>
        <v>長生</v>
      </c>
      <c r="E9" s="338" t="s">
        <v>724</v>
      </c>
      <c r="F9" s="45">
        <v>18.75</v>
      </c>
      <c r="G9" s="46">
        <v>7</v>
      </c>
      <c r="H9" s="195"/>
      <c r="I9" s="329">
        <v>23</v>
      </c>
      <c r="J9" s="44">
        <v>25</v>
      </c>
      <c r="K9" s="135" t="str">
        <f t="shared" si="2"/>
        <v>嶋田</v>
      </c>
      <c r="L9" s="135" t="str">
        <f t="shared" si="3"/>
        <v>秀明八千代</v>
      </c>
      <c r="M9" s="338" t="s">
        <v>726</v>
      </c>
      <c r="N9" s="45">
        <v>19.399999999999999</v>
      </c>
      <c r="O9" s="46">
        <v>4</v>
      </c>
      <c r="Q9" s="136"/>
      <c r="S9" s="34"/>
      <c r="T9" s="34"/>
    </row>
    <row r="10" spans="1:20" s="134" customFormat="1" ht="30" customHeight="1" x14ac:dyDescent="0.15">
      <c r="A10" s="44">
        <v>7</v>
      </c>
      <c r="B10" s="44">
        <v>23</v>
      </c>
      <c r="C10" s="135" t="str">
        <f t="shared" si="0"/>
        <v>吉川</v>
      </c>
      <c r="D10" s="135" t="str">
        <f t="shared" si="1"/>
        <v>船橋啓明</v>
      </c>
      <c r="E10" s="338" t="s">
        <v>723</v>
      </c>
      <c r="F10" s="45">
        <v>18.600000000000001</v>
      </c>
      <c r="G10" s="46">
        <v>9</v>
      </c>
      <c r="H10" s="195"/>
      <c r="I10" s="329">
        <v>24</v>
      </c>
      <c r="J10" s="44">
        <v>13</v>
      </c>
      <c r="K10" s="135" t="str">
        <f t="shared" si="2"/>
        <v>古沢</v>
      </c>
      <c r="L10" s="135" t="str">
        <f t="shared" si="3"/>
        <v>成田</v>
      </c>
      <c r="M10" s="338" t="s">
        <v>721</v>
      </c>
      <c r="N10" s="45">
        <v>19.05</v>
      </c>
      <c r="O10" s="46">
        <v>7</v>
      </c>
      <c r="Q10" s="136"/>
      <c r="S10" s="34"/>
      <c r="T10" s="34"/>
    </row>
    <row r="11" spans="1:20" s="134" customFormat="1" ht="30" customHeight="1" x14ac:dyDescent="0.15">
      <c r="A11" s="295">
        <v>8</v>
      </c>
      <c r="B11" s="295">
        <v>34</v>
      </c>
      <c r="C11" s="135" t="str">
        <f t="shared" si="0"/>
        <v>皆川</v>
      </c>
      <c r="D11" s="135" t="str">
        <f t="shared" si="1"/>
        <v>麗澤</v>
      </c>
      <c r="E11" s="338" t="s">
        <v>723</v>
      </c>
      <c r="F11" s="45">
        <v>19.75</v>
      </c>
      <c r="G11" s="46">
        <v>2</v>
      </c>
      <c r="H11" s="195"/>
      <c r="I11" s="329">
        <v>25</v>
      </c>
      <c r="J11" s="295">
        <v>4</v>
      </c>
      <c r="K11" s="135" t="str">
        <f t="shared" si="2"/>
        <v>道本</v>
      </c>
      <c r="L11" s="135" t="str">
        <f t="shared" si="3"/>
        <v>拓大紅陵</v>
      </c>
      <c r="M11" s="338" t="s">
        <v>728</v>
      </c>
      <c r="N11" s="45">
        <v>19.75</v>
      </c>
      <c r="O11" s="46">
        <v>2</v>
      </c>
      <c r="Q11" s="136"/>
      <c r="S11" s="34"/>
      <c r="T11" s="34"/>
    </row>
    <row r="12" spans="1:20" s="134" customFormat="1" ht="30" customHeight="1" x14ac:dyDescent="0.15">
      <c r="A12" s="364">
        <v>9</v>
      </c>
      <c r="B12" s="364">
        <v>30</v>
      </c>
      <c r="C12" s="135" t="str">
        <f t="shared" si="0"/>
        <v>織畑</v>
      </c>
      <c r="D12" s="135" t="str">
        <f t="shared" si="1"/>
        <v>敬愛学園</v>
      </c>
      <c r="E12" s="338" t="s">
        <v>725</v>
      </c>
      <c r="F12" s="45">
        <v>20</v>
      </c>
      <c r="G12" s="46">
        <v>1</v>
      </c>
      <c r="H12" s="195"/>
      <c r="I12" s="497">
        <v>26</v>
      </c>
      <c r="J12" s="499">
        <v>28</v>
      </c>
      <c r="K12" s="501" t="str">
        <f t="shared" si="2"/>
        <v>萩山</v>
      </c>
      <c r="L12" s="501" t="str">
        <f t="shared" si="3"/>
        <v>秀明八千代</v>
      </c>
      <c r="M12" s="505" t="s">
        <v>726</v>
      </c>
      <c r="N12" s="504">
        <v>19.899999999999999</v>
      </c>
      <c r="O12" s="501">
        <v>1</v>
      </c>
      <c r="Q12" s="136"/>
      <c r="S12" s="371"/>
      <c r="T12" s="371"/>
    </row>
    <row r="13" spans="1:20" s="134" customFormat="1" ht="22.5" customHeight="1" x14ac:dyDescent="0.15">
      <c r="A13" s="303">
        <v>9</v>
      </c>
      <c r="B13" s="303"/>
      <c r="C13" s="304" t="str">
        <f>IF(B13&lt;&gt;"",VLOOKUP(B13,$B$30:$E$69,2),"＊")</f>
        <v>＊</v>
      </c>
      <c r="D13" s="304" t="str">
        <f>IF(B13&lt;&gt;"",VLOOKUP(B13,$B$30:$E$69,3),"＊")</f>
        <v>＊</v>
      </c>
      <c r="E13" s="305"/>
      <c r="F13" s="304"/>
      <c r="G13" s="306"/>
      <c r="H13" s="307"/>
      <c r="I13" s="303">
        <v>26</v>
      </c>
      <c r="J13" s="303"/>
      <c r="K13" s="304" t="str">
        <f>IF(J13&lt;&gt;"",VLOOKUP(J13,$B$30:$E$69,2),"＊")</f>
        <v>＊</v>
      </c>
      <c r="L13" s="304" t="str">
        <f>IF(J13&lt;&gt;"",VLOOKUP(J13,$B$30:$E$69,3),"＊")</f>
        <v>＊</v>
      </c>
      <c r="M13" s="305"/>
      <c r="N13" s="308"/>
      <c r="O13" s="309"/>
      <c r="Q13" s="136"/>
      <c r="S13" s="34"/>
      <c r="T13" s="34"/>
    </row>
    <row r="14" spans="1:20" s="134" customFormat="1" ht="21.75" customHeight="1" x14ac:dyDescent="0.15">
      <c r="C14" s="65" t="s">
        <v>523</v>
      </c>
      <c r="E14" s="251" t="s">
        <v>421</v>
      </c>
      <c r="F14" s="286"/>
      <c r="G14" s="286"/>
      <c r="H14" s="286"/>
      <c r="I14" s="286"/>
      <c r="J14" s="286"/>
      <c r="K14" s="65" t="s">
        <v>525</v>
      </c>
      <c r="M14" s="251" t="s">
        <v>424</v>
      </c>
      <c r="Q14" s="136"/>
      <c r="S14" s="34"/>
      <c r="T14" s="34"/>
    </row>
    <row r="15" spans="1:20" s="134" customFormat="1" ht="30" customHeight="1" x14ac:dyDescent="0.15">
      <c r="A15" s="44"/>
      <c r="B15" s="44" t="s">
        <v>110</v>
      </c>
      <c r="C15" s="44" t="s">
        <v>0</v>
      </c>
      <c r="D15" s="44" t="s">
        <v>1</v>
      </c>
      <c r="E15" s="45" t="s">
        <v>719</v>
      </c>
      <c r="F15" s="664" t="s">
        <v>2</v>
      </c>
      <c r="G15" s="664" t="s">
        <v>3</v>
      </c>
      <c r="H15" s="13"/>
      <c r="I15" s="329"/>
      <c r="J15" s="329" t="s">
        <v>111</v>
      </c>
      <c r="K15" s="329" t="s">
        <v>0</v>
      </c>
      <c r="L15" s="329" t="s">
        <v>1</v>
      </c>
      <c r="M15" s="45" t="s">
        <v>719</v>
      </c>
      <c r="N15" s="664" t="s">
        <v>2</v>
      </c>
      <c r="O15" s="664" t="s">
        <v>3</v>
      </c>
      <c r="Q15" s="136"/>
      <c r="S15" s="34"/>
      <c r="T15" s="34"/>
    </row>
    <row r="16" spans="1:20" s="134" customFormat="1" ht="30" customHeight="1" x14ac:dyDescent="0.15">
      <c r="A16" s="44">
        <v>10</v>
      </c>
      <c r="B16" s="44">
        <v>19</v>
      </c>
      <c r="C16" s="135" t="str">
        <f t="shared" ref="C16:C23" si="4">IF(B16&lt;&gt;"",VLOOKUP(B16,$B$30:$E$69,2),"")</f>
        <v>新井</v>
      </c>
      <c r="D16" s="135" t="str">
        <f t="shared" ref="D16:D23" si="5">IF(B16&lt;&gt;"",VLOOKUP(B16,$B$30:$E$69,3),"")</f>
        <v>千葉黎明</v>
      </c>
      <c r="E16" s="337" t="s">
        <v>726</v>
      </c>
      <c r="F16" s="45">
        <v>19.350000000000001</v>
      </c>
      <c r="G16" s="46">
        <v>3</v>
      </c>
      <c r="H16" s="13"/>
      <c r="I16" s="329">
        <v>27</v>
      </c>
      <c r="J16" s="329">
        <v>2</v>
      </c>
      <c r="K16" s="135" t="str">
        <f t="shared" ref="K16:K23" si="6">IF(J16&lt;&gt;"",VLOOKUP(J16,$B$30:$E$69,2),"")</f>
        <v>吉田</v>
      </c>
      <c r="L16" s="135" t="str">
        <f>IF(J16&lt;&gt;"",VLOOKUP(J16,$B$30:$E$69,3),"")</f>
        <v>拓大紅陵</v>
      </c>
      <c r="M16" s="337" t="s">
        <v>720</v>
      </c>
      <c r="N16" s="45">
        <v>19.399999999999999</v>
      </c>
      <c r="O16" s="46">
        <v>4</v>
      </c>
      <c r="Q16" s="136"/>
      <c r="S16" s="34"/>
      <c r="T16" s="34"/>
    </row>
    <row r="17" spans="1:37" s="134" customFormat="1" ht="30" customHeight="1" x14ac:dyDescent="0.15">
      <c r="A17" s="295">
        <v>11</v>
      </c>
      <c r="B17" s="44">
        <v>10</v>
      </c>
      <c r="C17" s="135" t="str">
        <f t="shared" si="4"/>
        <v>津田</v>
      </c>
      <c r="D17" s="135" t="str">
        <f t="shared" si="5"/>
        <v>東金</v>
      </c>
      <c r="E17" s="337" t="s">
        <v>720</v>
      </c>
      <c r="F17" s="45">
        <v>18.850000000000001</v>
      </c>
      <c r="G17" s="46">
        <v>7</v>
      </c>
      <c r="H17" s="13"/>
      <c r="I17" s="329">
        <v>28</v>
      </c>
      <c r="J17" s="329">
        <v>33</v>
      </c>
      <c r="K17" s="135" t="str">
        <f t="shared" si="6"/>
        <v>山本</v>
      </c>
      <c r="L17" s="135" t="str">
        <f t="shared" ref="L17:L23" si="7">IF(J17&lt;&gt;"",VLOOKUP(J17,$B$30:$E$69,3),"")</f>
        <v>日体大柏</v>
      </c>
      <c r="M17" s="337" t="s">
        <v>721</v>
      </c>
      <c r="N17" s="45">
        <v>19.45</v>
      </c>
      <c r="O17" s="46">
        <v>3</v>
      </c>
      <c r="Q17" s="136"/>
      <c r="S17" s="34"/>
      <c r="T17" s="34"/>
    </row>
    <row r="18" spans="1:37" s="134" customFormat="1" ht="30" customHeight="1" x14ac:dyDescent="0.15">
      <c r="A18" s="295">
        <v>12</v>
      </c>
      <c r="B18" s="44">
        <v>14</v>
      </c>
      <c r="C18" s="135" t="str">
        <f t="shared" si="4"/>
        <v>山口</v>
      </c>
      <c r="D18" s="135" t="str">
        <f t="shared" si="5"/>
        <v>成田</v>
      </c>
      <c r="E18" s="337" t="s">
        <v>721</v>
      </c>
      <c r="F18" s="45">
        <v>19</v>
      </c>
      <c r="G18" s="46">
        <v>5</v>
      </c>
      <c r="H18" s="13"/>
      <c r="I18" s="329">
        <v>29</v>
      </c>
      <c r="J18" s="329">
        <v>21</v>
      </c>
      <c r="K18" s="135" t="str">
        <f t="shared" si="6"/>
        <v>中田</v>
      </c>
      <c r="L18" s="135" t="str">
        <f t="shared" si="7"/>
        <v>船橋東</v>
      </c>
      <c r="M18" s="337" t="s">
        <v>721</v>
      </c>
      <c r="N18" s="45">
        <v>19.100000000000001</v>
      </c>
      <c r="O18" s="46">
        <v>5</v>
      </c>
      <c r="Q18" s="136"/>
      <c r="S18" s="34"/>
      <c r="T18" s="34"/>
    </row>
    <row r="19" spans="1:37" s="134" customFormat="1" ht="30" customHeight="1" x14ac:dyDescent="0.15">
      <c r="A19" s="295">
        <v>13</v>
      </c>
      <c r="B19" s="44">
        <v>15</v>
      </c>
      <c r="C19" s="135" t="str">
        <f t="shared" si="4"/>
        <v>伊藤</v>
      </c>
      <c r="D19" s="135" t="str">
        <f t="shared" si="5"/>
        <v>佐原</v>
      </c>
      <c r="E19" s="337" t="s">
        <v>721</v>
      </c>
      <c r="F19" s="45">
        <v>19.100000000000001</v>
      </c>
      <c r="G19" s="46">
        <v>4</v>
      </c>
      <c r="H19" s="13"/>
      <c r="I19" s="329">
        <v>30</v>
      </c>
      <c r="J19" s="329">
        <v>9</v>
      </c>
      <c r="K19" s="135" t="str">
        <f t="shared" si="6"/>
        <v>見付</v>
      </c>
      <c r="L19" s="135" t="str">
        <f t="shared" si="7"/>
        <v>東金</v>
      </c>
      <c r="M19" s="337" t="s">
        <v>727</v>
      </c>
      <c r="N19" s="45">
        <v>18.899999999999999</v>
      </c>
      <c r="O19" s="46">
        <v>7</v>
      </c>
      <c r="Q19" s="136"/>
      <c r="S19" s="34"/>
      <c r="T19" s="34"/>
    </row>
    <row r="20" spans="1:37" s="134" customFormat="1" ht="30" customHeight="1" x14ac:dyDescent="0.15">
      <c r="A20" s="295">
        <v>14</v>
      </c>
      <c r="B20" s="44">
        <v>22</v>
      </c>
      <c r="C20" s="135" t="str">
        <f t="shared" si="4"/>
        <v>大澤</v>
      </c>
      <c r="D20" s="135" t="str">
        <f t="shared" si="5"/>
        <v>船橋東</v>
      </c>
      <c r="E20" s="337" t="s">
        <v>721</v>
      </c>
      <c r="F20" s="45">
        <v>18.899999999999999</v>
      </c>
      <c r="G20" s="46">
        <v>6</v>
      </c>
      <c r="H20" s="13"/>
      <c r="I20" s="329">
        <v>31</v>
      </c>
      <c r="J20" s="329">
        <v>17</v>
      </c>
      <c r="K20" s="135" t="str">
        <f t="shared" si="6"/>
        <v>中嶋</v>
      </c>
      <c r="L20" s="135" t="str">
        <f t="shared" si="7"/>
        <v>市立銚子</v>
      </c>
      <c r="M20" s="337" t="s">
        <v>726</v>
      </c>
      <c r="N20" s="45">
        <v>18.850000000000001</v>
      </c>
      <c r="O20" s="46">
        <v>8</v>
      </c>
      <c r="Q20" s="136"/>
      <c r="S20" s="34"/>
      <c r="T20" s="34"/>
    </row>
    <row r="21" spans="1:37" s="134" customFormat="1" ht="30" customHeight="1" x14ac:dyDescent="0.15">
      <c r="A21" s="295">
        <v>15</v>
      </c>
      <c r="B21" s="44">
        <v>18</v>
      </c>
      <c r="C21" s="135" t="str">
        <f t="shared" si="4"/>
        <v>衣鳩</v>
      </c>
      <c r="D21" s="135" t="str">
        <f t="shared" si="5"/>
        <v>市立銚子</v>
      </c>
      <c r="E21" s="337" t="s">
        <v>726</v>
      </c>
      <c r="F21" s="45">
        <v>18.8</v>
      </c>
      <c r="G21" s="46">
        <v>8</v>
      </c>
      <c r="H21" s="13"/>
      <c r="I21" s="329">
        <v>32</v>
      </c>
      <c r="J21" s="329">
        <v>11</v>
      </c>
      <c r="K21" s="135" t="str">
        <f t="shared" si="6"/>
        <v>後藤</v>
      </c>
      <c r="L21" s="135" t="str">
        <f t="shared" si="7"/>
        <v>成東</v>
      </c>
      <c r="M21" s="337" t="s">
        <v>720</v>
      </c>
      <c r="N21" s="45">
        <v>18.95</v>
      </c>
      <c r="O21" s="46">
        <v>6</v>
      </c>
      <c r="Q21" s="136"/>
      <c r="S21" s="34"/>
      <c r="T21" s="34"/>
    </row>
    <row r="22" spans="1:37" s="134" customFormat="1" ht="30" customHeight="1" x14ac:dyDescent="0.15">
      <c r="A22" s="295">
        <v>16</v>
      </c>
      <c r="B22" s="57">
        <v>3</v>
      </c>
      <c r="C22" s="135" t="str">
        <f t="shared" si="4"/>
        <v>仲</v>
      </c>
      <c r="D22" s="135" t="str">
        <f t="shared" si="5"/>
        <v>拓大紅陵</v>
      </c>
      <c r="E22" s="337" t="s">
        <v>721</v>
      </c>
      <c r="F22" s="58">
        <v>19.7</v>
      </c>
      <c r="G22" s="59">
        <v>2</v>
      </c>
      <c r="H22" s="13"/>
      <c r="I22" s="329">
        <v>33</v>
      </c>
      <c r="J22" s="329">
        <v>31</v>
      </c>
      <c r="K22" s="135" t="str">
        <f t="shared" si="6"/>
        <v>鶴岡</v>
      </c>
      <c r="L22" s="135" t="str">
        <f t="shared" si="7"/>
        <v>敬愛学園</v>
      </c>
      <c r="M22" s="337" t="s">
        <v>721</v>
      </c>
      <c r="N22" s="45">
        <v>19.600000000000001</v>
      </c>
      <c r="O22" s="46">
        <v>2</v>
      </c>
      <c r="S22" s="34"/>
      <c r="T22" s="34"/>
    </row>
    <row r="23" spans="1:37" s="134" customFormat="1" ht="30" customHeight="1" x14ac:dyDescent="0.15">
      <c r="A23" s="364">
        <v>17</v>
      </c>
      <c r="B23" s="44">
        <v>27</v>
      </c>
      <c r="C23" s="135" t="str">
        <f t="shared" si="4"/>
        <v>北川</v>
      </c>
      <c r="D23" s="135" t="str">
        <f t="shared" si="5"/>
        <v>秀明八千代</v>
      </c>
      <c r="E23" s="337" t="s">
        <v>726</v>
      </c>
      <c r="F23" s="45">
        <v>19.95</v>
      </c>
      <c r="G23" s="46">
        <v>1</v>
      </c>
      <c r="H23" s="13"/>
      <c r="I23" s="364">
        <v>34</v>
      </c>
      <c r="J23" s="329">
        <v>26</v>
      </c>
      <c r="K23" s="135" t="str">
        <f t="shared" si="6"/>
        <v>清水</v>
      </c>
      <c r="L23" s="135" t="str">
        <f t="shared" si="7"/>
        <v>秀明八千代</v>
      </c>
      <c r="M23" s="337" t="s">
        <v>726</v>
      </c>
      <c r="N23" s="45">
        <v>19.899999999999999</v>
      </c>
      <c r="O23" s="46">
        <v>1</v>
      </c>
      <c r="S23" s="34"/>
      <c r="T23" s="34"/>
    </row>
    <row r="24" spans="1:37" s="134" customFormat="1" ht="30" customHeight="1" x14ac:dyDescent="0.15">
      <c r="A24" s="184"/>
      <c r="B24" s="184"/>
      <c r="C24" s="56"/>
      <c r="D24" s="56"/>
      <c r="E24" s="186"/>
      <c r="F24" s="187"/>
      <c r="G24" s="187"/>
      <c r="H24" s="12"/>
      <c r="I24" s="184"/>
      <c r="J24" s="184"/>
      <c r="K24" s="56"/>
      <c r="L24" s="56"/>
      <c r="M24" s="186"/>
      <c r="N24" s="187"/>
      <c r="O24" s="187"/>
      <c r="S24" s="34"/>
      <c r="T24" s="34"/>
    </row>
    <row r="25" spans="1:37" s="134" customFormat="1" ht="24.95" customHeight="1" x14ac:dyDescent="0.15">
      <c r="A25" s="136"/>
      <c r="B25" s="136"/>
      <c r="C25" s="136"/>
      <c r="D25" s="25"/>
      <c r="E25" s="138"/>
      <c r="F25" s="139"/>
      <c r="G25" s="139"/>
      <c r="H25" s="140"/>
      <c r="I25" s="136"/>
      <c r="J25" s="136"/>
      <c r="K25" s="136"/>
      <c r="L25" s="25"/>
      <c r="M25" s="138"/>
      <c r="N25" s="139"/>
      <c r="O25" s="139"/>
      <c r="S25" s="34"/>
      <c r="T25" s="34"/>
    </row>
    <row r="26" spans="1:37" s="134" customFormat="1" ht="24.95" customHeight="1" x14ac:dyDescent="0.15">
      <c r="A26" s="136"/>
      <c r="B26" s="136"/>
      <c r="C26" s="136"/>
      <c r="D26" s="25"/>
      <c r="E26" s="138"/>
      <c r="F26" s="139"/>
      <c r="G26" s="139"/>
      <c r="I26" s="136"/>
      <c r="J26" s="136"/>
      <c r="K26" s="136"/>
      <c r="L26" s="136"/>
      <c r="M26" s="138"/>
      <c r="N26" s="123"/>
      <c r="O26" s="200"/>
      <c r="S26" s="34"/>
      <c r="T26" s="34"/>
    </row>
    <row r="27" spans="1:37" s="134" customFormat="1" ht="24.75" customHeight="1" x14ac:dyDescent="0.15">
      <c r="A27" s="125"/>
      <c r="B27" s="125"/>
      <c r="C27" s="125"/>
      <c r="D27" s="125"/>
      <c r="E27" s="32"/>
      <c r="F27" s="125"/>
      <c r="G27" s="207"/>
      <c r="H27" s="125"/>
      <c r="I27" s="125"/>
      <c r="J27" s="125"/>
      <c r="K27" s="125"/>
      <c r="L27" s="125"/>
      <c r="M27" s="32"/>
      <c r="N27" s="125"/>
      <c r="O27" s="207"/>
      <c r="S27" s="34"/>
      <c r="T27" s="34"/>
    </row>
    <row r="28" spans="1:37" ht="24.75" customHeight="1" x14ac:dyDescent="0.15">
      <c r="A28" s="126"/>
      <c r="B28" s="126"/>
      <c r="C28" s="126"/>
      <c r="D28" s="126"/>
      <c r="E28" s="31"/>
      <c r="F28" s="126"/>
      <c r="G28" s="205"/>
      <c r="H28" s="126"/>
      <c r="I28" s="126"/>
      <c r="J28" s="126"/>
      <c r="K28" s="126"/>
      <c r="L28" s="126"/>
      <c r="M28" s="31"/>
      <c r="N28" s="126"/>
      <c r="O28" s="205"/>
    </row>
    <row r="29" spans="1:37" s="126" customFormat="1" ht="12" x14ac:dyDescent="0.15">
      <c r="B29" s="126" t="s">
        <v>112</v>
      </c>
      <c r="C29" s="126" t="s">
        <v>80</v>
      </c>
      <c r="E29" s="31"/>
      <c r="G29" s="205"/>
      <c r="M29" s="31"/>
      <c r="O29" s="205"/>
      <c r="S29" s="34"/>
      <c r="T29" s="34"/>
    </row>
    <row r="30" spans="1:37" s="126" customFormat="1" ht="13.5" x14ac:dyDescent="0.15">
      <c r="A30" s="127"/>
      <c r="B30" s="141">
        <v>1</v>
      </c>
      <c r="C30" s="318" t="s">
        <v>238</v>
      </c>
      <c r="D30" s="79" t="s">
        <v>163</v>
      </c>
      <c r="E30" s="215"/>
      <c r="F30" s="127"/>
      <c r="S30" s="34"/>
      <c r="T30" s="34"/>
    </row>
    <row r="31" spans="1:37" s="126" customFormat="1" ht="15" customHeight="1" x14ac:dyDescent="0.15">
      <c r="A31" s="127"/>
      <c r="B31" s="141">
        <v>2</v>
      </c>
      <c r="C31" s="245" t="s">
        <v>99</v>
      </c>
      <c r="D31" s="79" t="s">
        <v>163</v>
      </c>
      <c r="E31" s="215"/>
      <c r="F31" s="127"/>
      <c r="AJ31" s="296" t="s">
        <v>119</v>
      </c>
      <c r="AK31" s="296" t="s">
        <v>204</v>
      </c>
    </row>
    <row r="32" spans="1:37" s="126" customFormat="1" x14ac:dyDescent="0.15">
      <c r="A32" s="127"/>
      <c r="B32" s="141">
        <v>3</v>
      </c>
      <c r="C32" s="245" t="s">
        <v>179</v>
      </c>
      <c r="D32" s="79" t="s">
        <v>163</v>
      </c>
      <c r="E32" s="215">
        <v>5</v>
      </c>
      <c r="F32" s="127"/>
      <c r="AJ32" s="297"/>
      <c r="AK32" s="297"/>
    </row>
    <row r="33" spans="1:37" s="126" customFormat="1" x14ac:dyDescent="0.15">
      <c r="A33" s="127"/>
      <c r="B33" s="141">
        <v>4</v>
      </c>
      <c r="C33" s="245" t="s">
        <v>178</v>
      </c>
      <c r="D33" s="79" t="s">
        <v>163</v>
      </c>
      <c r="E33" s="215">
        <v>5</v>
      </c>
      <c r="F33" s="127"/>
      <c r="AJ33" s="297"/>
      <c r="AK33" s="297"/>
    </row>
    <row r="34" spans="1:37" s="126" customFormat="1" x14ac:dyDescent="0.15">
      <c r="A34" s="127"/>
      <c r="B34" s="141">
        <v>5</v>
      </c>
      <c r="C34" s="245" t="s">
        <v>182</v>
      </c>
      <c r="D34" s="79" t="s">
        <v>141</v>
      </c>
      <c r="E34" s="215"/>
      <c r="F34" s="127"/>
      <c r="AJ34" s="297"/>
      <c r="AK34" s="297"/>
    </row>
    <row r="35" spans="1:37" s="126" customFormat="1" x14ac:dyDescent="0.15">
      <c r="A35" s="127"/>
      <c r="B35" s="141">
        <v>6</v>
      </c>
      <c r="C35" s="245" t="s">
        <v>247</v>
      </c>
      <c r="D35" s="79" t="s">
        <v>141</v>
      </c>
      <c r="E35" s="215"/>
      <c r="F35" s="127"/>
      <c r="AJ35" s="297"/>
      <c r="AK35" s="297"/>
    </row>
    <row r="36" spans="1:37" s="126" customFormat="1" x14ac:dyDescent="0.15">
      <c r="A36" s="127"/>
      <c r="B36" s="141">
        <v>7</v>
      </c>
      <c r="C36" s="245" t="s">
        <v>251</v>
      </c>
      <c r="D36" s="79" t="s">
        <v>146</v>
      </c>
      <c r="E36" s="215"/>
      <c r="F36" s="127"/>
      <c r="G36" s="204"/>
      <c r="J36" s="127"/>
      <c r="K36" s="214"/>
      <c r="L36" s="294"/>
      <c r="M36" s="294"/>
      <c r="N36" s="294"/>
      <c r="O36" s="294"/>
      <c r="AJ36" s="297"/>
      <c r="AK36" s="297"/>
    </row>
    <row r="37" spans="1:37" s="126" customFormat="1" x14ac:dyDescent="0.15">
      <c r="A37" s="127"/>
      <c r="B37" s="141">
        <v>8</v>
      </c>
      <c r="C37" s="245" t="s">
        <v>252</v>
      </c>
      <c r="D37" s="79" t="s">
        <v>146</v>
      </c>
      <c r="E37" s="215"/>
      <c r="F37" s="127"/>
      <c r="G37" s="204"/>
      <c r="J37" s="127"/>
      <c r="K37" s="143"/>
      <c r="L37" s="188"/>
      <c r="M37" s="290"/>
      <c r="N37" s="203"/>
      <c r="O37" s="203"/>
      <c r="P37" s="294"/>
      <c r="Q37" s="294"/>
      <c r="R37" s="294"/>
      <c r="S37" s="294"/>
      <c r="T37" s="294"/>
      <c r="U37" s="290"/>
      <c r="V37" s="290"/>
      <c r="W37" s="290"/>
      <c r="X37" s="290"/>
      <c r="Y37" s="290"/>
      <c r="Z37" s="290"/>
      <c r="AJ37" s="297"/>
      <c r="AK37" s="297"/>
    </row>
    <row r="38" spans="1:37" s="126" customFormat="1" ht="13.5" x14ac:dyDescent="0.15">
      <c r="A38" s="127"/>
      <c r="B38" s="141">
        <v>9</v>
      </c>
      <c r="C38" s="245" t="s">
        <v>258</v>
      </c>
      <c r="D38" s="79" t="s">
        <v>145</v>
      </c>
      <c r="E38" s="215"/>
      <c r="F38" s="127"/>
      <c r="G38" s="204"/>
      <c r="J38" s="127"/>
      <c r="K38" s="143"/>
      <c r="L38" s="188"/>
      <c r="M38" s="290"/>
      <c r="N38" s="290"/>
      <c r="O38" s="290"/>
      <c r="P38" s="203"/>
      <c r="Q38" s="203"/>
      <c r="R38" s="203"/>
      <c r="S38" s="203"/>
      <c r="T38" s="290"/>
      <c r="U38" s="290"/>
      <c r="V38" s="290"/>
      <c r="W38" s="290"/>
      <c r="X38" s="290"/>
      <c r="Y38" s="290"/>
      <c r="Z38" s="290"/>
    </row>
    <row r="39" spans="1:37" s="126" customFormat="1" ht="13.5" x14ac:dyDescent="0.15">
      <c r="A39" s="127"/>
      <c r="B39" s="141">
        <v>10</v>
      </c>
      <c r="C39" s="245" t="s">
        <v>259</v>
      </c>
      <c r="D39" s="79" t="s">
        <v>145</v>
      </c>
      <c r="E39" s="215"/>
      <c r="F39" s="127"/>
      <c r="G39" s="204"/>
      <c r="J39" s="127"/>
      <c r="K39" s="127"/>
      <c r="L39" s="188"/>
      <c r="M39" s="290"/>
      <c r="N39" s="203"/>
      <c r="O39" s="203"/>
      <c r="P39" s="203"/>
      <c r="Q39" s="203"/>
      <c r="R39" s="203"/>
      <c r="S39" s="203"/>
      <c r="T39" s="290"/>
      <c r="U39" s="290"/>
      <c r="V39" s="290"/>
      <c r="W39" s="290"/>
      <c r="X39" s="290"/>
      <c r="Y39" s="290"/>
      <c r="Z39" s="290"/>
    </row>
    <row r="40" spans="1:37" s="126" customFormat="1" ht="13.5" x14ac:dyDescent="0.15">
      <c r="A40" s="127"/>
      <c r="B40" s="141">
        <v>11</v>
      </c>
      <c r="C40" s="245" t="s">
        <v>186</v>
      </c>
      <c r="D40" s="79" t="s">
        <v>263</v>
      </c>
      <c r="E40" s="215"/>
      <c r="F40" s="127"/>
      <c r="G40" s="204"/>
      <c r="J40" s="127"/>
      <c r="K40" s="143"/>
      <c r="L40" s="188"/>
      <c r="M40" s="290"/>
      <c r="N40" s="290"/>
      <c r="O40" s="290"/>
      <c r="P40" s="203"/>
      <c r="Q40" s="203"/>
      <c r="R40" s="203"/>
      <c r="S40" s="203"/>
      <c r="T40" s="290"/>
      <c r="U40" s="290"/>
      <c r="V40" s="290"/>
      <c r="W40" s="290"/>
      <c r="X40" s="290"/>
      <c r="Y40" s="290"/>
      <c r="Z40" s="290"/>
    </row>
    <row r="41" spans="1:37" s="126" customFormat="1" ht="13.5" x14ac:dyDescent="0.15">
      <c r="A41" s="127"/>
      <c r="B41" s="141">
        <v>12</v>
      </c>
      <c r="C41" s="245" t="s">
        <v>264</v>
      </c>
      <c r="D41" s="79" t="s">
        <v>263</v>
      </c>
      <c r="E41" s="215"/>
      <c r="F41" s="127"/>
      <c r="G41" s="204"/>
      <c r="J41" s="127"/>
      <c r="K41" s="127"/>
      <c r="L41" s="188"/>
      <c r="M41" s="290"/>
      <c r="N41" s="290"/>
      <c r="O41" s="290"/>
      <c r="P41" s="203"/>
      <c r="Q41" s="203"/>
      <c r="R41" s="203"/>
      <c r="S41" s="203"/>
      <c r="T41" s="290"/>
      <c r="U41" s="290"/>
      <c r="V41" s="290"/>
      <c r="W41" s="290"/>
      <c r="X41" s="290"/>
      <c r="Y41" s="290"/>
      <c r="Z41" s="290"/>
    </row>
    <row r="42" spans="1:37" s="126" customFormat="1" ht="13.5" x14ac:dyDescent="0.15">
      <c r="A42" s="127"/>
      <c r="B42" s="141">
        <v>13</v>
      </c>
      <c r="C42" s="245" t="s">
        <v>268</v>
      </c>
      <c r="D42" s="79" t="s">
        <v>104</v>
      </c>
      <c r="E42" s="376"/>
      <c r="F42" s="127"/>
      <c r="G42" s="204"/>
      <c r="J42" s="127"/>
      <c r="K42" s="143"/>
      <c r="L42" s="188"/>
      <c r="M42" s="203"/>
      <c r="N42" s="203"/>
      <c r="O42" s="203"/>
      <c r="P42" s="290"/>
      <c r="Q42" s="203"/>
      <c r="R42" s="203"/>
      <c r="S42" s="203"/>
      <c r="T42" s="290"/>
      <c r="U42" s="290"/>
      <c r="V42" s="290"/>
      <c r="W42" s="290"/>
      <c r="X42" s="290"/>
      <c r="Y42" s="290"/>
      <c r="Z42" s="290"/>
    </row>
    <row r="43" spans="1:37" s="126" customFormat="1" ht="13.5" x14ac:dyDescent="0.15">
      <c r="A43" s="127"/>
      <c r="B43" s="141">
        <v>14</v>
      </c>
      <c r="C43" s="245" t="s">
        <v>97</v>
      </c>
      <c r="D43" s="79" t="s">
        <v>104</v>
      </c>
      <c r="E43" s="215"/>
      <c r="F43" s="127"/>
      <c r="G43" s="204"/>
      <c r="J43" s="127"/>
      <c r="K43" s="143"/>
      <c r="L43" s="188"/>
      <c r="M43" s="290"/>
      <c r="N43" s="203"/>
      <c r="O43" s="203"/>
      <c r="P43" s="203"/>
      <c r="Q43" s="203"/>
      <c r="R43" s="203"/>
      <c r="S43" s="203"/>
      <c r="T43" s="290"/>
      <c r="U43" s="290"/>
      <c r="V43" s="290"/>
      <c r="W43" s="290"/>
      <c r="X43" s="290"/>
      <c r="Y43" s="290"/>
      <c r="Z43" s="290"/>
    </row>
    <row r="44" spans="1:37" s="126" customFormat="1" x14ac:dyDescent="0.15">
      <c r="A44" s="127"/>
      <c r="B44" s="141">
        <v>15</v>
      </c>
      <c r="C44" s="245" t="s">
        <v>120</v>
      </c>
      <c r="D44" s="79" t="s">
        <v>113</v>
      </c>
      <c r="E44" s="215"/>
      <c r="F44" s="127"/>
      <c r="G44" s="204"/>
      <c r="J44" s="127"/>
      <c r="K44" s="143"/>
      <c r="L44" s="290"/>
      <c r="M44" s="290"/>
      <c r="N44" s="290"/>
      <c r="O44" s="301"/>
      <c r="P44" s="203"/>
      <c r="Q44" s="203"/>
      <c r="R44" s="203"/>
      <c r="S44" s="203"/>
      <c r="T44" s="290"/>
      <c r="U44" s="290"/>
      <c r="V44" s="290"/>
      <c r="W44" s="290"/>
      <c r="X44" s="290"/>
      <c r="Y44" s="290"/>
      <c r="Z44" s="290"/>
    </row>
    <row r="45" spans="1:37" s="126" customFormat="1" x14ac:dyDescent="0.15">
      <c r="A45" s="127"/>
      <c r="B45" s="141">
        <v>16</v>
      </c>
      <c r="C45" s="245" t="s">
        <v>271</v>
      </c>
      <c r="D45" s="79" t="s">
        <v>113</v>
      </c>
      <c r="E45" s="215"/>
      <c r="F45" s="127"/>
      <c r="G45" s="204"/>
      <c r="J45" s="127"/>
      <c r="K45" s="143"/>
      <c r="L45" s="290"/>
      <c r="M45" s="290"/>
      <c r="N45" s="290"/>
      <c r="O45" s="294"/>
      <c r="P45" s="301"/>
      <c r="Q45" s="290"/>
      <c r="R45" s="290"/>
      <c r="S45" s="290"/>
      <c r="T45" s="290"/>
      <c r="U45" s="290"/>
      <c r="V45" s="301"/>
      <c r="W45" s="290"/>
      <c r="X45" s="301"/>
      <c r="Y45" s="290"/>
      <c r="Z45" s="290"/>
    </row>
    <row r="46" spans="1:37" s="126" customFormat="1" x14ac:dyDescent="0.15">
      <c r="A46" s="127"/>
      <c r="B46" s="141">
        <v>17</v>
      </c>
      <c r="C46" s="245" t="s">
        <v>273</v>
      </c>
      <c r="D46" s="79" t="s">
        <v>103</v>
      </c>
      <c r="E46" s="215"/>
      <c r="F46" s="127"/>
      <c r="G46" s="204"/>
      <c r="J46" s="127"/>
      <c r="K46" s="143"/>
      <c r="L46" s="290"/>
      <c r="M46" s="290"/>
      <c r="N46" s="290"/>
      <c r="O46" s="294"/>
      <c r="P46" s="294"/>
      <c r="Q46" s="290"/>
      <c r="R46" s="294"/>
      <c r="S46" s="290"/>
      <c r="T46" s="294"/>
      <c r="U46" s="290"/>
      <c r="V46" s="294"/>
      <c r="W46" s="290"/>
      <c r="X46" s="294"/>
      <c r="Y46" s="290"/>
      <c r="Z46" s="290"/>
    </row>
    <row r="47" spans="1:37" s="126" customFormat="1" x14ac:dyDescent="0.15">
      <c r="A47" s="127"/>
      <c r="B47" s="141">
        <v>18</v>
      </c>
      <c r="C47" s="245" t="s">
        <v>274</v>
      </c>
      <c r="D47" s="79" t="s">
        <v>103</v>
      </c>
      <c r="E47" s="215"/>
      <c r="F47" s="127"/>
      <c r="G47" s="204"/>
      <c r="J47" s="127"/>
      <c r="K47" s="143"/>
      <c r="L47" s="294"/>
      <c r="M47" s="294"/>
      <c r="N47" s="294"/>
      <c r="O47" s="294"/>
      <c r="P47" s="294"/>
      <c r="Q47" s="290"/>
      <c r="R47" s="294"/>
      <c r="S47" s="294"/>
      <c r="T47" s="294"/>
      <c r="U47" s="290"/>
      <c r="V47" s="294"/>
      <c r="W47" s="294"/>
      <c r="X47" s="294"/>
      <c r="Y47" s="294"/>
      <c r="Z47" s="290"/>
    </row>
    <row r="48" spans="1:37" s="126" customFormat="1" x14ac:dyDescent="0.15">
      <c r="A48" s="127"/>
      <c r="B48" s="141">
        <v>19</v>
      </c>
      <c r="C48" s="245" t="s">
        <v>175</v>
      </c>
      <c r="D48" s="79" t="s">
        <v>96</v>
      </c>
      <c r="E48" s="215"/>
      <c r="F48" s="127"/>
      <c r="G48" s="369"/>
      <c r="H48" s="369"/>
      <c r="I48" s="369"/>
      <c r="J48" s="369"/>
      <c r="K48" s="80"/>
      <c r="L48" s="80"/>
      <c r="M48" s="369"/>
      <c r="N48" s="80"/>
      <c r="O48" s="369"/>
      <c r="P48" s="294"/>
      <c r="Q48" s="294"/>
      <c r="R48" s="290"/>
      <c r="S48" s="294"/>
      <c r="T48" s="290"/>
      <c r="U48" s="290"/>
      <c r="V48" s="294"/>
      <c r="W48" s="294"/>
      <c r="X48" s="294"/>
      <c r="Y48" s="294"/>
      <c r="Z48" s="294"/>
    </row>
    <row r="49" spans="1:26" s="126" customFormat="1" x14ac:dyDescent="0.15">
      <c r="A49" s="127"/>
      <c r="B49" s="141">
        <v>20</v>
      </c>
      <c r="C49" s="245" t="s">
        <v>191</v>
      </c>
      <c r="D49" s="79" t="s">
        <v>96</v>
      </c>
      <c r="E49" s="215"/>
      <c r="F49" s="127"/>
      <c r="G49" s="369"/>
      <c r="H49" s="369"/>
      <c r="I49" s="369"/>
      <c r="J49" s="369"/>
      <c r="K49" s="369"/>
      <c r="L49" s="369"/>
      <c r="M49" s="369"/>
      <c r="N49" s="369"/>
      <c r="O49" s="369"/>
      <c r="P49" s="80"/>
      <c r="Q49" s="369"/>
      <c r="R49" s="80"/>
      <c r="S49" s="369"/>
      <c r="T49" s="294"/>
      <c r="U49" s="294"/>
      <c r="V49" s="294"/>
      <c r="W49" s="294"/>
      <c r="X49" s="294"/>
      <c r="Y49" s="294"/>
      <c r="Z49" s="294"/>
    </row>
    <row r="50" spans="1:26" s="126" customFormat="1" x14ac:dyDescent="0.15">
      <c r="A50" s="127"/>
      <c r="B50" s="141">
        <v>21</v>
      </c>
      <c r="C50" s="245" t="s">
        <v>260</v>
      </c>
      <c r="D50" s="79" t="s">
        <v>144</v>
      </c>
      <c r="E50" s="215"/>
      <c r="F50" s="127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294"/>
      <c r="U50" s="294"/>
      <c r="V50" s="294"/>
      <c r="W50" s="294"/>
      <c r="X50" s="294"/>
      <c r="Y50" s="294"/>
      <c r="Z50" s="294"/>
    </row>
    <row r="51" spans="1:26" s="126" customFormat="1" x14ac:dyDescent="0.15">
      <c r="A51" s="127"/>
      <c r="B51" s="141">
        <v>22</v>
      </c>
      <c r="C51" s="245" t="s">
        <v>277</v>
      </c>
      <c r="D51" s="79" t="s">
        <v>144</v>
      </c>
      <c r="E51" s="215"/>
      <c r="G51" s="369"/>
      <c r="H51" s="369"/>
      <c r="I51" s="369"/>
      <c r="J51" s="369"/>
      <c r="K51" s="369"/>
      <c r="L51" s="369"/>
      <c r="M51" s="369"/>
      <c r="N51" s="369"/>
      <c r="O51" s="369"/>
      <c r="P51" s="369"/>
      <c r="Q51" s="369"/>
      <c r="R51" s="369"/>
      <c r="S51" s="369"/>
      <c r="T51" s="294"/>
      <c r="U51" s="294"/>
      <c r="V51" s="294"/>
      <c r="W51" s="294"/>
      <c r="X51" s="294"/>
      <c r="Y51" s="294"/>
      <c r="Z51" s="294"/>
    </row>
    <row r="52" spans="1:26" s="126" customFormat="1" ht="13.5" x14ac:dyDescent="0.15">
      <c r="A52" s="127"/>
      <c r="B52" s="141">
        <v>23</v>
      </c>
      <c r="C52" s="245" t="s">
        <v>279</v>
      </c>
      <c r="D52" s="79" t="s">
        <v>278</v>
      </c>
      <c r="E52" s="215"/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69"/>
      <c r="S52" s="369"/>
      <c r="T52" s="290"/>
      <c r="U52" s="290"/>
      <c r="V52" s="290"/>
      <c r="W52" s="290"/>
      <c r="X52" s="290"/>
      <c r="Y52" s="290"/>
      <c r="Z52" s="290"/>
    </row>
    <row r="53" spans="1:26" s="126" customFormat="1" ht="13.5" x14ac:dyDescent="0.15">
      <c r="A53" s="127"/>
      <c r="B53" s="141">
        <v>24</v>
      </c>
      <c r="C53" s="245" t="s">
        <v>102</v>
      </c>
      <c r="D53" s="79" t="s">
        <v>159</v>
      </c>
      <c r="E53" s="215"/>
      <c r="F53" s="31"/>
      <c r="G53" s="369"/>
      <c r="H53" s="369"/>
      <c r="I53" s="369"/>
      <c r="J53" s="369"/>
      <c r="K53" s="369"/>
      <c r="L53" s="369"/>
      <c r="M53" s="369"/>
      <c r="N53" s="369"/>
      <c r="O53" s="369"/>
      <c r="P53" s="369"/>
      <c r="Q53" s="369"/>
      <c r="R53" s="369"/>
      <c r="S53" s="369"/>
    </row>
    <row r="54" spans="1:26" s="126" customFormat="1" ht="13.5" x14ac:dyDescent="0.15">
      <c r="A54" s="127"/>
      <c r="B54" s="141">
        <v>25</v>
      </c>
      <c r="C54" s="245" t="s">
        <v>284</v>
      </c>
      <c r="D54" s="79" t="s">
        <v>159</v>
      </c>
      <c r="E54" s="215"/>
      <c r="F54" s="31"/>
      <c r="G54" s="31"/>
      <c r="J54" s="127"/>
      <c r="K54" s="143"/>
      <c r="L54" s="143"/>
      <c r="M54" s="127"/>
      <c r="N54" s="127"/>
      <c r="O54" s="204"/>
      <c r="P54" s="369"/>
      <c r="Q54" s="369"/>
      <c r="R54" s="369"/>
      <c r="S54" s="369"/>
      <c r="T54" s="127"/>
    </row>
    <row r="55" spans="1:26" s="126" customFormat="1" x14ac:dyDescent="0.15">
      <c r="A55" s="127"/>
      <c r="B55" s="141">
        <v>26</v>
      </c>
      <c r="C55" s="245" t="s">
        <v>119</v>
      </c>
      <c r="D55" s="79" t="s">
        <v>159</v>
      </c>
      <c r="E55" s="215">
        <v>1</v>
      </c>
      <c r="F55" s="31"/>
      <c r="G55" s="31"/>
      <c r="J55" s="204"/>
      <c r="K55" s="213"/>
      <c r="L55" s="213"/>
      <c r="M55" s="204"/>
      <c r="N55" s="213"/>
      <c r="O55" s="213"/>
      <c r="P55" s="142"/>
      <c r="Q55" s="142"/>
      <c r="R55" s="142"/>
      <c r="S55" s="142"/>
      <c r="T55" s="127"/>
    </row>
    <row r="56" spans="1:26" s="126" customFormat="1" x14ac:dyDescent="0.15">
      <c r="A56" s="127"/>
      <c r="B56" s="141">
        <v>27</v>
      </c>
      <c r="C56" s="245" t="s">
        <v>169</v>
      </c>
      <c r="D56" s="79" t="s">
        <v>159</v>
      </c>
      <c r="E56" s="215">
        <v>2</v>
      </c>
      <c r="F56" s="31"/>
      <c r="G56" s="31"/>
      <c r="J56" s="204"/>
      <c r="K56" s="214"/>
      <c r="L56" s="214"/>
      <c r="M56" s="204"/>
      <c r="N56" s="214"/>
      <c r="O56" s="214"/>
      <c r="P56" s="204"/>
      <c r="Q56" s="213"/>
      <c r="R56" s="204"/>
      <c r="S56" s="213"/>
      <c r="T56" s="204"/>
      <c r="U56" s="204"/>
      <c r="V56" s="213"/>
      <c r="W56" s="204"/>
      <c r="X56" s="204"/>
    </row>
    <row r="57" spans="1:26" s="126" customFormat="1" x14ac:dyDescent="0.15">
      <c r="A57" s="127"/>
      <c r="B57" s="141">
        <v>28</v>
      </c>
      <c r="C57" s="245" t="s">
        <v>285</v>
      </c>
      <c r="D57" s="79" t="s">
        <v>159</v>
      </c>
      <c r="E57" s="215">
        <v>4</v>
      </c>
      <c r="F57" s="31"/>
      <c r="G57" s="31"/>
      <c r="J57" s="214"/>
      <c r="K57" s="214"/>
      <c r="L57" s="214"/>
      <c r="M57" s="214"/>
      <c r="N57" s="214"/>
      <c r="O57" s="214"/>
      <c r="P57" s="204"/>
      <c r="Q57" s="214"/>
      <c r="R57" s="204"/>
      <c r="S57" s="214"/>
      <c r="T57" s="204"/>
      <c r="U57" s="204"/>
      <c r="V57" s="214"/>
      <c r="W57" s="204"/>
      <c r="X57" s="204"/>
    </row>
    <row r="58" spans="1:26" s="126" customFormat="1" x14ac:dyDescent="0.15">
      <c r="A58" s="127"/>
      <c r="B58" s="141">
        <v>29</v>
      </c>
      <c r="C58" s="245" t="s">
        <v>199</v>
      </c>
      <c r="D58" s="79" t="s">
        <v>160</v>
      </c>
      <c r="E58" s="376"/>
      <c r="F58" s="31"/>
      <c r="G58" s="31"/>
      <c r="J58" s="214"/>
      <c r="K58" s="214"/>
      <c r="L58" s="214"/>
      <c r="M58" s="214"/>
      <c r="N58" s="214"/>
      <c r="O58" s="214"/>
      <c r="P58" s="204"/>
      <c r="Q58" s="214"/>
      <c r="R58" s="204"/>
      <c r="S58" s="214"/>
      <c r="T58" s="204"/>
      <c r="U58" s="204"/>
      <c r="V58" s="214"/>
      <c r="W58" s="204"/>
      <c r="X58" s="204"/>
    </row>
    <row r="59" spans="1:26" s="126" customFormat="1" x14ac:dyDescent="0.15">
      <c r="A59" s="127"/>
      <c r="B59" s="141">
        <v>30</v>
      </c>
      <c r="C59" s="245" t="s">
        <v>292</v>
      </c>
      <c r="D59" s="79" t="s">
        <v>160</v>
      </c>
      <c r="E59" s="376">
        <v>3</v>
      </c>
      <c r="F59" s="31"/>
      <c r="G59" s="31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04"/>
    </row>
    <row r="60" spans="1:26" s="126" customFormat="1" x14ac:dyDescent="0.15">
      <c r="A60" s="127"/>
      <c r="B60" s="141">
        <v>31</v>
      </c>
      <c r="C60" s="245" t="s">
        <v>293</v>
      </c>
      <c r="D60" s="79" t="s">
        <v>160</v>
      </c>
      <c r="E60" s="215">
        <v>5</v>
      </c>
      <c r="F60" s="31"/>
      <c r="G60" s="31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04"/>
    </row>
    <row r="61" spans="1:26" s="126" customFormat="1" x14ac:dyDescent="0.15">
      <c r="A61" s="127"/>
      <c r="B61" s="141">
        <v>32</v>
      </c>
      <c r="C61" s="245" t="s">
        <v>300</v>
      </c>
      <c r="D61" s="79" t="s">
        <v>162</v>
      </c>
      <c r="E61" s="376"/>
      <c r="F61" s="31"/>
      <c r="G61" s="31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04"/>
    </row>
    <row r="62" spans="1:26" s="126" customFormat="1" x14ac:dyDescent="0.15">
      <c r="A62" s="127"/>
      <c r="B62" s="141">
        <v>33</v>
      </c>
      <c r="C62" s="245" t="s">
        <v>100</v>
      </c>
      <c r="D62" s="79" t="s">
        <v>223</v>
      </c>
      <c r="E62" s="216"/>
      <c r="F62" s="31"/>
      <c r="G62" s="31"/>
      <c r="L62" s="34"/>
      <c r="M62" s="34"/>
      <c r="O62" s="205"/>
      <c r="P62" s="214"/>
      <c r="Q62" s="214"/>
      <c r="R62" s="214"/>
      <c r="S62" s="214"/>
      <c r="T62" s="214"/>
      <c r="U62" s="214"/>
      <c r="V62" s="214"/>
      <c r="W62" s="214"/>
      <c r="X62" s="204"/>
    </row>
    <row r="63" spans="1:26" s="126" customFormat="1" ht="13.5" x14ac:dyDescent="0.15">
      <c r="A63" s="127"/>
      <c r="B63" s="141">
        <v>34</v>
      </c>
      <c r="C63" s="245" t="s">
        <v>173</v>
      </c>
      <c r="D63" s="79" t="s">
        <v>143</v>
      </c>
      <c r="E63" s="217">
        <v>5</v>
      </c>
      <c r="F63" s="31"/>
      <c r="G63" s="31"/>
      <c r="L63" s="34"/>
      <c r="M63" s="34"/>
      <c r="O63" s="205"/>
    </row>
    <row r="64" spans="1:26" s="126" customFormat="1" ht="13.5" x14ac:dyDescent="0.15">
      <c r="A64" s="127"/>
      <c r="B64" s="141"/>
      <c r="C64" s="141"/>
      <c r="D64" s="221"/>
      <c r="E64" s="217"/>
      <c r="F64" s="31"/>
      <c r="G64" s="31"/>
      <c r="L64" s="34"/>
      <c r="M64" s="34"/>
      <c r="O64" s="205"/>
    </row>
    <row r="65" spans="1:20" s="126" customFormat="1" x14ac:dyDescent="0.15">
      <c r="A65" s="127"/>
      <c r="B65" s="141"/>
      <c r="C65" s="141"/>
      <c r="D65" s="221"/>
      <c r="E65" s="218"/>
      <c r="F65" s="31"/>
      <c r="G65" s="31"/>
      <c r="L65" s="34"/>
      <c r="M65" s="34"/>
      <c r="O65" s="205"/>
    </row>
    <row r="66" spans="1:20" s="126" customFormat="1" ht="13.5" x14ac:dyDescent="0.15">
      <c r="A66" s="127"/>
      <c r="B66" s="141"/>
      <c r="C66" s="141"/>
      <c r="D66" s="221"/>
      <c r="E66" s="376"/>
      <c r="F66" s="31"/>
      <c r="G66" s="31"/>
      <c r="L66" s="34"/>
      <c r="M66" s="34"/>
      <c r="O66" s="205"/>
    </row>
    <row r="67" spans="1:20" s="126" customFormat="1" ht="13.5" x14ac:dyDescent="0.15">
      <c r="A67" s="127"/>
      <c r="B67" s="141"/>
      <c r="C67" s="144"/>
      <c r="D67" s="144"/>
      <c r="E67" s="376"/>
      <c r="F67" s="31"/>
      <c r="G67" s="31"/>
      <c r="L67" s="34"/>
      <c r="M67" s="34"/>
      <c r="O67" s="205"/>
    </row>
    <row r="68" spans="1:20" s="126" customFormat="1" x14ac:dyDescent="0.15">
      <c r="A68" s="127"/>
      <c r="B68" s="141"/>
      <c r="C68" s="144"/>
      <c r="D68" s="144"/>
      <c r="E68" s="218"/>
      <c r="F68" s="32"/>
      <c r="G68" s="32"/>
      <c r="H68" s="125"/>
      <c r="I68" s="125"/>
      <c r="J68" s="125"/>
      <c r="K68" s="125"/>
      <c r="L68" s="34"/>
      <c r="M68" s="34"/>
      <c r="N68" s="125"/>
      <c r="O68" s="207"/>
    </row>
    <row r="69" spans="1:20" x14ac:dyDescent="0.15">
      <c r="A69" s="127"/>
      <c r="B69" s="141"/>
      <c r="C69" s="144"/>
      <c r="D69" s="144"/>
      <c r="E69" s="218"/>
      <c r="F69" s="32"/>
      <c r="G69" s="32"/>
      <c r="L69" s="34"/>
      <c r="M69" s="34"/>
      <c r="S69" s="125"/>
      <c r="T69" s="125"/>
    </row>
    <row r="70" spans="1:20" x14ac:dyDescent="0.15">
      <c r="A70" s="127"/>
      <c r="B70" s="370">
        <f>SUM(B30:B69)</f>
        <v>595</v>
      </c>
      <c r="S70" s="125"/>
      <c r="T70" s="125"/>
    </row>
  </sheetData>
  <mergeCells count="1">
    <mergeCell ref="A1:N1"/>
  </mergeCells>
  <phoneticPr fontId="3"/>
  <conditionalFormatting sqref="N68:O65477 F43:G43 H44:H47 I25:L25 F68:G69 F71:G65477 F1:G1 N13:O13 H36:H42 C33 F30:F33 H54:H67 N24:O29 F13:G13 F24:G29">
    <cfRule type="cellIs" dxfId="38" priority="33" stopIfTrue="1" operator="lessThanOrEqual">
      <formula>4</formula>
    </cfRule>
    <cfRule type="cellIs" dxfId="37" priority="34" stopIfTrue="1" operator="between">
      <formula>5</formula>
      <formula>20</formula>
    </cfRule>
  </conditionalFormatting>
  <conditionalFormatting sqref="F3:G3">
    <cfRule type="cellIs" dxfId="36" priority="29" stopIfTrue="1" operator="lessThanOrEqual">
      <formula>4</formula>
    </cfRule>
    <cfRule type="cellIs" dxfId="35" priority="30" stopIfTrue="1" operator="between">
      <formula>5</formula>
      <formula>20</formula>
    </cfRule>
  </conditionalFormatting>
  <conditionalFormatting sqref="E4:E12">
    <cfRule type="cellIs" dxfId="34" priority="27" stopIfTrue="1" operator="lessThanOrEqual">
      <formula>4</formula>
    </cfRule>
    <cfRule type="cellIs" dxfId="33" priority="28" stopIfTrue="1" operator="between">
      <formula>5</formula>
      <formula>20</formula>
    </cfRule>
  </conditionalFormatting>
  <conditionalFormatting sqref="G4:G12">
    <cfRule type="cellIs" dxfId="32" priority="25" stopIfTrue="1" operator="lessThanOrEqual">
      <formula>4</formula>
    </cfRule>
    <cfRule type="cellIs" dxfId="31" priority="26" stopIfTrue="1" operator="between">
      <formula>5</formula>
      <formula>20</formula>
    </cfRule>
  </conditionalFormatting>
  <conditionalFormatting sqref="F15:G15">
    <cfRule type="cellIs" dxfId="30" priority="23" stopIfTrue="1" operator="lessThanOrEqual">
      <formula>4</formula>
    </cfRule>
    <cfRule type="cellIs" dxfId="29" priority="24" stopIfTrue="1" operator="between">
      <formula>5</formula>
      <formula>20</formula>
    </cfRule>
  </conditionalFormatting>
  <conditionalFormatting sqref="E16:E23">
    <cfRule type="cellIs" dxfId="28" priority="21" stopIfTrue="1" operator="lessThanOrEqual">
      <formula>4</formula>
    </cfRule>
    <cfRule type="cellIs" dxfId="27" priority="22" stopIfTrue="1" operator="between">
      <formula>5</formula>
      <formula>20</formula>
    </cfRule>
  </conditionalFormatting>
  <conditionalFormatting sqref="G16:G23">
    <cfRule type="cellIs" dxfId="26" priority="19" stopIfTrue="1" operator="lessThanOrEqual">
      <formula>4</formula>
    </cfRule>
    <cfRule type="cellIs" dxfId="25" priority="20" stopIfTrue="1" operator="between">
      <formula>5</formula>
      <formula>20</formula>
    </cfRule>
  </conditionalFormatting>
  <conditionalFormatting sqref="N3:O3">
    <cfRule type="cellIs" dxfId="24" priority="11" stopIfTrue="1" operator="lessThanOrEqual">
      <formula>4</formula>
    </cfRule>
    <cfRule type="cellIs" dxfId="23" priority="12" stopIfTrue="1" operator="between">
      <formula>5</formula>
      <formula>20</formula>
    </cfRule>
  </conditionalFormatting>
  <conditionalFormatting sqref="M4:M12">
    <cfRule type="cellIs" dxfId="22" priority="9" stopIfTrue="1" operator="lessThanOrEqual">
      <formula>4</formula>
    </cfRule>
    <cfRule type="cellIs" dxfId="21" priority="10" stopIfTrue="1" operator="between">
      <formula>5</formula>
      <formula>20</formula>
    </cfRule>
  </conditionalFormatting>
  <conditionalFormatting sqref="O4:O12">
    <cfRule type="cellIs" dxfId="20" priority="7" stopIfTrue="1" operator="lessThanOrEqual">
      <formula>4</formula>
    </cfRule>
    <cfRule type="cellIs" dxfId="19" priority="8" stopIfTrue="1" operator="between">
      <formula>5</formula>
      <formula>20</formula>
    </cfRule>
  </conditionalFormatting>
  <conditionalFormatting sqref="N15:O15">
    <cfRule type="cellIs" dxfId="18" priority="5" stopIfTrue="1" operator="lessThanOrEqual">
      <formula>4</formula>
    </cfRule>
    <cfRule type="cellIs" dxfId="17" priority="6" stopIfTrue="1" operator="between">
      <formula>5</formula>
      <formula>20</formula>
    </cfRule>
  </conditionalFormatting>
  <conditionalFormatting sqref="M16:M23">
    <cfRule type="cellIs" dxfId="16" priority="3" stopIfTrue="1" operator="lessThanOrEqual">
      <formula>4</formula>
    </cfRule>
    <cfRule type="cellIs" dxfId="15" priority="4" stopIfTrue="1" operator="between">
      <formula>5</formula>
      <formula>20</formula>
    </cfRule>
  </conditionalFormatting>
  <conditionalFormatting sqref="O16:O23">
    <cfRule type="cellIs" dxfId="14" priority="1" stopIfTrue="1" operator="lessThanOrEqual">
      <formula>4</formula>
    </cfRule>
    <cfRule type="cellIs" dxfId="13" priority="2" stopIfTrue="1" operator="between">
      <formula>5</formula>
      <formula>20</formula>
    </cfRule>
  </conditionalFormatting>
  <printOptions horizontalCentered="1" verticalCentered="1"/>
  <pageMargins left="0.35" right="0.28000000000000003" top="0.59055118110236227" bottom="0.59055118110236227" header="0.51181102362204722" footer="0.51181102362204722"/>
  <pageSetup paperSize="9" scale="95" orientation="portrait" horizontalDpi="4294967293" verticalDpi="4294967293" r:id="rId1"/>
  <headerFooter alignWithMargins="0"/>
  <rowBreaks count="1" manualBreakCount="1"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92"/>
  <sheetViews>
    <sheetView view="pageBreakPreview" zoomScale="120" zoomScaleNormal="100" zoomScaleSheetLayoutView="120" workbookViewId="0">
      <selection activeCell="K32" sqref="K32"/>
    </sheetView>
  </sheetViews>
  <sheetFormatPr defaultColWidth="9" defaultRowHeight="13.5" x14ac:dyDescent="0.15"/>
  <cols>
    <col min="1" max="1" width="3.625" style="129" customWidth="1"/>
    <col min="2" max="2" width="3.625" style="129" hidden="1" customWidth="1"/>
    <col min="3" max="3" width="9" style="129"/>
    <col min="4" max="4" width="11.75" style="129" bestFit="1" customWidth="1"/>
    <col min="5" max="5" width="6.5" style="33" customWidth="1"/>
    <col min="6" max="6" width="6.5" style="129" customWidth="1"/>
    <col min="7" max="7" width="6.5" style="206" customWidth="1"/>
    <col min="8" max="8" width="2.875" style="129" customWidth="1"/>
    <col min="9" max="9" width="3.625" style="129" customWidth="1"/>
    <col min="10" max="10" width="3.625" style="129" hidden="1" customWidth="1"/>
    <col min="11" max="11" width="9" style="129"/>
    <col min="12" max="12" width="11.75" style="129" bestFit="1" customWidth="1"/>
    <col min="13" max="13" width="6.5" style="33" customWidth="1"/>
    <col min="14" max="14" width="6.5" style="129" customWidth="1"/>
    <col min="15" max="15" width="6.5" style="206" customWidth="1"/>
    <col min="16" max="16" width="5" style="129" customWidth="1"/>
    <col min="17" max="17" width="3.375" style="129" customWidth="1"/>
    <col min="18" max="18" width="4.125" style="129" customWidth="1"/>
    <col min="19" max="20" width="5.875" style="129" customWidth="1"/>
    <col min="21" max="16384" width="9" style="129"/>
  </cols>
  <sheetData>
    <row r="1" spans="1:20" s="124" customFormat="1" ht="24" customHeight="1" x14ac:dyDescent="0.15">
      <c r="A1" s="700" t="s">
        <v>228</v>
      </c>
      <c r="B1" s="706"/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06"/>
      <c r="N1" s="706"/>
      <c r="O1" s="202"/>
      <c r="P1" s="22"/>
      <c r="Q1" s="22"/>
      <c r="R1" s="22"/>
    </row>
    <row r="2" spans="1:20" s="286" customFormat="1" ht="24" customHeight="1" x14ac:dyDescent="0.15">
      <c r="A2" s="288"/>
      <c r="B2" s="289"/>
      <c r="C2" s="131" t="s">
        <v>520</v>
      </c>
      <c r="D2" s="131"/>
      <c r="E2" s="251" t="s">
        <v>419</v>
      </c>
      <c r="F2" s="131"/>
      <c r="G2" s="131"/>
      <c r="H2" s="131"/>
      <c r="I2" s="131"/>
      <c r="J2" s="131"/>
      <c r="K2" s="131" t="s">
        <v>521</v>
      </c>
      <c r="L2" s="289"/>
      <c r="M2" s="251" t="s">
        <v>422</v>
      </c>
      <c r="N2" s="289"/>
      <c r="O2" s="289"/>
      <c r="P2" s="22"/>
      <c r="Q2" s="22"/>
      <c r="R2" s="22"/>
    </row>
    <row r="3" spans="1:20" s="134" customFormat="1" ht="24" customHeight="1" x14ac:dyDescent="0.15">
      <c r="A3" s="44" t="s">
        <v>114</v>
      </c>
      <c r="B3" s="44" t="s">
        <v>108</v>
      </c>
      <c r="C3" s="44" t="s">
        <v>0</v>
      </c>
      <c r="D3" s="44" t="s">
        <v>1</v>
      </c>
      <c r="E3" s="45" t="s">
        <v>719</v>
      </c>
      <c r="F3" s="664" t="s">
        <v>2</v>
      </c>
      <c r="G3" s="664" t="s">
        <v>3</v>
      </c>
      <c r="H3" s="125"/>
      <c r="I3" s="44" t="s">
        <v>115</v>
      </c>
      <c r="J3" s="44" t="s">
        <v>109</v>
      </c>
      <c r="K3" s="44" t="s">
        <v>0</v>
      </c>
      <c r="L3" s="44" t="s">
        <v>1</v>
      </c>
      <c r="M3" s="45" t="s">
        <v>719</v>
      </c>
      <c r="N3" s="664" t="s">
        <v>2</v>
      </c>
      <c r="O3" s="664" t="s">
        <v>3</v>
      </c>
    </row>
    <row r="4" spans="1:20" s="134" customFormat="1" ht="24" customHeight="1" x14ac:dyDescent="0.15">
      <c r="A4" s="44">
        <v>1</v>
      </c>
      <c r="B4" s="46">
        <v>2</v>
      </c>
      <c r="C4" s="46" t="str">
        <f t="shared" ref="C4:C14" si="0">IF(B4&lt;&gt;"",VLOOKUP(B4,$B$34:$E$89,2),"")</f>
        <v>河野</v>
      </c>
      <c r="D4" s="46" t="str">
        <f t="shared" ref="D4:D14" si="1">IF(B4&lt;&gt;"",VLOOKUP(B4,$B$34:$E$89,3),"")</f>
        <v>拓大紅陵</v>
      </c>
      <c r="E4" s="338" t="s">
        <v>720</v>
      </c>
      <c r="F4" s="526">
        <v>19.5</v>
      </c>
      <c r="G4" s="46">
        <v>4</v>
      </c>
      <c r="H4" s="34"/>
      <c r="I4" s="44">
        <v>22</v>
      </c>
      <c r="J4" s="46">
        <v>16</v>
      </c>
      <c r="K4" s="46" t="str">
        <f t="shared" ref="K4:K14" si="2">IF(J4&lt;&gt;"",VLOOKUP(J4,$B$34:$E$89,2),"")</f>
        <v>川原</v>
      </c>
      <c r="L4" s="46" t="str">
        <f t="shared" ref="L4:L14" si="3">IF(J4&lt;&gt;"",VLOOKUP(J4,$B$34:$E$89,3),"")</f>
        <v>成東</v>
      </c>
      <c r="M4" s="338" t="s">
        <v>720</v>
      </c>
      <c r="N4" s="526">
        <v>18.899999999999999</v>
      </c>
      <c r="O4" s="46">
        <v>7</v>
      </c>
      <c r="P4" s="195"/>
      <c r="Q4" s="136"/>
      <c r="R4" s="136"/>
      <c r="S4" s="194"/>
      <c r="T4" s="136"/>
    </row>
    <row r="5" spans="1:20" s="134" customFormat="1" ht="24" customHeight="1" x14ac:dyDescent="0.15">
      <c r="A5" s="44">
        <v>2</v>
      </c>
      <c r="B5" s="46">
        <v>11</v>
      </c>
      <c r="C5" s="46" t="str">
        <f t="shared" si="0"/>
        <v>酒井</v>
      </c>
      <c r="D5" s="46" t="str">
        <f t="shared" si="1"/>
        <v>長生</v>
      </c>
      <c r="E5" s="338" t="s">
        <v>727</v>
      </c>
      <c r="F5" s="526">
        <v>18.899999999999999</v>
      </c>
      <c r="G5" s="46">
        <v>7</v>
      </c>
      <c r="H5" s="371"/>
      <c r="I5" s="44">
        <v>23</v>
      </c>
      <c r="J5" s="46">
        <v>41</v>
      </c>
      <c r="K5" s="46" t="str">
        <f t="shared" si="2"/>
        <v>相良</v>
      </c>
      <c r="L5" s="46" t="str">
        <f t="shared" si="3"/>
        <v>麗澤</v>
      </c>
      <c r="M5" s="338" t="s">
        <v>720</v>
      </c>
      <c r="N5" s="526">
        <v>19.45</v>
      </c>
      <c r="O5" s="46">
        <v>5</v>
      </c>
      <c r="P5" s="195"/>
      <c r="Q5" s="136"/>
      <c r="R5" s="136"/>
      <c r="S5" s="145"/>
      <c r="T5" s="136"/>
    </row>
    <row r="6" spans="1:20" s="134" customFormat="1" ht="24" customHeight="1" x14ac:dyDescent="0.15">
      <c r="A6" s="44">
        <v>3</v>
      </c>
      <c r="B6" s="46">
        <v>23</v>
      </c>
      <c r="C6" s="46" t="str">
        <f t="shared" si="0"/>
        <v>渋谷</v>
      </c>
      <c r="D6" s="46" t="str">
        <f t="shared" si="1"/>
        <v>市立銚子</v>
      </c>
      <c r="E6" s="338" t="s">
        <v>726</v>
      </c>
      <c r="F6" s="526">
        <v>18.649999999999999</v>
      </c>
      <c r="G6" s="46">
        <v>11</v>
      </c>
      <c r="H6" s="371"/>
      <c r="I6" s="364">
        <v>24</v>
      </c>
      <c r="J6" s="46">
        <v>40</v>
      </c>
      <c r="K6" s="46" t="str">
        <f t="shared" si="2"/>
        <v>桑田</v>
      </c>
      <c r="L6" s="46" t="str">
        <f t="shared" si="3"/>
        <v>千葉南</v>
      </c>
      <c r="M6" s="338" t="s">
        <v>721</v>
      </c>
      <c r="N6" s="526">
        <v>18.399999999999999</v>
      </c>
      <c r="O6" s="46">
        <v>11</v>
      </c>
      <c r="P6" s="195"/>
      <c r="Q6" s="136"/>
      <c r="R6" s="146"/>
      <c r="S6" s="145"/>
      <c r="T6" s="136"/>
    </row>
    <row r="7" spans="1:20" s="134" customFormat="1" ht="24" customHeight="1" x14ac:dyDescent="0.15">
      <c r="A7" s="44">
        <v>4</v>
      </c>
      <c r="B7" s="46">
        <v>27</v>
      </c>
      <c r="C7" s="46" t="str">
        <f t="shared" si="0"/>
        <v>高子</v>
      </c>
      <c r="D7" s="46" t="str">
        <f t="shared" si="1"/>
        <v>船橋東</v>
      </c>
      <c r="E7" s="338" t="s">
        <v>728</v>
      </c>
      <c r="F7" s="526">
        <v>18.899999999999999</v>
      </c>
      <c r="G7" s="46">
        <v>7</v>
      </c>
      <c r="H7" s="371"/>
      <c r="I7" s="364">
        <v>25</v>
      </c>
      <c r="J7" s="46">
        <v>18</v>
      </c>
      <c r="K7" s="46" t="str">
        <f t="shared" si="2"/>
        <v>小園</v>
      </c>
      <c r="L7" s="46" t="str">
        <f t="shared" si="3"/>
        <v>成田</v>
      </c>
      <c r="M7" s="338" t="s">
        <v>721</v>
      </c>
      <c r="N7" s="526">
        <v>18.8</v>
      </c>
      <c r="O7" s="46">
        <v>8</v>
      </c>
      <c r="P7" s="195"/>
      <c r="Q7" s="136"/>
      <c r="R7" s="136"/>
      <c r="S7" s="145"/>
      <c r="T7" s="136"/>
    </row>
    <row r="8" spans="1:20" s="134" customFormat="1" ht="24" customHeight="1" x14ac:dyDescent="0.15">
      <c r="A8" s="44">
        <v>5</v>
      </c>
      <c r="B8" s="46">
        <v>19</v>
      </c>
      <c r="C8" s="46" t="str">
        <f t="shared" si="0"/>
        <v>河内</v>
      </c>
      <c r="D8" s="46" t="str">
        <f t="shared" si="1"/>
        <v>成田</v>
      </c>
      <c r="E8" s="338" t="s">
        <v>721</v>
      </c>
      <c r="F8" s="526">
        <v>18.850000000000001</v>
      </c>
      <c r="G8" s="46">
        <v>10</v>
      </c>
      <c r="H8" s="371"/>
      <c r="I8" s="364">
        <v>26</v>
      </c>
      <c r="J8" s="46">
        <v>29</v>
      </c>
      <c r="K8" s="46" t="str">
        <f t="shared" si="2"/>
        <v>山口</v>
      </c>
      <c r="L8" s="46" t="str">
        <f t="shared" si="3"/>
        <v>秀明八千代</v>
      </c>
      <c r="M8" s="338" t="s">
        <v>726</v>
      </c>
      <c r="N8" s="526">
        <v>19.55</v>
      </c>
      <c r="O8" s="46">
        <v>3</v>
      </c>
      <c r="P8" s="195"/>
      <c r="Q8" s="136"/>
      <c r="R8" s="136"/>
      <c r="S8" s="145"/>
      <c r="T8" s="136"/>
    </row>
    <row r="9" spans="1:20" s="134" customFormat="1" ht="24" customHeight="1" x14ac:dyDescent="0.15">
      <c r="A9" s="44">
        <v>6</v>
      </c>
      <c r="B9" s="46">
        <v>17</v>
      </c>
      <c r="C9" s="46" t="str">
        <f t="shared" si="0"/>
        <v>小椋</v>
      </c>
      <c r="D9" s="46" t="str">
        <f t="shared" si="1"/>
        <v>成東</v>
      </c>
      <c r="E9" s="338" t="s">
        <v>720</v>
      </c>
      <c r="F9" s="526">
        <v>18.899999999999999</v>
      </c>
      <c r="G9" s="46">
        <v>7</v>
      </c>
      <c r="H9" s="371"/>
      <c r="I9" s="364">
        <v>27</v>
      </c>
      <c r="J9" s="46">
        <v>21</v>
      </c>
      <c r="K9" s="46" t="str">
        <f t="shared" si="2"/>
        <v>宮本</v>
      </c>
      <c r="L9" s="46" t="str">
        <f t="shared" si="3"/>
        <v>佐原</v>
      </c>
      <c r="M9" s="338" t="s">
        <v>728</v>
      </c>
      <c r="N9" s="526">
        <v>19.2</v>
      </c>
      <c r="O9" s="46">
        <v>6</v>
      </c>
      <c r="P9" s="195"/>
      <c r="Q9" s="136"/>
      <c r="R9" s="136"/>
      <c r="S9" s="145"/>
      <c r="T9" s="136"/>
    </row>
    <row r="10" spans="1:20" s="134" customFormat="1" ht="24" customHeight="1" x14ac:dyDescent="0.15">
      <c r="A10" s="44">
        <v>7</v>
      </c>
      <c r="B10" s="46">
        <v>14</v>
      </c>
      <c r="C10" s="46" t="str">
        <f t="shared" si="0"/>
        <v>小倉</v>
      </c>
      <c r="D10" s="46" t="str">
        <f t="shared" si="1"/>
        <v>東金</v>
      </c>
      <c r="E10" s="338" t="s">
        <v>720</v>
      </c>
      <c r="F10" s="526">
        <v>19.05</v>
      </c>
      <c r="G10" s="46">
        <v>6</v>
      </c>
      <c r="H10" s="371"/>
      <c r="I10" s="364">
        <v>28</v>
      </c>
      <c r="J10" s="46">
        <v>9</v>
      </c>
      <c r="K10" s="46" t="str">
        <f t="shared" si="2"/>
        <v>林</v>
      </c>
      <c r="L10" s="46" t="str">
        <f t="shared" si="3"/>
        <v>木更津総合</v>
      </c>
      <c r="M10" s="338" t="s">
        <v>721</v>
      </c>
      <c r="N10" s="526">
        <v>19.5</v>
      </c>
      <c r="O10" s="46">
        <v>4</v>
      </c>
      <c r="P10" s="195"/>
      <c r="Q10" s="136"/>
      <c r="R10" s="136"/>
      <c r="S10" s="145"/>
      <c r="T10" s="136"/>
    </row>
    <row r="11" spans="1:20" s="134" customFormat="1" ht="24" customHeight="1" x14ac:dyDescent="0.15">
      <c r="A11" s="44">
        <v>8</v>
      </c>
      <c r="B11" s="46">
        <v>20</v>
      </c>
      <c r="C11" s="46" t="str">
        <f t="shared" si="0"/>
        <v>大森</v>
      </c>
      <c r="D11" s="46" t="str">
        <f t="shared" si="1"/>
        <v>成田北</v>
      </c>
      <c r="E11" s="338" t="s">
        <v>726</v>
      </c>
      <c r="F11" s="526">
        <v>19.350000000000001</v>
      </c>
      <c r="G11" s="46">
        <v>5</v>
      </c>
      <c r="H11" s="371"/>
      <c r="I11" s="364">
        <v>29</v>
      </c>
      <c r="J11" s="46">
        <v>13</v>
      </c>
      <c r="K11" s="46" t="str">
        <f t="shared" si="2"/>
        <v>大和久</v>
      </c>
      <c r="L11" s="46" t="str">
        <f t="shared" si="3"/>
        <v>茂原樟陽</v>
      </c>
      <c r="M11" s="338" t="s">
        <v>720</v>
      </c>
      <c r="N11" s="526">
        <v>18.600000000000001</v>
      </c>
      <c r="O11" s="46">
        <v>10</v>
      </c>
      <c r="P11" s="195"/>
      <c r="Q11" s="136"/>
      <c r="R11" s="136"/>
      <c r="S11" s="145"/>
      <c r="T11" s="136"/>
    </row>
    <row r="12" spans="1:20" s="134" customFormat="1" ht="24" customHeight="1" x14ac:dyDescent="0.15">
      <c r="A12" s="44">
        <v>9</v>
      </c>
      <c r="B12" s="46">
        <v>10</v>
      </c>
      <c r="C12" s="46" t="str">
        <f t="shared" si="0"/>
        <v>須賀田</v>
      </c>
      <c r="D12" s="46" t="str">
        <f t="shared" si="1"/>
        <v>木更津総合</v>
      </c>
      <c r="E12" s="338" t="s">
        <v>727</v>
      </c>
      <c r="F12" s="526">
        <v>19.5</v>
      </c>
      <c r="G12" s="46">
        <v>3</v>
      </c>
      <c r="H12" s="371"/>
      <c r="I12" s="364">
        <v>30</v>
      </c>
      <c r="J12" s="46">
        <v>24</v>
      </c>
      <c r="K12" s="46" t="str">
        <f t="shared" si="2"/>
        <v>栃谷</v>
      </c>
      <c r="L12" s="46" t="str">
        <f t="shared" si="3"/>
        <v>市立銚子</v>
      </c>
      <c r="M12" s="338" t="s">
        <v>726</v>
      </c>
      <c r="N12" s="526">
        <v>18.8</v>
      </c>
      <c r="O12" s="46">
        <v>8</v>
      </c>
      <c r="P12" s="195"/>
      <c r="Q12" s="136"/>
      <c r="R12" s="136"/>
      <c r="S12" s="136"/>
      <c r="T12" s="136"/>
    </row>
    <row r="13" spans="1:20" s="134" customFormat="1" ht="24" customHeight="1" x14ac:dyDescent="0.15">
      <c r="A13" s="44">
        <v>10</v>
      </c>
      <c r="B13" s="46">
        <v>30</v>
      </c>
      <c r="C13" s="46" t="str">
        <f t="shared" si="0"/>
        <v>池田</v>
      </c>
      <c r="D13" s="46" t="str">
        <f t="shared" si="1"/>
        <v>秀明八千代</v>
      </c>
      <c r="E13" s="338" t="s">
        <v>726</v>
      </c>
      <c r="F13" s="526">
        <v>19.850000000000001</v>
      </c>
      <c r="G13" s="46">
        <v>2</v>
      </c>
      <c r="H13" s="371"/>
      <c r="I13" s="364">
        <v>31</v>
      </c>
      <c r="J13" s="46">
        <v>8</v>
      </c>
      <c r="K13" s="46" t="str">
        <f t="shared" si="2"/>
        <v>高橋</v>
      </c>
      <c r="L13" s="46" t="str">
        <f t="shared" si="3"/>
        <v>拓大紅陵</v>
      </c>
      <c r="M13" s="338" t="s">
        <v>720</v>
      </c>
      <c r="N13" s="526">
        <v>19.8</v>
      </c>
      <c r="O13" s="46">
        <v>2</v>
      </c>
      <c r="P13" s="195"/>
      <c r="Q13" s="136"/>
      <c r="R13" s="136"/>
      <c r="S13" s="136"/>
      <c r="T13" s="136"/>
    </row>
    <row r="14" spans="1:20" s="134" customFormat="1" ht="24" customHeight="1" x14ac:dyDescent="0.15">
      <c r="A14" s="44">
        <v>11</v>
      </c>
      <c r="B14" s="137">
        <v>5</v>
      </c>
      <c r="C14" s="46" t="str">
        <f t="shared" si="0"/>
        <v>獅子田</v>
      </c>
      <c r="D14" s="46" t="str">
        <f t="shared" si="1"/>
        <v>拓大紅陵</v>
      </c>
      <c r="E14" s="338" t="s">
        <v>726</v>
      </c>
      <c r="F14" s="529">
        <v>19.95</v>
      </c>
      <c r="G14" s="664">
        <v>1</v>
      </c>
      <c r="H14" s="371"/>
      <c r="I14" s="499">
        <v>32</v>
      </c>
      <c r="J14" s="500">
        <v>6</v>
      </c>
      <c r="K14" s="501" t="str">
        <f t="shared" si="2"/>
        <v>岡本</v>
      </c>
      <c r="L14" s="501" t="str">
        <f t="shared" si="3"/>
        <v>拓大紅陵</v>
      </c>
      <c r="M14" s="502" t="s">
        <v>720</v>
      </c>
      <c r="N14" s="527">
        <v>19.95</v>
      </c>
      <c r="O14" s="500">
        <v>1</v>
      </c>
      <c r="P14" s="195"/>
      <c r="Q14" s="136"/>
      <c r="R14" s="136"/>
      <c r="S14" s="136"/>
      <c r="T14" s="136"/>
    </row>
    <row r="15" spans="1:20" s="134" customFormat="1" ht="24.75" customHeight="1" x14ac:dyDescent="0.15">
      <c r="A15" s="294"/>
      <c r="B15" s="139"/>
      <c r="C15" s="56"/>
      <c r="D15" s="56"/>
      <c r="E15" s="145"/>
      <c r="F15" s="294"/>
      <c r="G15" s="291"/>
      <c r="H15" s="34"/>
      <c r="I15" s="294"/>
      <c r="J15" s="136"/>
      <c r="K15" s="56"/>
      <c r="L15" s="56"/>
      <c r="M15" s="310"/>
      <c r="N15" s="136"/>
      <c r="O15" s="291"/>
      <c r="Q15" s="136"/>
      <c r="R15" s="136"/>
      <c r="S15" s="136"/>
      <c r="T15" s="136"/>
    </row>
    <row r="16" spans="1:20" s="134" customFormat="1" ht="24" customHeight="1" x14ac:dyDescent="0.15">
      <c r="C16" s="367" t="s">
        <v>518</v>
      </c>
      <c r="E16" s="251" t="s">
        <v>421</v>
      </c>
      <c r="F16" s="367"/>
      <c r="G16" s="367"/>
      <c r="H16" s="367"/>
      <c r="I16" s="367"/>
      <c r="J16" s="367"/>
      <c r="K16" s="367" t="s">
        <v>519</v>
      </c>
      <c r="M16" s="251" t="s">
        <v>424</v>
      </c>
      <c r="O16" s="136"/>
      <c r="Q16" s="136"/>
      <c r="R16" s="136"/>
      <c r="S16" s="136"/>
      <c r="T16" s="136"/>
    </row>
    <row r="17" spans="1:20" s="134" customFormat="1" ht="24" customHeight="1" x14ac:dyDescent="0.15">
      <c r="A17" s="44" t="s">
        <v>116</v>
      </c>
      <c r="B17" s="44" t="s">
        <v>109</v>
      </c>
      <c r="C17" s="44" t="s">
        <v>0</v>
      </c>
      <c r="D17" s="44" t="s">
        <v>1</v>
      </c>
      <c r="E17" s="45" t="s">
        <v>719</v>
      </c>
      <c r="F17" s="664" t="s">
        <v>2</v>
      </c>
      <c r="G17" s="664" t="s">
        <v>3</v>
      </c>
      <c r="H17" s="128"/>
      <c r="I17" s="44" t="s">
        <v>117</v>
      </c>
      <c r="J17" s="44" t="s">
        <v>109</v>
      </c>
      <c r="K17" s="44" t="s">
        <v>0</v>
      </c>
      <c r="L17" s="44" t="s">
        <v>1</v>
      </c>
      <c r="M17" s="45" t="s">
        <v>719</v>
      </c>
      <c r="N17" s="664" t="s">
        <v>2</v>
      </c>
      <c r="O17" s="664" t="s">
        <v>3</v>
      </c>
      <c r="Q17" s="136"/>
      <c r="R17" s="136"/>
      <c r="S17" s="136"/>
      <c r="T17" s="136"/>
    </row>
    <row r="18" spans="1:20" s="134" customFormat="1" ht="24" customHeight="1" x14ac:dyDescent="0.15">
      <c r="A18" s="44">
        <v>12</v>
      </c>
      <c r="B18" s="46">
        <v>39</v>
      </c>
      <c r="C18" s="46" t="str">
        <f t="shared" ref="C18:C27" si="4">IF(B18&lt;&gt;"",VLOOKUP(B18,$B$34:$E$89,2),"")</f>
        <v>杉山</v>
      </c>
      <c r="D18" s="46" t="str">
        <f t="shared" ref="D18:D27" si="5">IF(B18&lt;&gt;"",VLOOKUP(B18,$B$34:$E$89,3),"")</f>
        <v>千葉南</v>
      </c>
      <c r="E18" s="338" t="s">
        <v>564</v>
      </c>
      <c r="F18" s="526">
        <v>18.95</v>
      </c>
      <c r="G18" s="46">
        <v>8</v>
      </c>
      <c r="H18" s="34"/>
      <c r="I18" s="364">
        <v>33</v>
      </c>
      <c r="J18" s="46">
        <v>12</v>
      </c>
      <c r="K18" s="46" t="str">
        <f t="shared" ref="K18:K27" si="6">IF(J18&lt;&gt;"",VLOOKUP(J18,$B$34:$E$89,2),"")</f>
        <v>村越</v>
      </c>
      <c r="L18" s="46" t="str">
        <f t="shared" ref="L18:L27" si="7">IF(J18&lt;&gt;"",VLOOKUP(J18,$B$34:$E$89,3),"")</f>
        <v>長生</v>
      </c>
      <c r="M18" s="338" t="s">
        <v>727</v>
      </c>
      <c r="N18" s="526">
        <v>18.55</v>
      </c>
      <c r="O18" s="46">
        <v>9</v>
      </c>
      <c r="Q18" s="136"/>
      <c r="R18" s="136"/>
      <c r="S18" s="136"/>
      <c r="T18" s="136"/>
    </row>
    <row r="19" spans="1:20" s="134" customFormat="1" ht="24" customHeight="1" x14ac:dyDescent="0.15">
      <c r="A19" s="44">
        <v>13</v>
      </c>
      <c r="B19" s="46">
        <v>42</v>
      </c>
      <c r="C19" s="46" t="str">
        <f t="shared" si="4"/>
        <v>島村</v>
      </c>
      <c r="D19" s="46" t="str">
        <f t="shared" si="5"/>
        <v>麗澤</v>
      </c>
      <c r="E19" s="338" t="s">
        <v>587</v>
      </c>
      <c r="F19" s="526">
        <v>19.600000000000001</v>
      </c>
      <c r="G19" s="46">
        <v>4</v>
      </c>
      <c r="H19" s="371"/>
      <c r="I19" s="364">
        <v>34</v>
      </c>
      <c r="J19" s="46">
        <v>33</v>
      </c>
      <c r="K19" s="46" t="str">
        <f t="shared" si="6"/>
        <v>仲川</v>
      </c>
      <c r="L19" s="46" t="str">
        <f t="shared" si="7"/>
        <v>渋谷幕張</v>
      </c>
      <c r="M19" s="338" t="s">
        <v>720</v>
      </c>
      <c r="N19" s="526">
        <v>19.2</v>
      </c>
      <c r="O19" s="46">
        <v>6</v>
      </c>
      <c r="Q19" s="136"/>
      <c r="R19" s="136"/>
      <c r="S19" s="136"/>
      <c r="T19" s="136"/>
    </row>
    <row r="20" spans="1:20" s="134" customFormat="1" ht="24" customHeight="1" x14ac:dyDescent="0.15">
      <c r="A20" s="364">
        <v>14</v>
      </c>
      <c r="B20" s="46">
        <v>32</v>
      </c>
      <c r="C20" s="46" t="str">
        <f t="shared" si="4"/>
        <v>萩山</v>
      </c>
      <c r="D20" s="46" t="str">
        <f t="shared" si="5"/>
        <v>習志野</v>
      </c>
      <c r="E20" s="338" t="s">
        <v>587</v>
      </c>
      <c r="F20" s="526">
        <v>19.45</v>
      </c>
      <c r="G20" s="46">
        <v>5</v>
      </c>
      <c r="H20" s="371"/>
      <c r="I20" s="364">
        <v>35</v>
      </c>
      <c r="J20" s="46">
        <v>36</v>
      </c>
      <c r="K20" s="46" t="str">
        <f t="shared" si="6"/>
        <v>雑賀</v>
      </c>
      <c r="L20" s="46" t="str">
        <f t="shared" si="7"/>
        <v>敬愛学園</v>
      </c>
      <c r="M20" s="338" t="s">
        <v>721</v>
      </c>
      <c r="N20" s="526">
        <v>19.5</v>
      </c>
      <c r="O20" s="46">
        <v>4</v>
      </c>
      <c r="Q20" s="136"/>
      <c r="R20" s="136"/>
      <c r="S20" s="145"/>
      <c r="T20" s="136"/>
    </row>
    <row r="21" spans="1:20" s="134" customFormat="1" ht="24" customHeight="1" x14ac:dyDescent="0.15">
      <c r="A21" s="364">
        <v>15</v>
      </c>
      <c r="B21" s="46">
        <v>34</v>
      </c>
      <c r="C21" s="46" t="str">
        <f t="shared" si="4"/>
        <v>本田</v>
      </c>
      <c r="D21" s="46" t="str">
        <f t="shared" si="5"/>
        <v>渋谷幕張</v>
      </c>
      <c r="E21" s="338" t="s">
        <v>563</v>
      </c>
      <c r="F21" s="526">
        <v>19.2</v>
      </c>
      <c r="G21" s="46">
        <v>7</v>
      </c>
      <c r="H21" s="371"/>
      <c r="I21" s="364">
        <v>36</v>
      </c>
      <c r="J21" s="46">
        <v>38</v>
      </c>
      <c r="K21" s="46" t="str">
        <f t="shared" si="6"/>
        <v>妻鹿</v>
      </c>
      <c r="L21" s="46" t="str">
        <f t="shared" si="7"/>
        <v>千葉経済</v>
      </c>
      <c r="M21" s="338" t="s">
        <v>720</v>
      </c>
      <c r="N21" s="526">
        <v>19.05</v>
      </c>
      <c r="O21" s="46">
        <v>7</v>
      </c>
      <c r="Q21" s="136"/>
      <c r="R21" s="136"/>
      <c r="S21" s="145"/>
      <c r="T21" s="136"/>
    </row>
    <row r="22" spans="1:20" s="134" customFormat="1" ht="24" customHeight="1" x14ac:dyDescent="0.15">
      <c r="A22" s="364">
        <v>16</v>
      </c>
      <c r="B22" s="46">
        <v>22</v>
      </c>
      <c r="C22" s="46" t="str">
        <f t="shared" si="4"/>
        <v>瀧本</v>
      </c>
      <c r="D22" s="46" t="str">
        <f t="shared" si="5"/>
        <v>佐原</v>
      </c>
      <c r="E22" s="338"/>
      <c r="F22" s="526" t="s">
        <v>586</v>
      </c>
      <c r="G22" s="46"/>
      <c r="H22" s="371"/>
      <c r="I22" s="364">
        <v>37</v>
      </c>
      <c r="J22" s="46">
        <v>15</v>
      </c>
      <c r="K22" s="46" t="str">
        <f t="shared" si="6"/>
        <v>田畑</v>
      </c>
      <c r="L22" s="46" t="str">
        <f t="shared" si="7"/>
        <v>東金</v>
      </c>
      <c r="M22" s="338" t="s">
        <v>720</v>
      </c>
      <c r="N22" s="526">
        <v>19.05</v>
      </c>
      <c r="O22" s="46">
        <v>7</v>
      </c>
      <c r="Q22" s="136"/>
      <c r="R22" s="136"/>
      <c r="S22" s="145"/>
      <c r="T22" s="136"/>
    </row>
    <row r="23" spans="1:20" s="134" customFormat="1" ht="24" customHeight="1" x14ac:dyDescent="0.15">
      <c r="A23" s="364">
        <v>17</v>
      </c>
      <c r="B23" s="46">
        <v>28</v>
      </c>
      <c r="C23" s="46" t="str">
        <f t="shared" si="4"/>
        <v>桑野</v>
      </c>
      <c r="D23" s="46" t="str">
        <f t="shared" si="5"/>
        <v>秀明八千代</v>
      </c>
      <c r="E23" s="338" t="s">
        <v>729</v>
      </c>
      <c r="F23" s="526">
        <v>19.7</v>
      </c>
      <c r="G23" s="46">
        <v>3</v>
      </c>
      <c r="H23" s="371"/>
      <c r="I23" s="364">
        <v>38</v>
      </c>
      <c r="J23" s="46">
        <v>1</v>
      </c>
      <c r="K23" s="503" t="str">
        <f t="shared" si="6"/>
        <v>ウマヤンガナ</v>
      </c>
      <c r="L23" s="46" t="str">
        <f t="shared" si="7"/>
        <v>拓大紅陵</v>
      </c>
      <c r="M23" s="338" t="s">
        <v>720</v>
      </c>
      <c r="N23" s="526">
        <v>19.7</v>
      </c>
      <c r="O23" s="46">
        <v>3</v>
      </c>
      <c r="Q23" s="136"/>
      <c r="R23" s="136"/>
    </row>
    <row r="24" spans="1:20" s="134" customFormat="1" ht="24" customHeight="1" x14ac:dyDescent="0.15">
      <c r="A24" s="364">
        <v>18</v>
      </c>
      <c r="B24" s="46">
        <v>37</v>
      </c>
      <c r="C24" s="46" t="str">
        <f t="shared" si="4"/>
        <v>會野</v>
      </c>
      <c r="D24" s="46" t="str">
        <f t="shared" si="5"/>
        <v>千葉経済</v>
      </c>
      <c r="E24" s="338" t="s">
        <v>729</v>
      </c>
      <c r="F24" s="526">
        <v>18.899999999999999</v>
      </c>
      <c r="G24" s="46">
        <v>9</v>
      </c>
      <c r="H24" s="371"/>
      <c r="I24" s="364">
        <v>39</v>
      </c>
      <c r="J24" s="46">
        <v>26</v>
      </c>
      <c r="K24" s="46" t="str">
        <f t="shared" si="6"/>
        <v>橋本</v>
      </c>
      <c r="L24" s="46" t="str">
        <f t="shared" si="7"/>
        <v>船橋東</v>
      </c>
      <c r="M24" s="338" t="s">
        <v>721</v>
      </c>
      <c r="N24" s="528">
        <v>19.350000000000001</v>
      </c>
      <c r="O24" s="46">
        <v>5</v>
      </c>
      <c r="Q24" s="136"/>
      <c r="R24" s="136"/>
      <c r="S24" s="145"/>
      <c r="T24" s="136"/>
    </row>
    <row r="25" spans="1:20" s="134" customFormat="1" ht="24" customHeight="1" x14ac:dyDescent="0.15">
      <c r="A25" s="364">
        <v>19</v>
      </c>
      <c r="B25" s="46">
        <v>35</v>
      </c>
      <c r="C25" s="46" t="str">
        <f t="shared" si="4"/>
        <v>稗田</v>
      </c>
      <c r="D25" s="46" t="str">
        <f t="shared" si="5"/>
        <v>敬愛学園</v>
      </c>
      <c r="E25" s="338" t="s">
        <v>730</v>
      </c>
      <c r="F25" s="526">
        <v>19.350000000000001</v>
      </c>
      <c r="G25" s="46">
        <v>6</v>
      </c>
      <c r="H25" s="371"/>
      <c r="I25" s="364">
        <v>40</v>
      </c>
      <c r="J25" s="46">
        <v>25</v>
      </c>
      <c r="K25" s="46" t="str">
        <f t="shared" si="6"/>
        <v>榊</v>
      </c>
      <c r="L25" s="46" t="str">
        <f t="shared" si="7"/>
        <v>千葉黎明</v>
      </c>
      <c r="M25" s="338"/>
      <c r="N25" s="526" t="s">
        <v>586</v>
      </c>
      <c r="O25" s="46"/>
      <c r="Q25" s="136"/>
      <c r="R25" s="136"/>
      <c r="S25" s="145"/>
      <c r="T25" s="136"/>
    </row>
    <row r="26" spans="1:20" s="134" customFormat="1" ht="24" customHeight="1" x14ac:dyDescent="0.15">
      <c r="A26" s="364">
        <v>20</v>
      </c>
      <c r="B26" s="46">
        <v>7</v>
      </c>
      <c r="C26" s="46" t="str">
        <f t="shared" si="4"/>
        <v>清水</v>
      </c>
      <c r="D26" s="46" t="str">
        <f t="shared" si="5"/>
        <v>拓大紅陵</v>
      </c>
      <c r="E26" s="338" t="s">
        <v>731</v>
      </c>
      <c r="F26" s="526">
        <v>19.850000000000001</v>
      </c>
      <c r="G26" s="46">
        <v>2</v>
      </c>
      <c r="H26" s="371"/>
      <c r="I26" s="364">
        <v>41</v>
      </c>
      <c r="J26" s="46">
        <v>31</v>
      </c>
      <c r="K26" s="46" t="str">
        <f t="shared" si="6"/>
        <v>秋葉</v>
      </c>
      <c r="L26" s="46" t="str">
        <f t="shared" si="7"/>
        <v>秀明八千代</v>
      </c>
      <c r="M26" s="338" t="s">
        <v>726</v>
      </c>
      <c r="N26" s="526">
        <v>19.8</v>
      </c>
      <c r="O26" s="46">
        <v>2</v>
      </c>
      <c r="Q26" s="136"/>
      <c r="R26" s="136"/>
      <c r="S26" s="145"/>
      <c r="T26" s="136"/>
    </row>
    <row r="27" spans="1:20" s="134" customFormat="1" ht="24" customHeight="1" x14ac:dyDescent="0.15">
      <c r="A27" s="364">
        <v>21</v>
      </c>
      <c r="B27" s="46">
        <v>4</v>
      </c>
      <c r="C27" s="46" t="str">
        <f t="shared" si="4"/>
        <v>伊藤</v>
      </c>
      <c r="D27" s="46" t="str">
        <f t="shared" si="5"/>
        <v>拓大紅陵</v>
      </c>
      <c r="E27" s="338" t="s">
        <v>731</v>
      </c>
      <c r="F27" s="526">
        <v>20</v>
      </c>
      <c r="G27" s="46">
        <v>1</v>
      </c>
      <c r="H27" s="371"/>
      <c r="I27" s="364">
        <v>42</v>
      </c>
      <c r="J27" s="46">
        <v>3</v>
      </c>
      <c r="K27" s="46" t="str">
        <f t="shared" si="6"/>
        <v>髙梨</v>
      </c>
      <c r="L27" s="46" t="str">
        <f t="shared" si="7"/>
        <v>拓大紅陵</v>
      </c>
      <c r="M27" s="338" t="s">
        <v>726</v>
      </c>
      <c r="N27" s="526">
        <v>20.100000000000001</v>
      </c>
      <c r="O27" s="46">
        <v>1</v>
      </c>
      <c r="Q27" s="136"/>
      <c r="R27" s="136"/>
      <c r="S27" s="145"/>
      <c r="T27" s="136"/>
    </row>
    <row r="28" spans="1:20" s="134" customFormat="1" ht="24" customHeight="1" x14ac:dyDescent="0.15">
      <c r="A28" s="303">
        <v>27</v>
      </c>
      <c r="B28" s="311"/>
      <c r="C28" s="304" t="str">
        <f>IF(B28&lt;&gt;"",VLOOKUP(B28,$B$34:$E$89,2),"＊")</f>
        <v>＊</v>
      </c>
      <c r="D28" s="304" t="str">
        <f>IF(B28&lt;&gt;"",VLOOKUP(B28,$B$34:$E$89,3),"＊")</f>
        <v>＊</v>
      </c>
      <c r="E28" s="312"/>
      <c r="F28" s="311"/>
      <c r="G28" s="306"/>
      <c r="H28" s="34"/>
    </row>
    <row r="29" spans="1:20" s="134" customFormat="1" ht="24" customHeight="1" x14ac:dyDescent="0.15">
      <c r="H29" s="34"/>
      <c r="I29" s="313">
        <v>49</v>
      </c>
      <c r="J29" s="314"/>
      <c r="K29" s="315" t="str">
        <f t="shared" ref="K29" si="8">IF(J29&lt;&gt;"",VLOOKUP(J29,$B$34:$E$89,2),"＊")</f>
        <v>＊</v>
      </c>
      <c r="L29" s="315" t="str">
        <f t="shared" ref="L29" si="9">IF(J29&lt;&gt;"",VLOOKUP(J29,$B$34:$E$89,3),"＊")</f>
        <v>＊</v>
      </c>
      <c r="M29" s="316"/>
      <c r="N29" s="314"/>
      <c r="O29" s="317"/>
    </row>
    <row r="30" spans="1:20" s="134" customFormat="1" ht="21.95" customHeight="1" x14ac:dyDescent="0.15">
      <c r="A30" s="136"/>
      <c r="B30" s="139"/>
      <c r="C30" s="139"/>
      <c r="D30" s="139"/>
      <c r="E30" s="138"/>
      <c r="F30" s="139"/>
      <c r="G30" s="139"/>
    </row>
    <row r="31" spans="1:20" s="134" customFormat="1" ht="21.95" customHeight="1" x14ac:dyDescent="0.15">
      <c r="A31" s="136"/>
      <c r="B31" s="139"/>
      <c r="C31" s="139"/>
      <c r="D31" s="139"/>
      <c r="E31" s="138"/>
      <c r="F31" s="139"/>
      <c r="G31" s="139"/>
      <c r="H31" s="140"/>
      <c r="I31" s="136"/>
      <c r="J31" s="139"/>
      <c r="K31" s="139"/>
      <c r="L31" s="139"/>
      <c r="M31" s="138"/>
      <c r="N31" s="139"/>
      <c r="O31" s="139"/>
    </row>
    <row r="32" spans="1:20" s="134" customFormat="1" ht="21.95" customHeight="1" x14ac:dyDescent="0.15">
      <c r="E32" s="147"/>
      <c r="H32" s="140"/>
      <c r="I32" s="136"/>
      <c r="J32" s="139"/>
      <c r="K32" s="139"/>
      <c r="L32" s="139"/>
      <c r="M32" s="138"/>
      <c r="N32" s="139"/>
      <c r="O32" s="139"/>
    </row>
    <row r="33" spans="1:43" s="134" customFormat="1" x14ac:dyDescent="0.15">
      <c r="A33" s="129"/>
      <c r="B33" s="129"/>
      <c r="C33" s="129" t="s">
        <v>81</v>
      </c>
      <c r="D33" s="129"/>
      <c r="E33" s="33"/>
      <c r="F33" s="129"/>
      <c r="G33" s="104"/>
      <c r="M33" s="147"/>
    </row>
    <row r="34" spans="1:43" x14ac:dyDescent="0.15">
      <c r="B34" s="408">
        <v>1</v>
      </c>
      <c r="C34" s="409" t="s">
        <v>232</v>
      </c>
      <c r="D34" s="107" t="s">
        <v>163</v>
      </c>
      <c r="E34" s="405"/>
      <c r="F34" s="148"/>
      <c r="G34" s="104"/>
      <c r="H34" s="104"/>
      <c r="I34" s="104"/>
      <c r="J34" s="104"/>
      <c r="K34" s="104"/>
      <c r="L34" s="104"/>
    </row>
    <row r="35" spans="1:43" x14ac:dyDescent="0.15">
      <c r="B35" s="408">
        <v>2</v>
      </c>
      <c r="C35" s="182" t="s">
        <v>233</v>
      </c>
      <c r="D35" s="107" t="s">
        <v>163</v>
      </c>
      <c r="E35" s="405"/>
      <c r="F35" s="148"/>
      <c r="G35" s="129"/>
      <c r="H35" s="104"/>
      <c r="I35" s="104"/>
      <c r="J35" s="104"/>
      <c r="K35" s="104"/>
      <c r="L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</row>
    <row r="36" spans="1:43" x14ac:dyDescent="0.15">
      <c r="B36" s="408">
        <v>3</v>
      </c>
      <c r="C36" s="182" t="s">
        <v>234</v>
      </c>
      <c r="D36" s="107" t="s">
        <v>163</v>
      </c>
      <c r="E36" s="405"/>
      <c r="F36" s="148"/>
      <c r="G36" s="129"/>
      <c r="M36" s="129"/>
      <c r="O36" s="129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</row>
    <row r="37" spans="1:43" x14ac:dyDescent="0.15">
      <c r="B37" s="408">
        <v>4</v>
      </c>
      <c r="C37" s="182" t="s">
        <v>120</v>
      </c>
      <c r="D37" s="107" t="s">
        <v>163</v>
      </c>
      <c r="E37" s="405"/>
      <c r="F37" s="148"/>
      <c r="G37" s="129"/>
      <c r="M37" s="129"/>
      <c r="O37" s="129"/>
      <c r="AQ37" s="104"/>
    </row>
    <row r="38" spans="1:43" ht="14.25" customHeight="1" x14ac:dyDescent="0.15">
      <c r="B38" s="408">
        <v>5</v>
      </c>
      <c r="C38" s="182" t="s">
        <v>176</v>
      </c>
      <c r="D38" s="107" t="s">
        <v>163</v>
      </c>
      <c r="E38" s="405"/>
      <c r="F38" s="148"/>
      <c r="G38" s="129"/>
      <c r="M38" s="129"/>
      <c r="O38" s="129"/>
      <c r="AQ38" s="104"/>
    </row>
    <row r="39" spans="1:43" x14ac:dyDescent="0.15">
      <c r="B39" s="408">
        <v>6</v>
      </c>
      <c r="C39" s="182" t="s">
        <v>133</v>
      </c>
      <c r="D39" s="107" t="s">
        <v>163</v>
      </c>
      <c r="E39" s="405"/>
      <c r="F39" s="148"/>
      <c r="G39" s="129"/>
      <c r="M39" s="129"/>
      <c r="O39" s="129"/>
      <c r="AQ39" s="104"/>
    </row>
    <row r="40" spans="1:43" x14ac:dyDescent="0.15">
      <c r="B40" s="408">
        <v>7</v>
      </c>
      <c r="C40" s="182" t="s">
        <v>119</v>
      </c>
      <c r="D40" s="107" t="s">
        <v>163</v>
      </c>
      <c r="E40" s="405"/>
      <c r="F40" s="148"/>
      <c r="G40" s="129"/>
      <c r="M40" s="129"/>
      <c r="O40" s="129"/>
      <c r="AQ40" s="104"/>
    </row>
    <row r="41" spans="1:43" x14ac:dyDescent="0.15">
      <c r="B41" s="408">
        <v>8</v>
      </c>
      <c r="C41" s="182" t="s">
        <v>235</v>
      </c>
      <c r="D41" s="107" t="s">
        <v>163</v>
      </c>
      <c r="E41" s="405"/>
      <c r="F41" s="148"/>
      <c r="G41" s="129"/>
      <c r="M41" s="129"/>
      <c r="O41" s="129"/>
      <c r="AQ41" s="104"/>
    </row>
    <row r="42" spans="1:43" x14ac:dyDescent="0.15">
      <c r="B42" s="408">
        <v>9</v>
      </c>
      <c r="C42" s="182" t="s">
        <v>242</v>
      </c>
      <c r="D42" s="107" t="s">
        <v>141</v>
      </c>
      <c r="E42" s="406"/>
      <c r="F42" s="148"/>
      <c r="G42" s="129"/>
      <c r="M42" s="129"/>
      <c r="O42" s="129"/>
      <c r="AQ42" s="104"/>
    </row>
    <row r="43" spans="1:43" x14ac:dyDescent="0.15">
      <c r="B43" s="408">
        <v>10</v>
      </c>
      <c r="C43" s="182" t="s">
        <v>243</v>
      </c>
      <c r="D43" s="107" t="s">
        <v>141</v>
      </c>
      <c r="E43" s="405"/>
      <c r="F43" s="148"/>
      <c r="G43" s="129"/>
      <c r="M43" s="129"/>
      <c r="O43" s="129"/>
      <c r="AQ43" s="104"/>
    </row>
    <row r="44" spans="1:43" x14ac:dyDescent="0.15">
      <c r="B44" s="408">
        <v>11</v>
      </c>
      <c r="C44" s="182" t="s">
        <v>183</v>
      </c>
      <c r="D44" s="107" t="s">
        <v>248</v>
      </c>
      <c r="E44" s="405"/>
      <c r="F44" s="148"/>
      <c r="G44" s="148"/>
      <c r="M44" s="129"/>
      <c r="O44" s="129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104"/>
      <c r="AQ44" s="104"/>
    </row>
    <row r="45" spans="1:43" x14ac:dyDescent="0.15">
      <c r="B45" s="408">
        <v>12</v>
      </c>
      <c r="C45" s="182" t="s">
        <v>249</v>
      </c>
      <c r="D45" s="107" t="s">
        <v>248</v>
      </c>
      <c r="E45" s="405"/>
      <c r="F45" s="148"/>
      <c r="G45" s="148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</row>
    <row r="46" spans="1:43" x14ac:dyDescent="0.15">
      <c r="B46" s="408">
        <v>13</v>
      </c>
      <c r="C46" s="182" t="s">
        <v>253</v>
      </c>
      <c r="D46" s="107" t="s">
        <v>165</v>
      </c>
      <c r="E46" s="405"/>
      <c r="F46" s="149"/>
      <c r="G46" s="149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</row>
    <row r="47" spans="1:43" x14ac:dyDescent="0.15">
      <c r="B47" s="408">
        <v>14</v>
      </c>
      <c r="C47" s="182" t="s">
        <v>255</v>
      </c>
      <c r="D47" s="107" t="s">
        <v>145</v>
      </c>
      <c r="E47" s="405"/>
      <c r="F47" s="149"/>
      <c r="G47" s="149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</row>
    <row r="48" spans="1:43" x14ac:dyDescent="0.15">
      <c r="B48" s="408">
        <v>15</v>
      </c>
      <c r="C48" s="182" t="s">
        <v>256</v>
      </c>
      <c r="D48" s="107" t="s">
        <v>145</v>
      </c>
      <c r="E48" s="405"/>
      <c r="F48" s="150"/>
      <c r="G48" s="150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</row>
    <row r="49" spans="2:31" x14ac:dyDescent="0.15">
      <c r="B49" s="408">
        <v>16</v>
      </c>
      <c r="C49" s="182" t="s">
        <v>185</v>
      </c>
      <c r="D49" s="107" t="s">
        <v>261</v>
      </c>
      <c r="E49" s="406"/>
      <c r="F49" s="150"/>
    </row>
    <row r="50" spans="2:31" x14ac:dyDescent="0.15">
      <c r="B50" s="408">
        <v>17</v>
      </c>
      <c r="C50" s="182" t="s">
        <v>262</v>
      </c>
      <c r="D50" s="107" t="s">
        <v>261</v>
      </c>
      <c r="E50" s="406"/>
      <c r="F50" s="150"/>
      <c r="G50" s="104"/>
    </row>
    <row r="51" spans="2:31" ht="14.25" x14ac:dyDescent="0.15">
      <c r="B51" s="408">
        <v>18</v>
      </c>
      <c r="C51" s="182" t="s">
        <v>265</v>
      </c>
      <c r="D51" s="107" t="s">
        <v>104</v>
      </c>
      <c r="E51" s="405"/>
      <c r="F51" s="150"/>
      <c r="G51" s="294"/>
      <c r="H51" s="104"/>
      <c r="I51" s="104"/>
      <c r="J51" s="104"/>
      <c r="K51" s="104"/>
      <c r="L51" s="104"/>
      <c r="M51" s="63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</row>
    <row r="52" spans="2:31" ht="14.25" x14ac:dyDescent="0.15">
      <c r="B52" s="408">
        <v>19</v>
      </c>
      <c r="C52" s="182" t="s">
        <v>266</v>
      </c>
      <c r="D52" s="107" t="s">
        <v>104</v>
      </c>
      <c r="E52" s="405"/>
      <c r="F52" s="150"/>
      <c r="G52" s="294"/>
      <c r="H52" s="104"/>
      <c r="I52" s="104"/>
      <c r="J52" s="104"/>
      <c r="K52" s="294"/>
      <c r="L52" s="104"/>
      <c r="M52" s="63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</row>
    <row r="53" spans="2:31" ht="14.25" x14ac:dyDescent="0.15">
      <c r="B53" s="408">
        <v>20</v>
      </c>
      <c r="C53" s="182" t="s">
        <v>189</v>
      </c>
      <c r="D53" s="107" t="s">
        <v>105</v>
      </c>
      <c r="E53" s="405"/>
      <c r="F53" s="149"/>
      <c r="G53" s="10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104"/>
    </row>
    <row r="54" spans="2:31" ht="14.25" x14ac:dyDescent="0.15">
      <c r="B54" s="408">
        <v>21</v>
      </c>
      <c r="C54" s="182" t="s">
        <v>184</v>
      </c>
      <c r="D54" s="107" t="s">
        <v>113</v>
      </c>
      <c r="E54" s="405"/>
      <c r="F54" s="149"/>
      <c r="G54" s="104"/>
      <c r="H54" s="104"/>
      <c r="I54" s="104"/>
      <c r="J54" s="104"/>
      <c r="K54" s="80"/>
      <c r="L54" s="80"/>
      <c r="M54" s="80"/>
      <c r="N54" s="104"/>
      <c r="O54" s="104"/>
      <c r="X54" s="294"/>
      <c r="Y54" s="294"/>
      <c r="Z54" s="294"/>
      <c r="AA54" s="104"/>
    </row>
    <row r="55" spans="2:31" ht="14.25" x14ac:dyDescent="0.15">
      <c r="B55" s="408">
        <v>22</v>
      </c>
      <c r="C55" s="182" t="s">
        <v>193</v>
      </c>
      <c r="D55" s="107" t="s">
        <v>113</v>
      </c>
      <c r="E55" s="405"/>
      <c r="F55" s="149"/>
      <c r="G55" s="104"/>
      <c r="H55" s="104"/>
      <c r="I55" s="104"/>
      <c r="J55" s="104"/>
      <c r="K55" s="369"/>
      <c r="L55" s="369"/>
      <c r="M55" s="369"/>
      <c r="N55" s="104"/>
      <c r="O55" s="104"/>
      <c r="X55" s="294"/>
      <c r="Y55" s="294"/>
      <c r="Z55" s="294"/>
      <c r="AA55" s="104"/>
    </row>
    <row r="56" spans="2:31" ht="14.25" x14ac:dyDescent="0.15">
      <c r="B56" s="408">
        <v>23</v>
      </c>
      <c r="C56" s="182" t="s">
        <v>272</v>
      </c>
      <c r="D56" s="107" t="s">
        <v>103</v>
      </c>
      <c r="E56" s="405"/>
      <c r="F56" s="149"/>
      <c r="G56" s="369"/>
      <c r="H56" s="104"/>
      <c r="I56" s="104"/>
      <c r="J56" s="104"/>
      <c r="K56" s="369"/>
      <c r="L56" s="369"/>
      <c r="M56" s="369"/>
      <c r="N56" s="104"/>
      <c r="O56" s="369"/>
      <c r="X56" s="294"/>
      <c r="Y56" s="294"/>
      <c r="Z56" s="294"/>
      <c r="AA56" s="104"/>
    </row>
    <row r="57" spans="2:31" x14ac:dyDescent="0.15">
      <c r="B57" s="408">
        <v>24</v>
      </c>
      <c r="C57" s="182" t="s">
        <v>192</v>
      </c>
      <c r="D57" s="107" t="s">
        <v>103</v>
      </c>
      <c r="E57" s="405"/>
      <c r="F57" s="149"/>
      <c r="G57" s="369"/>
      <c r="H57" s="369"/>
      <c r="I57" s="369"/>
      <c r="J57" s="369"/>
      <c r="K57" s="369"/>
      <c r="L57" s="369"/>
      <c r="M57" s="369"/>
      <c r="N57" s="369"/>
      <c r="O57" s="369"/>
      <c r="X57" s="104"/>
      <c r="Y57" s="104"/>
      <c r="Z57" s="104"/>
      <c r="AA57" s="104"/>
    </row>
    <row r="58" spans="2:31" x14ac:dyDescent="0.15">
      <c r="B58" s="408">
        <v>25</v>
      </c>
      <c r="C58" s="182" t="s">
        <v>174</v>
      </c>
      <c r="D58" s="107" t="s">
        <v>96</v>
      </c>
      <c r="E58" s="405"/>
      <c r="F58" s="150"/>
      <c r="G58" s="369"/>
      <c r="H58" s="369"/>
      <c r="I58" s="369"/>
      <c r="J58" s="369"/>
      <c r="K58" s="369"/>
      <c r="L58" s="369"/>
      <c r="M58" s="369"/>
      <c r="N58" s="369"/>
      <c r="O58" s="369"/>
      <c r="X58" s="104"/>
      <c r="Y58" s="104"/>
      <c r="Z58" s="104"/>
      <c r="AA58" s="104"/>
    </row>
    <row r="59" spans="2:31" x14ac:dyDescent="0.15">
      <c r="B59" s="408">
        <v>26</v>
      </c>
      <c r="C59" s="182" t="s">
        <v>86</v>
      </c>
      <c r="D59" s="107" t="s">
        <v>144</v>
      </c>
      <c r="E59" s="405"/>
      <c r="F59" s="150"/>
      <c r="G59" s="369"/>
      <c r="H59" s="369"/>
      <c r="I59" s="369"/>
      <c r="J59" s="369"/>
      <c r="K59" s="369"/>
      <c r="L59" s="369"/>
      <c r="M59" s="369"/>
      <c r="N59" s="369"/>
      <c r="O59" s="369"/>
      <c r="X59" s="104"/>
      <c r="Y59" s="104"/>
      <c r="Z59" s="104"/>
      <c r="AA59" s="104"/>
    </row>
    <row r="60" spans="2:31" x14ac:dyDescent="0.15">
      <c r="B60" s="408">
        <v>27</v>
      </c>
      <c r="C60" s="182" t="s">
        <v>195</v>
      </c>
      <c r="D60" s="107" t="s">
        <v>144</v>
      </c>
      <c r="E60" s="405"/>
      <c r="F60" s="150"/>
      <c r="G60" s="369"/>
      <c r="H60" s="369"/>
      <c r="I60" s="369"/>
      <c r="J60" s="369"/>
      <c r="K60" s="369"/>
      <c r="L60" s="369"/>
      <c r="M60" s="369"/>
      <c r="N60" s="369"/>
      <c r="O60" s="369"/>
      <c r="X60" s="104"/>
      <c r="Y60" s="104"/>
      <c r="Z60" s="104"/>
      <c r="AA60" s="104"/>
    </row>
    <row r="61" spans="2:31" x14ac:dyDescent="0.15">
      <c r="B61" s="408">
        <v>28</v>
      </c>
      <c r="C61" s="182" t="s">
        <v>280</v>
      </c>
      <c r="D61" s="107" t="s">
        <v>159</v>
      </c>
      <c r="E61" s="405"/>
      <c r="F61" s="150"/>
      <c r="G61" s="369"/>
      <c r="H61" s="369"/>
      <c r="I61" s="369"/>
      <c r="J61" s="369"/>
      <c r="K61" s="369"/>
      <c r="L61" s="369"/>
      <c r="M61" s="369"/>
      <c r="N61" s="369"/>
      <c r="O61" s="369"/>
      <c r="X61" s="104"/>
      <c r="Y61" s="104"/>
      <c r="Z61" s="104"/>
      <c r="AA61" s="104"/>
    </row>
    <row r="62" spans="2:31" x14ac:dyDescent="0.15">
      <c r="B62" s="408">
        <v>29</v>
      </c>
      <c r="C62" s="182" t="s">
        <v>97</v>
      </c>
      <c r="D62" s="107" t="s">
        <v>159</v>
      </c>
      <c r="E62" s="406"/>
      <c r="F62" s="150"/>
      <c r="G62" s="203"/>
      <c r="H62" s="369"/>
      <c r="I62" s="369"/>
      <c r="J62" s="369"/>
      <c r="K62" s="369"/>
      <c r="L62" s="369"/>
      <c r="M62" s="369"/>
      <c r="N62" s="369"/>
      <c r="O62" s="369"/>
      <c r="X62" s="104"/>
      <c r="Y62" s="104"/>
      <c r="Z62" s="104"/>
      <c r="AA62" s="104"/>
    </row>
    <row r="63" spans="2:31" x14ac:dyDescent="0.15">
      <c r="B63" s="408">
        <v>30</v>
      </c>
      <c r="C63" s="182" t="s">
        <v>196</v>
      </c>
      <c r="D63" s="107" t="s">
        <v>159</v>
      </c>
      <c r="E63" s="405"/>
      <c r="F63" s="150"/>
      <c r="G63" s="150"/>
      <c r="H63" s="203"/>
      <c r="I63" s="203"/>
      <c r="J63" s="203"/>
      <c r="K63" s="104"/>
      <c r="L63" s="104"/>
      <c r="M63" s="104"/>
      <c r="N63" s="104"/>
      <c r="O63" s="203"/>
      <c r="X63" s="104"/>
      <c r="Y63" s="104"/>
      <c r="Z63" s="104"/>
      <c r="AA63" s="104"/>
      <c r="AB63" s="104"/>
      <c r="AC63" s="104"/>
      <c r="AD63" s="104"/>
      <c r="AE63" s="104"/>
    </row>
    <row r="64" spans="2:31" ht="14.25" customHeight="1" x14ac:dyDescent="0.15">
      <c r="B64" s="408">
        <v>31</v>
      </c>
      <c r="C64" s="182" t="s">
        <v>281</v>
      </c>
      <c r="D64" s="107" t="s">
        <v>159</v>
      </c>
      <c r="E64" s="405"/>
      <c r="F64" s="150"/>
      <c r="G64" s="150"/>
      <c r="H64" s="104"/>
      <c r="I64" s="104"/>
      <c r="J64" s="104"/>
      <c r="K64" s="188"/>
      <c r="L64" s="104"/>
      <c r="M64" s="63"/>
      <c r="N64" s="104"/>
      <c r="O64" s="104"/>
      <c r="P64" s="104"/>
      <c r="Q64" s="104"/>
      <c r="R64" s="104"/>
      <c r="S64" s="104"/>
      <c r="T64" s="104"/>
      <c r="U64" s="104"/>
      <c r="V64" s="111"/>
      <c r="W64" s="104"/>
      <c r="X64" s="104"/>
      <c r="Y64" s="104"/>
      <c r="Z64" s="111"/>
      <c r="AA64" s="104"/>
      <c r="AB64" s="111"/>
      <c r="AC64" s="104"/>
      <c r="AD64" s="104"/>
      <c r="AE64" s="104"/>
    </row>
    <row r="65" spans="2:31" x14ac:dyDescent="0.15">
      <c r="B65" s="408">
        <v>32</v>
      </c>
      <c r="C65" s="182" t="s">
        <v>170</v>
      </c>
      <c r="D65" s="107" t="s">
        <v>142</v>
      </c>
      <c r="E65" s="405"/>
      <c r="F65" s="150"/>
      <c r="G65" s="150"/>
      <c r="H65" s="104"/>
      <c r="I65" s="104"/>
      <c r="J65" s="104"/>
      <c r="K65" s="188"/>
      <c r="L65" s="104"/>
      <c r="M65" s="63"/>
      <c r="N65" s="104"/>
      <c r="O65" s="104"/>
      <c r="P65" s="104"/>
      <c r="Q65" s="104"/>
      <c r="R65" s="104"/>
      <c r="S65" s="104"/>
      <c r="T65" s="104"/>
      <c r="U65" s="104"/>
      <c r="V65" s="291"/>
      <c r="W65" s="104"/>
      <c r="X65" s="104"/>
      <c r="Y65" s="104"/>
      <c r="Z65" s="291"/>
      <c r="AA65" s="104"/>
      <c r="AB65" s="25"/>
      <c r="AC65" s="104"/>
      <c r="AD65" s="104"/>
      <c r="AE65" s="104"/>
    </row>
    <row r="66" spans="2:31" x14ac:dyDescent="0.15">
      <c r="B66" s="408">
        <v>33</v>
      </c>
      <c r="C66" s="182" t="s">
        <v>198</v>
      </c>
      <c r="D66" s="107" t="s">
        <v>220</v>
      </c>
      <c r="E66" s="405"/>
      <c r="F66" s="150"/>
      <c r="G66" s="150"/>
      <c r="H66" s="104"/>
      <c r="I66" s="104"/>
      <c r="J66" s="104"/>
      <c r="K66" s="104"/>
      <c r="L66" s="104"/>
      <c r="M66" s="63"/>
      <c r="N66" s="104"/>
      <c r="O66" s="104"/>
      <c r="P66" s="104"/>
      <c r="Q66" s="104"/>
      <c r="R66" s="104"/>
      <c r="S66" s="104"/>
      <c r="T66" s="104"/>
      <c r="U66" s="104"/>
      <c r="V66" s="291"/>
      <c r="W66" s="104"/>
      <c r="X66" s="104"/>
      <c r="Y66" s="104"/>
      <c r="Z66" s="291"/>
      <c r="AA66" s="104"/>
      <c r="AB66" s="25"/>
      <c r="AC66" s="104"/>
      <c r="AD66" s="104"/>
      <c r="AE66" s="104"/>
    </row>
    <row r="67" spans="2:31" ht="14.25" x14ac:dyDescent="0.15">
      <c r="B67" s="408">
        <v>34</v>
      </c>
      <c r="C67" s="182" t="s">
        <v>197</v>
      </c>
      <c r="D67" s="107" t="s">
        <v>220</v>
      </c>
      <c r="E67" s="406"/>
      <c r="F67" s="148"/>
      <c r="G67" s="151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213"/>
      <c r="V67" s="104"/>
      <c r="W67" s="104"/>
      <c r="X67" s="104"/>
      <c r="Y67" s="104"/>
      <c r="Z67" s="104"/>
      <c r="AA67" s="104"/>
      <c r="AC67" s="104"/>
      <c r="AD67" s="104"/>
      <c r="AE67" s="104"/>
    </row>
    <row r="68" spans="2:31" ht="14.25" x14ac:dyDescent="0.15">
      <c r="B68" s="408">
        <v>35</v>
      </c>
      <c r="C68" s="182" t="s">
        <v>289</v>
      </c>
      <c r="D68" s="107" t="s">
        <v>160</v>
      </c>
      <c r="E68" s="405"/>
      <c r="F68" s="148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214"/>
      <c r="V68" s="104"/>
      <c r="W68" s="104"/>
      <c r="X68" s="104"/>
      <c r="Y68" s="104"/>
      <c r="Z68" s="104"/>
      <c r="AA68" s="104"/>
      <c r="AC68" s="104"/>
      <c r="AD68" s="104"/>
      <c r="AE68" s="104"/>
    </row>
    <row r="69" spans="2:31" ht="14.25" x14ac:dyDescent="0.15">
      <c r="B69" s="408">
        <v>36</v>
      </c>
      <c r="C69" s="182" t="s">
        <v>290</v>
      </c>
      <c r="D69" s="107" t="s">
        <v>160</v>
      </c>
      <c r="E69" s="405"/>
      <c r="F69" s="148"/>
      <c r="G69" s="104"/>
      <c r="H69" s="104"/>
      <c r="I69" s="104"/>
      <c r="J69" s="104"/>
      <c r="K69" s="104"/>
      <c r="L69" s="104"/>
      <c r="M69" s="63"/>
      <c r="N69" s="104"/>
      <c r="O69" s="301"/>
      <c r="P69" s="104"/>
      <c r="Q69" s="104"/>
      <c r="R69" s="104"/>
      <c r="S69" s="214"/>
      <c r="T69" s="104"/>
      <c r="U69" s="214"/>
      <c r="V69" s="104"/>
      <c r="W69" s="104"/>
      <c r="X69" s="104"/>
      <c r="Y69" s="104"/>
      <c r="Z69" s="104"/>
      <c r="AA69" s="104"/>
      <c r="AC69" s="104"/>
      <c r="AD69" s="104"/>
      <c r="AE69" s="104"/>
    </row>
    <row r="70" spans="2:31" ht="14.25" x14ac:dyDescent="0.15">
      <c r="B70" s="408">
        <v>37</v>
      </c>
      <c r="C70" s="182" t="s">
        <v>294</v>
      </c>
      <c r="D70" s="107" t="s">
        <v>161</v>
      </c>
      <c r="E70" s="405"/>
      <c r="F70" s="148"/>
      <c r="G70" s="294"/>
      <c r="H70" s="104"/>
      <c r="I70" s="104"/>
      <c r="J70" s="104"/>
      <c r="K70" s="104"/>
      <c r="L70" s="104"/>
      <c r="M70" s="63"/>
      <c r="N70" s="104"/>
      <c r="O70" s="294"/>
      <c r="P70" s="104"/>
      <c r="Q70" s="104"/>
      <c r="R70" s="104"/>
      <c r="S70" s="214"/>
      <c r="T70" s="214"/>
      <c r="U70" s="214"/>
      <c r="V70" s="104"/>
      <c r="W70" s="104"/>
      <c r="X70" s="104"/>
      <c r="Y70" s="104"/>
      <c r="Z70" s="104"/>
      <c r="AA70" s="104"/>
      <c r="AC70" s="104"/>
      <c r="AD70" s="104"/>
      <c r="AE70" s="104"/>
    </row>
    <row r="71" spans="2:31" ht="14.25" x14ac:dyDescent="0.15">
      <c r="B71" s="408">
        <v>38</v>
      </c>
      <c r="C71" s="182" t="s">
        <v>295</v>
      </c>
      <c r="D71" s="107" t="s">
        <v>161</v>
      </c>
      <c r="E71" s="406"/>
      <c r="F71" s="148"/>
      <c r="G71" s="151"/>
      <c r="H71" s="104"/>
      <c r="I71" s="104"/>
      <c r="J71" s="294"/>
      <c r="K71" s="104"/>
      <c r="L71" s="104"/>
      <c r="M71" s="63"/>
      <c r="N71" s="104"/>
      <c r="O71" s="294"/>
      <c r="P71" s="294"/>
      <c r="Q71" s="104"/>
      <c r="R71" s="294"/>
      <c r="S71" s="214"/>
      <c r="T71" s="214"/>
      <c r="U71" s="214"/>
      <c r="V71" s="104"/>
      <c r="W71" s="104"/>
      <c r="X71" s="104"/>
      <c r="Y71" s="104"/>
      <c r="Z71" s="104"/>
      <c r="AA71" s="104"/>
      <c r="AC71" s="104"/>
      <c r="AD71" s="104"/>
      <c r="AE71" s="104"/>
    </row>
    <row r="72" spans="2:31" ht="14.25" x14ac:dyDescent="0.15">
      <c r="B72" s="408">
        <v>39</v>
      </c>
      <c r="C72" s="182" t="s">
        <v>296</v>
      </c>
      <c r="D72" s="107" t="s">
        <v>162</v>
      </c>
      <c r="E72" s="405"/>
      <c r="F72" s="148"/>
      <c r="G72" s="151"/>
      <c r="H72" s="104"/>
      <c r="I72" s="104"/>
      <c r="J72" s="10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104"/>
      <c r="W72" s="104"/>
      <c r="X72" s="104"/>
      <c r="Y72" s="104"/>
      <c r="Z72" s="104"/>
      <c r="AA72" s="104"/>
    </row>
    <row r="73" spans="2:31" ht="14.25" x14ac:dyDescent="0.15">
      <c r="B73" s="408">
        <v>40</v>
      </c>
      <c r="C73" s="182" t="s">
        <v>297</v>
      </c>
      <c r="D73" s="107" t="s">
        <v>162</v>
      </c>
      <c r="E73" s="405"/>
      <c r="F73" s="148"/>
      <c r="G73" s="151"/>
      <c r="H73" s="104"/>
      <c r="I73" s="104"/>
      <c r="J73" s="10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104"/>
      <c r="W73" s="104"/>
      <c r="X73" s="104"/>
      <c r="Y73" s="104"/>
      <c r="Z73" s="104"/>
      <c r="AA73" s="104"/>
    </row>
    <row r="74" spans="2:31" x14ac:dyDescent="0.15">
      <c r="B74" s="408">
        <v>41</v>
      </c>
      <c r="C74" s="182" t="s">
        <v>172</v>
      </c>
      <c r="D74" s="107" t="s">
        <v>143</v>
      </c>
      <c r="E74" s="405"/>
      <c r="F74" s="148"/>
      <c r="G74" s="148"/>
      <c r="H74" s="104"/>
      <c r="I74" s="104"/>
      <c r="J74" s="104"/>
      <c r="K74" s="104"/>
      <c r="L74" s="104"/>
      <c r="M74" s="63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</row>
    <row r="75" spans="2:31" x14ac:dyDescent="0.15">
      <c r="B75" s="408">
        <v>42</v>
      </c>
      <c r="C75" s="182" t="s">
        <v>311</v>
      </c>
      <c r="D75" s="107" t="s">
        <v>143</v>
      </c>
      <c r="E75" s="405"/>
      <c r="F75" s="148"/>
      <c r="G75" s="148"/>
    </row>
    <row r="76" spans="2:31" x14ac:dyDescent="0.15">
      <c r="B76" s="408"/>
      <c r="C76" s="182"/>
      <c r="D76" s="107"/>
      <c r="E76" s="405"/>
      <c r="F76" s="151"/>
      <c r="G76" s="151"/>
    </row>
    <row r="77" spans="2:31" x14ac:dyDescent="0.15">
      <c r="B77" s="408"/>
      <c r="C77" s="182"/>
      <c r="D77" s="107"/>
      <c r="E77" s="405"/>
      <c r="F77" s="152"/>
      <c r="G77" s="152"/>
      <c r="M77" s="129"/>
    </row>
    <row r="78" spans="2:31" x14ac:dyDescent="0.15">
      <c r="B78" s="408"/>
      <c r="C78" s="182"/>
      <c r="D78" s="107"/>
      <c r="E78" s="405"/>
      <c r="F78" s="152"/>
      <c r="G78" s="152"/>
      <c r="M78" s="129"/>
    </row>
    <row r="79" spans="2:31" x14ac:dyDescent="0.15">
      <c r="B79" s="408"/>
      <c r="C79" s="182"/>
      <c r="D79" s="107"/>
      <c r="E79" s="405"/>
      <c r="F79" s="152"/>
      <c r="G79" s="152"/>
      <c r="M79" s="129"/>
    </row>
    <row r="80" spans="2:31" x14ac:dyDescent="0.15">
      <c r="B80" s="408"/>
      <c r="C80" s="182"/>
      <c r="D80" s="107"/>
      <c r="E80" s="405"/>
      <c r="F80" s="152"/>
      <c r="G80" s="152"/>
      <c r="M80" s="129"/>
    </row>
    <row r="81" spans="2:13" x14ac:dyDescent="0.15">
      <c r="B81" s="408"/>
      <c r="C81" s="373"/>
      <c r="D81" s="407"/>
      <c r="E81" s="405"/>
      <c r="F81" s="151"/>
      <c r="G81" s="151"/>
      <c r="M81" s="129"/>
    </row>
    <row r="82" spans="2:13" x14ac:dyDescent="0.15">
      <c r="B82" s="408"/>
      <c r="C82" s="373"/>
      <c r="D82" s="407"/>
      <c r="E82" s="405"/>
      <c r="F82" s="151"/>
      <c r="G82" s="151"/>
      <c r="M82" s="129"/>
    </row>
    <row r="83" spans="2:13" x14ac:dyDescent="0.15">
      <c r="B83" s="408"/>
      <c r="C83" s="373"/>
      <c r="D83" s="407"/>
      <c r="E83" s="405"/>
      <c r="F83" s="148"/>
      <c r="G83" s="148"/>
      <c r="M83" s="129"/>
    </row>
    <row r="84" spans="2:13" x14ac:dyDescent="0.15">
      <c r="B84" s="408"/>
      <c r="C84" s="373"/>
      <c r="D84" s="407"/>
      <c r="E84" s="405"/>
      <c r="F84" s="148"/>
      <c r="G84" s="148"/>
      <c r="M84" s="129"/>
    </row>
    <row r="85" spans="2:13" x14ac:dyDescent="0.15">
      <c r="B85" s="408"/>
      <c r="C85" s="373"/>
      <c r="D85" s="407"/>
      <c r="E85" s="405"/>
      <c r="M85" s="129"/>
    </row>
    <row r="86" spans="2:13" x14ac:dyDescent="0.15">
      <c r="B86" s="408"/>
      <c r="C86" s="373"/>
      <c r="D86" s="407"/>
      <c r="E86" s="405"/>
      <c r="M86" s="129"/>
    </row>
    <row r="87" spans="2:13" x14ac:dyDescent="0.15">
      <c r="B87" s="408"/>
      <c r="C87" s="373"/>
      <c r="D87" s="407"/>
      <c r="E87" s="405"/>
      <c r="M87" s="129"/>
    </row>
    <row r="88" spans="2:13" x14ac:dyDescent="0.15">
      <c r="B88" s="408"/>
      <c r="C88" s="182"/>
      <c r="D88" s="107"/>
      <c r="E88" s="405"/>
      <c r="M88" s="129"/>
    </row>
    <row r="89" spans="2:13" x14ac:dyDescent="0.15">
      <c r="B89" s="408"/>
      <c r="C89" s="182"/>
      <c r="D89" s="107"/>
      <c r="E89" s="405"/>
      <c r="M89" s="129"/>
    </row>
    <row r="90" spans="2:13" x14ac:dyDescent="0.15">
      <c r="B90" s="34">
        <f>SUM(B34:B89)</f>
        <v>903</v>
      </c>
      <c r="M90" s="129"/>
    </row>
    <row r="91" spans="2:13" x14ac:dyDescent="0.15">
      <c r="M91" s="129"/>
    </row>
    <row r="92" spans="2:13" x14ac:dyDescent="0.15">
      <c r="M92" s="129"/>
    </row>
  </sheetData>
  <mergeCells count="1">
    <mergeCell ref="A1:N1"/>
  </mergeCells>
  <phoneticPr fontId="3"/>
  <conditionalFormatting sqref="T20:T22 T24:T27 T4:T11 O16 N15:O15 F28:G29 N29:O30 F15:G15">
    <cfRule type="cellIs" dxfId="12" priority="13" stopIfTrue="1" operator="lessThanOrEqual">
      <formula>4</formula>
    </cfRule>
  </conditionalFormatting>
  <conditionalFormatting sqref="E4:E14">
    <cfRule type="cellIs" dxfId="11" priority="11" stopIfTrue="1" operator="lessThanOrEqual">
      <formula>4</formula>
    </cfRule>
  </conditionalFormatting>
  <conditionalFormatting sqref="G4:G14">
    <cfRule type="cellIs" dxfId="10" priority="10" stopIfTrue="1" operator="lessThanOrEqual">
      <formula>4</formula>
    </cfRule>
  </conditionalFormatting>
  <conditionalFormatting sqref="F17:G17">
    <cfRule type="cellIs" dxfId="9" priority="9" stopIfTrue="1" operator="lessThanOrEqual">
      <formula>4</formula>
    </cfRule>
  </conditionalFormatting>
  <conditionalFormatting sqref="E18:E27">
    <cfRule type="cellIs" dxfId="8" priority="8" stopIfTrue="1" operator="lessThanOrEqual">
      <formula>4</formula>
    </cfRule>
  </conditionalFormatting>
  <conditionalFormatting sqref="G18:G27">
    <cfRule type="cellIs" dxfId="7" priority="7" stopIfTrue="1" operator="lessThanOrEqual">
      <formula>4</formula>
    </cfRule>
  </conditionalFormatting>
  <conditionalFormatting sqref="N3:O3">
    <cfRule type="cellIs" dxfId="6" priority="6" stopIfTrue="1" operator="lessThanOrEqual">
      <formula>4</formula>
    </cfRule>
  </conditionalFormatting>
  <conditionalFormatting sqref="M4:M14">
    <cfRule type="cellIs" dxfId="5" priority="5" stopIfTrue="1" operator="lessThanOrEqual">
      <formula>4</formula>
    </cfRule>
  </conditionalFormatting>
  <conditionalFormatting sqref="O4:O14">
    <cfRule type="cellIs" dxfId="4" priority="4" stopIfTrue="1" operator="lessThanOrEqual">
      <formula>4</formula>
    </cfRule>
  </conditionalFormatting>
  <conditionalFormatting sqref="N17:O17">
    <cfRule type="cellIs" dxfId="3" priority="3" stopIfTrue="1" operator="lessThanOrEqual">
      <formula>4</formula>
    </cfRule>
  </conditionalFormatting>
  <conditionalFormatting sqref="M18:M27">
    <cfRule type="cellIs" dxfId="2" priority="2" stopIfTrue="1" operator="lessThanOrEqual">
      <formula>4</formula>
    </cfRule>
  </conditionalFormatting>
  <conditionalFormatting sqref="O18:O27">
    <cfRule type="cellIs" dxfId="1" priority="1" stopIfTrue="1" operator="lessThanOrEqual">
      <formula>4</formula>
    </cfRule>
  </conditionalFormatting>
  <pageMargins left="0.33" right="0.13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96"/>
  <sheetViews>
    <sheetView view="pageBreakPreview" zoomScale="120" zoomScaleNormal="140" zoomScaleSheetLayoutView="120" workbookViewId="0">
      <selection activeCell="H30" sqref="H30"/>
    </sheetView>
  </sheetViews>
  <sheetFormatPr defaultColWidth="9" defaultRowHeight="17.25" x14ac:dyDescent="0.2"/>
  <cols>
    <col min="1" max="1" width="3.5" style="17" customWidth="1"/>
    <col min="2" max="2" width="6.875" style="366" customWidth="1"/>
    <col min="3" max="3" width="6.875" style="36" customWidth="1"/>
    <col min="4" max="5" width="8.625" style="15" customWidth="1"/>
    <col min="6" max="6" width="8.625" style="366" customWidth="1"/>
    <col min="7" max="8" width="3.125" style="15" customWidth="1"/>
    <col min="9" max="9" width="8.625" style="15" customWidth="1"/>
    <col min="10" max="10" width="8.625" style="381" customWidth="1"/>
    <col min="11" max="11" width="8.625" style="15" customWidth="1"/>
    <col min="12" max="12" width="3.875" style="15" bestFit="1" customWidth="1"/>
    <col min="13" max="13" width="6.875" style="366" customWidth="1"/>
    <col min="14" max="14" width="6.875" style="36" customWidth="1"/>
    <col min="15" max="15" width="4.5" style="15" bestFit="1" customWidth="1"/>
    <col min="16" max="16" width="4.5" style="15" customWidth="1"/>
    <col min="17" max="17" width="5.25" style="14" customWidth="1"/>
    <col min="18" max="18" width="5.25" style="381" customWidth="1"/>
    <col min="19" max="19" width="3.75" style="381" hidden="1" customWidth="1"/>
    <col min="20" max="20" width="5.25" style="366" customWidth="1"/>
    <col min="21" max="21" width="1.125" style="15" customWidth="1"/>
    <col min="22" max="24" width="5.25" style="15" customWidth="1"/>
    <col min="25" max="25" width="5.25" style="15" hidden="1" customWidth="1"/>
    <col min="26" max="26" width="5.25" style="15" customWidth="1"/>
    <col min="27" max="27" width="1.125" style="15" customWidth="1"/>
    <col min="28" max="30" width="5.25" style="15" customWidth="1"/>
    <col min="31" max="31" width="5.25" style="15" hidden="1" customWidth="1"/>
    <col min="32" max="32" width="5.25" style="15" customWidth="1"/>
    <col min="33" max="33" width="1.125" style="15" customWidth="1"/>
    <col min="34" max="36" width="5.25" style="15" customWidth="1"/>
    <col min="37" max="37" width="5.25" style="15" hidden="1" customWidth="1"/>
    <col min="38" max="51" width="5.25" style="15" customWidth="1"/>
    <col min="52" max="16384" width="9" style="15"/>
  </cols>
  <sheetData>
    <row r="1" spans="1:38" x14ac:dyDescent="0.2">
      <c r="A1" s="26"/>
      <c r="B1" s="711" t="s">
        <v>121</v>
      </c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66"/>
      <c r="O1" s="410"/>
      <c r="Q1" s="185"/>
      <c r="U1" s="381"/>
      <c r="W1" s="185"/>
      <c r="AC1" s="185"/>
      <c r="AI1" s="185"/>
    </row>
    <row r="2" spans="1:38" s="154" customFormat="1" ht="13.5" x14ac:dyDescent="0.15">
      <c r="A2" s="26"/>
      <c r="B2" s="370" t="s">
        <v>0</v>
      </c>
      <c r="C2" s="153" t="s">
        <v>1</v>
      </c>
      <c r="D2" s="54"/>
      <c r="E2" s="68" t="s">
        <v>425</v>
      </c>
      <c r="F2" s="54"/>
      <c r="G2" s="54"/>
      <c r="H2" s="54"/>
      <c r="I2" s="54"/>
      <c r="J2" s="54" t="s">
        <v>426</v>
      </c>
      <c r="K2" s="77"/>
      <c r="L2" s="77"/>
      <c r="M2" s="370" t="s">
        <v>0</v>
      </c>
      <c r="N2" s="153" t="s">
        <v>1</v>
      </c>
      <c r="O2" s="7"/>
      <c r="P2" s="161"/>
      <c r="Q2" s="3"/>
      <c r="R2" s="155"/>
      <c r="S2" s="155"/>
      <c r="T2" s="155"/>
      <c r="U2" s="161"/>
      <c r="V2" s="161"/>
      <c r="W2" s="3"/>
      <c r="X2" s="161"/>
      <c r="Y2" s="161"/>
      <c r="Z2" s="161"/>
      <c r="AA2" s="161"/>
      <c r="AB2" s="161"/>
      <c r="AC2" s="3"/>
      <c r="AD2" s="161"/>
      <c r="AE2" s="161"/>
      <c r="AF2" s="161"/>
      <c r="AG2" s="161"/>
      <c r="AH2" s="161"/>
      <c r="AI2" s="3"/>
      <c r="AJ2" s="161"/>
      <c r="AK2" s="161"/>
      <c r="AL2" s="161"/>
    </row>
    <row r="3" spans="1:38" s="154" customFormat="1" ht="14.45" customHeight="1" thickBot="1" x14ac:dyDescent="0.2">
      <c r="A3" s="708" t="s">
        <v>427</v>
      </c>
      <c r="B3" s="708" t="s">
        <v>576</v>
      </c>
      <c r="C3" s="709" t="s">
        <v>93</v>
      </c>
      <c r="D3" s="423" t="s">
        <v>122</v>
      </c>
      <c r="E3" s="120">
        <v>5</v>
      </c>
      <c r="F3" s="71"/>
      <c r="G3" s="586">
        <v>2</v>
      </c>
      <c r="H3" s="369">
        <v>3</v>
      </c>
      <c r="I3" s="69"/>
      <c r="J3" s="411">
        <v>5</v>
      </c>
      <c r="K3" s="530" t="s">
        <v>127</v>
      </c>
      <c r="L3" s="708" t="s">
        <v>428</v>
      </c>
      <c r="M3" s="708" t="s">
        <v>580</v>
      </c>
      <c r="N3" s="709" t="s">
        <v>92</v>
      </c>
      <c r="O3" s="707"/>
      <c r="P3" s="523"/>
      <c r="Q3" s="524"/>
      <c r="R3" s="524"/>
      <c r="S3" s="524"/>
      <c r="T3" s="525"/>
      <c r="U3" s="415"/>
      <c r="V3" s="523"/>
      <c r="W3" s="524"/>
      <c r="X3" s="524"/>
      <c r="Y3" s="524"/>
      <c r="Z3" s="525"/>
      <c r="AA3" s="415"/>
      <c r="AB3" s="523"/>
      <c r="AC3" s="524"/>
      <c r="AD3" s="524"/>
      <c r="AE3" s="524"/>
      <c r="AF3" s="525"/>
      <c r="AG3" s="161"/>
      <c r="AH3" s="523"/>
      <c r="AI3" s="413"/>
      <c r="AJ3" s="413"/>
      <c r="AK3" s="413">
        <v>19.899999999999999</v>
      </c>
      <c r="AL3" s="414"/>
    </row>
    <row r="4" spans="1:38" s="154" customFormat="1" ht="14.45" customHeight="1" thickTop="1" thickBot="1" x14ac:dyDescent="0.2">
      <c r="A4" s="708"/>
      <c r="B4" s="708"/>
      <c r="C4" s="709"/>
      <c r="D4" s="541"/>
      <c r="E4" s="542" t="s">
        <v>602</v>
      </c>
      <c r="F4" s="158"/>
      <c r="G4" s="587" t="s">
        <v>621</v>
      </c>
      <c r="H4" s="159" t="s">
        <v>622</v>
      </c>
      <c r="I4" s="160"/>
      <c r="J4" s="160" t="s">
        <v>601</v>
      </c>
      <c r="K4" s="531"/>
      <c r="L4" s="708"/>
      <c r="M4" s="708"/>
      <c r="N4" s="709"/>
      <c r="O4" s="707"/>
      <c r="P4" s="419"/>
      <c r="Q4" s="415"/>
      <c r="R4" s="415"/>
      <c r="S4" s="415"/>
      <c r="T4" s="420"/>
      <c r="U4" s="415"/>
      <c r="V4" s="419"/>
      <c r="W4" s="415"/>
      <c r="X4" s="415"/>
      <c r="Y4" s="415"/>
      <c r="Z4" s="420"/>
      <c r="AA4" s="415"/>
      <c r="AB4" s="419"/>
      <c r="AC4" s="415"/>
      <c r="AD4" s="415"/>
      <c r="AE4" s="415"/>
      <c r="AF4" s="420"/>
      <c r="AG4" s="161"/>
      <c r="AH4" s="419"/>
      <c r="AI4" s="161"/>
      <c r="AJ4" s="161"/>
      <c r="AK4" s="161">
        <v>19.600000000000001</v>
      </c>
      <c r="AL4" s="417"/>
    </row>
    <row r="5" spans="1:38" s="154" customFormat="1" ht="14.45" customHeight="1" thickTop="1" x14ac:dyDescent="0.15">
      <c r="A5" s="708" t="s">
        <v>429</v>
      </c>
      <c r="B5" s="708" t="s">
        <v>568</v>
      </c>
      <c r="C5" s="709" t="s">
        <v>569</v>
      </c>
      <c r="D5" s="418"/>
      <c r="E5" s="574"/>
      <c r="F5" s="228">
        <v>4</v>
      </c>
      <c r="G5" s="576"/>
      <c r="H5" s="197"/>
      <c r="I5" s="570">
        <v>5</v>
      </c>
      <c r="J5" s="569"/>
      <c r="K5" s="197"/>
      <c r="L5" s="708" t="s">
        <v>430</v>
      </c>
      <c r="M5" s="708" t="s">
        <v>581</v>
      </c>
      <c r="N5" s="709" t="s">
        <v>571</v>
      </c>
      <c r="O5" s="707"/>
      <c r="P5" s="419"/>
      <c r="Q5" s="415"/>
      <c r="R5" s="415"/>
      <c r="S5" s="415"/>
      <c r="T5" s="420"/>
      <c r="U5" s="415"/>
      <c r="V5" s="416"/>
      <c r="W5" s="161"/>
      <c r="X5" s="161"/>
      <c r="Y5" s="161"/>
      <c r="Z5" s="417"/>
      <c r="AA5" s="415"/>
      <c r="AB5" s="416"/>
      <c r="AC5" s="161"/>
      <c r="AD5" s="161"/>
      <c r="AE5" s="161"/>
      <c r="AF5" s="417"/>
      <c r="AG5" s="161"/>
      <c r="AH5" s="416"/>
      <c r="AI5" s="161"/>
      <c r="AJ5" s="161"/>
      <c r="AK5" s="161">
        <v>19.45</v>
      </c>
      <c r="AL5" s="417"/>
    </row>
    <row r="6" spans="1:38" s="154" customFormat="1" ht="14.45" customHeight="1" thickBot="1" x14ac:dyDescent="0.2">
      <c r="A6" s="708"/>
      <c r="B6" s="708"/>
      <c r="C6" s="709"/>
      <c r="D6" s="421" t="s">
        <v>130</v>
      </c>
      <c r="E6" s="563">
        <v>0</v>
      </c>
      <c r="F6" s="542" t="s">
        <v>602</v>
      </c>
      <c r="G6" s="588"/>
      <c r="H6" s="197"/>
      <c r="I6" s="556" t="s">
        <v>601</v>
      </c>
      <c r="J6" s="431">
        <v>0</v>
      </c>
      <c r="K6" s="328" t="s">
        <v>130</v>
      </c>
      <c r="L6" s="708"/>
      <c r="M6" s="708"/>
      <c r="N6" s="709"/>
      <c r="O6" s="707"/>
      <c r="P6" s="419"/>
      <c r="Q6" s="415"/>
      <c r="R6" s="415"/>
      <c r="S6" s="415"/>
      <c r="T6" s="420"/>
      <c r="U6" s="415"/>
      <c r="V6" s="419"/>
      <c r="W6" s="415"/>
      <c r="X6" s="415"/>
      <c r="Y6" s="415"/>
      <c r="Z6" s="420"/>
      <c r="AA6" s="415"/>
      <c r="AB6" s="419"/>
      <c r="AC6" s="161"/>
      <c r="AD6" s="161"/>
      <c r="AE6" s="161"/>
      <c r="AF6" s="417"/>
      <c r="AG6" s="161"/>
      <c r="AH6" s="416"/>
      <c r="AI6" s="161"/>
      <c r="AJ6" s="161"/>
      <c r="AK6" s="161">
        <v>19.399999999999999</v>
      </c>
      <c r="AL6" s="417"/>
    </row>
    <row r="7" spans="1:38" s="154" customFormat="1" ht="14.45" customHeight="1" thickTop="1" x14ac:dyDescent="0.15">
      <c r="A7" s="708" t="s">
        <v>431</v>
      </c>
      <c r="B7" s="708" t="s">
        <v>573</v>
      </c>
      <c r="C7" s="709" t="s">
        <v>92</v>
      </c>
      <c r="D7" s="423" t="s">
        <v>127</v>
      </c>
      <c r="E7" s="424">
        <v>1</v>
      </c>
      <c r="F7" s="349"/>
      <c r="G7" s="577">
        <v>1</v>
      </c>
      <c r="H7" s="363">
        <v>1</v>
      </c>
      <c r="I7" s="567"/>
      <c r="J7" s="411">
        <v>0</v>
      </c>
      <c r="K7" s="197" t="s">
        <v>122</v>
      </c>
      <c r="L7" s="708" t="s">
        <v>432</v>
      </c>
      <c r="M7" s="708" t="s">
        <v>577</v>
      </c>
      <c r="N7" s="709" t="s">
        <v>93</v>
      </c>
      <c r="O7" s="707"/>
      <c r="P7" s="416"/>
      <c r="Q7" s="161"/>
      <c r="R7" s="161"/>
      <c r="S7" s="161"/>
      <c r="T7" s="417"/>
      <c r="U7" s="415"/>
      <c r="V7" s="419"/>
      <c r="W7" s="415"/>
      <c r="X7" s="415"/>
      <c r="Y7" s="415"/>
      <c r="Z7" s="420"/>
      <c r="AA7" s="415"/>
      <c r="AB7" s="416"/>
      <c r="AC7" s="161"/>
      <c r="AD7" s="161"/>
      <c r="AE7" s="161"/>
      <c r="AF7" s="417"/>
      <c r="AG7" s="161"/>
      <c r="AH7" s="419"/>
      <c r="AI7" s="161"/>
      <c r="AJ7" s="161"/>
      <c r="AK7" s="161">
        <v>19.100000000000001</v>
      </c>
      <c r="AL7" s="417"/>
    </row>
    <row r="8" spans="1:38" s="154" customFormat="1" ht="14.45" customHeight="1" thickBot="1" x14ac:dyDescent="0.2">
      <c r="A8" s="708"/>
      <c r="B8" s="708"/>
      <c r="C8" s="709"/>
      <c r="D8" s="426"/>
      <c r="E8" s="162"/>
      <c r="F8" s="119">
        <v>1</v>
      </c>
      <c r="G8" s="577"/>
      <c r="H8" s="363"/>
      <c r="I8" s="363">
        <v>0</v>
      </c>
      <c r="J8" s="427"/>
      <c r="K8" s="428"/>
      <c r="L8" s="708"/>
      <c r="M8" s="708"/>
      <c r="N8" s="709"/>
      <c r="O8" s="707"/>
      <c r="P8" s="419"/>
      <c r="Q8" s="415"/>
      <c r="R8" s="415"/>
      <c r="S8" s="415"/>
      <c r="T8" s="420"/>
      <c r="U8" s="415"/>
      <c r="V8" s="419"/>
      <c r="W8" s="415"/>
      <c r="X8" s="415"/>
      <c r="Y8" s="415"/>
      <c r="Z8" s="420"/>
      <c r="AA8" s="415"/>
      <c r="AB8" s="419"/>
      <c r="AC8" s="415"/>
      <c r="AD8" s="415"/>
      <c r="AE8" s="415"/>
      <c r="AF8" s="420"/>
      <c r="AG8" s="161"/>
      <c r="AH8" s="419"/>
      <c r="AI8" s="161"/>
      <c r="AJ8" s="161"/>
      <c r="AK8" s="161">
        <v>18.95</v>
      </c>
      <c r="AL8" s="417"/>
    </row>
    <row r="9" spans="1:38" s="154" customFormat="1" ht="14.45" customHeight="1" thickTop="1" thickBot="1" x14ac:dyDescent="0.2">
      <c r="A9" s="708" t="s">
        <v>433</v>
      </c>
      <c r="B9" s="708" t="s">
        <v>570</v>
      </c>
      <c r="C9" s="709" t="s">
        <v>571</v>
      </c>
      <c r="D9" s="543"/>
      <c r="E9" s="534" t="s">
        <v>602</v>
      </c>
      <c r="F9" s="163"/>
      <c r="G9" s="576"/>
      <c r="H9" s="425"/>
      <c r="I9" s="160"/>
      <c r="J9" s="566" t="s">
        <v>607</v>
      </c>
      <c r="K9" s="538"/>
      <c r="L9" s="708" t="s">
        <v>434</v>
      </c>
      <c r="M9" s="708" t="s">
        <v>584</v>
      </c>
      <c r="N9" s="709" t="s">
        <v>93</v>
      </c>
      <c r="O9" s="707"/>
      <c r="P9" s="419"/>
      <c r="Q9" s="415"/>
      <c r="R9" s="415"/>
      <c r="S9" s="415"/>
      <c r="T9" s="420"/>
      <c r="U9" s="150"/>
      <c r="V9" s="416"/>
      <c r="W9" s="161"/>
      <c r="X9" s="161"/>
      <c r="Y9" s="161"/>
      <c r="Z9" s="417"/>
      <c r="AA9" s="415"/>
      <c r="AB9" s="419"/>
      <c r="AC9" s="415"/>
      <c r="AD9" s="415"/>
      <c r="AE9" s="415"/>
      <c r="AF9" s="420"/>
      <c r="AG9" s="161"/>
      <c r="AH9" s="419"/>
      <c r="AI9" s="161"/>
      <c r="AJ9" s="161"/>
      <c r="AK9" s="161">
        <v>18.899999999999999</v>
      </c>
      <c r="AL9" s="417"/>
    </row>
    <row r="10" spans="1:38" s="154" customFormat="1" ht="14.45" customHeight="1" thickTop="1" thickBot="1" x14ac:dyDescent="0.2">
      <c r="A10" s="708"/>
      <c r="B10" s="708"/>
      <c r="C10" s="709"/>
      <c r="D10" s="446" t="s">
        <v>130</v>
      </c>
      <c r="E10" s="430">
        <v>4</v>
      </c>
      <c r="F10" s="162"/>
      <c r="G10" s="589"/>
      <c r="H10" s="162"/>
      <c r="I10" s="159"/>
      <c r="J10" s="431">
        <v>5</v>
      </c>
      <c r="K10" s="454" t="s">
        <v>122</v>
      </c>
      <c r="L10" s="708"/>
      <c r="M10" s="708"/>
      <c r="N10" s="709"/>
      <c r="O10" s="707"/>
      <c r="P10" s="416"/>
      <c r="Q10" s="161"/>
      <c r="R10" s="161"/>
      <c r="S10" s="161"/>
      <c r="T10" s="417"/>
      <c r="U10" s="161"/>
      <c r="V10" s="419"/>
      <c r="W10" s="415"/>
      <c r="X10" s="415"/>
      <c r="Y10" s="415"/>
      <c r="Z10" s="420"/>
      <c r="AA10" s="161"/>
      <c r="AB10" s="419"/>
      <c r="AC10" s="415"/>
      <c r="AD10" s="415"/>
      <c r="AE10" s="415"/>
      <c r="AF10" s="420"/>
      <c r="AG10" s="161"/>
      <c r="AH10" s="419"/>
      <c r="AI10" s="161"/>
      <c r="AJ10" s="161"/>
      <c r="AK10" s="161">
        <v>18.850000000000001</v>
      </c>
      <c r="AL10" s="417"/>
    </row>
    <row r="11" spans="1:38" s="154" customFormat="1" ht="14.45" customHeight="1" thickTop="1" thickBot="1" x14ac:dyDescent="0.2">
      <c r="A11" s="708" t="s">
        <v>435</v>
      </c>
      <c r="B11" s="708" t="s">
        <v>575</v>
      </c>
      <c r="C11" s="709" t="s">
        <v>140</v>
      </c>
      <c r="D11" s="423" t="s">
        <v>130</v>
      </c>
      <c r="E11" s="120">
        <v>5</v>
      </c>
      <c r="F11" s="576"/>
      <c r="G11" s="159"/>
      <c r="H11" s="590"/>
      <c r="I11" s="433"/>
      <c r="J11" s="411">
        <v>5</v>
      </c>
      <c r="K11" s="530" t="s">
        <v>130</v>
      </c>
      <c r="L11" s="708" t="s">
        <v>436</v>
      </c>
      <c r="M11" s="708" t="s">
        <v>579</v>
      </c>
      <c r="N11" s="709" t="s">
        <v>571</v>
      </c>
      <c r="O11" s="707"/>
      <c r="P11" s="419"/>
      <c r="Q11" s="415"/>
      <c r="R11" s="415"/>
      <c r="S11" s="415"/>
      <c r="T11" s="420"/>
      <c r="U11" s="161"/>
      <c r="V11" s="419"/>
      <c r="W11" s="415"/>
      <c r="X11" s="415"/>
      <c r="Y11" s="415"/>
      <c r="Z11" s="420"/>
      <c r="AA11" s="161"/>
      <c r="AB11" s="419"/>
      <c r="AC11" s="415"/>
      <c r="AD11" s="415"/>
      <c r="AE11" s="415"/>
      <c r="AF11" s="420"/>
      <c r="AG11" s="161"/>
      <c r="AH11" s="419"/>
      <c r="AI11" s="161"/>
      <c r="AJ11" s="161"/>
      <c r="AK11" s="161"/>
      <c r="AL11" s="417"/>
    </row>
    <row r="12" spans="1:38" s="154" customFormat="1" ht="14.45" customHeight="1" thickTop="1" thickBot="1" x14ac:dyDescent="0.2">
      <c r="A12" s="708"/>
      <c r="B12" s="708"/>
      <c r="C12" s="709"/>
      <c r="D12" s="544"/>
      <c r="E12" s="545" t="s">
        <v>604</v>
      </c>
      <c r="F12" s="576"/>
      <c r="G12" s="159"/>
      <c r="H12" s="571"/>
      <c r="I12" s="160"/>
      <c r="J12" s="556" t="s">
        <v>608</v>
      </c>
      <c r="K12" s="531"/>
      <c r="L12" s="708"/>
      <c r="M12" s="708"/>
      <c r="N12" s="709"/>
      <c r="O12" s="707"/>
      <c r="P12" s="416"/>
      <c r="Q12" s="161"/>
      <c r="R12" s="161"/>
      <c r="S12" s="161"/>
      <c r="T12" s="417"/>
      <c r="U12" s="161"/>
      <c r="V12" s="416"/>
      <c r="W12" s="161"/>
      <c r="X12" s="161"/>
      <c r="Y12" s="161"/>
      <c r="Z12" s="417"/>
      <c r="AA12" s="161"/>
      <c r="AB12" s="416"/>
      <c r="AC12" s="415"/>
      <c r="AD12" s="415"/>
      <c r="AE12" s="415"/>
      <c r="AF12" s="420"/>
      <c r="AG12" s="161"/>
      <c r="AH12" s="416"/>
      <c r="AI12" s="161"/>
      <c r="AJ12" s="161"/>
      <c r="AK12" s="161"/>
      <c r="AL12" s="417"/>
    </row>
    <row r="13" spans="1:38" s="154" customFormat="1" ht="14.45" customHeight="1" thickTop="1" x14ac:dyDescent="0.15">
      <c r="A13" s="708" t="s">
        <v>437</v>
      </c>
      <c r="B13" s="708" t="s">
        <v>565</v>
      </c>
      <c r="C13" s="709" t="s">
        <v>566</v>
      </c>
      <c r="D13" s="418"/>
      <c r="E13" s="546"/>
      <c r="F13" s="577">
        <v>0</v>
      </c>
      <c r="G13" s="228"/>
      <c r="H13" s="570"/>
      <c r="I13" s="434">
        <v>0</v>
      </c>
      <c r="J13" s="325"/>
      <c r="K13" s="435"/>
      <c r="L13" s="708" t="s">
        <v>438</v>
      </c>
      <c r="M13" s="708" t="s">
        <v>582</v>
      </c>
      <c r="N13" s="709" t="s">
        <v>583</v>
      </c>
      <c r="O13" s="707"/>
      <c r="P13" s="416"/>
      <c r="Q13" s="161"/>
      <c r="R13" s="161"/>
      <c r="S13" s="161"/>
      <c r="T13" s="417"/>
      <c r="U13" s="161"/>
      <c r="V13" s="416"/>
      <c r="W13" s="161"/>
      <c r="X13" s="161"/>
      <c r="Y13" s="161"/>
      <c r="Z13" s="417"/>
      <c r="AA13" s="161"/>
      <c r="AB13" s="416"/>
      <c r="AC13" s="161"/>
      <c r="AD13" s="161"/>
      <c r="AE13" s="161"/>
      <c r="AF13" s="417"/>
      <c r="AG13" s="161"/>
      <c r="AH13" s="416"/>
      <c r="AI13" s="161"/>
      <c r="AJ13" s="161"/>
      <c r="AK13" s="161"/>
      <c r="AL13" s="417"/>
    </row>
    <row r="14" spans="1:38" s="154" customFormat="1" ht="14.45" customHeight="1" thickBot="1" x14ac:dyDescent="0.2">
      <c r="A14" s="708"/>
      <c r="B14" s="708"/>
      <c r="C14" s="709"/>
      <c r="D14" s="421" t="s">
        <v>127</v>
      </c>
      <c r="E14" s="422">
        <v>0</v>
      </c>
      <c r="F14" s="578"/>
      <c r="G14" s="228">
        <v>4</v>
      </c>
      <c r="H14" s="570">
        <v>4</v>
      </c>
      <c r="I14" s="165"/>
      <c r="J14" s="431">
        <v>0</v>
      </c>
      <c r="K14" s="432" t="s">
        <v>122</v>
      </c>
      <c r="L14" s="708"/>
      <c r="M14" s="708"/>
      <c r="N14" s="709"/>
      <c r="O14" s="707"/>
      <c r="P14" s="416"/>
      <c r="Q14" s="161"/>
      <c r="R14" s="161"/>
      <c r="S14" s="161"/>
      <c r="T14" s="417"/>
      <c r="U14" s="161"/>
      <c r="V14" s="416"/>
      <c r="W14" s="161"/>
      <c r="X14" s="161"/>
      <c r="Y14" s="161"/>
      <c r="Z14" s="417"/>
      <c r="AA14" s="161"/>
      <c r="AB14" s="416"/>
      <c r="AC14" s="161"/>
      <c r="AD14" s="161"/>
      <c r="AE14" s="161"/>
      <c r="AF14" s="417"/>
      <c r="AG14" s="161"/>
      <c r="AH14" s="416"/>
      <c r="AI14" s="161"/>
      <c r="AJ14" s="161"/>
      <c r="AK14" s="161"/>
      <c r="AL14" s="417"/>
    </row>
    <row r="15" spans="1:38" s="154" customFormat="1" ht="14.45" customHeight="1" thickTop="1" x14ac:dyDescent="0.15">
      <c r="A15" s="708" t="s">
        <v>439</v>
      </c>
      <c r="B15" s="708" t="s">
        <v>574</v>
      </c>
      <c r="C15" s="709" t="s">
        <v>571</v>
      </c>
      <c r="D15" s="181" t="s">
        <v>122</v>
      </c>
      <c r="E15" s="559">
        <v>0</v>
      </c>
      <c r="F15" s="534" t="s">
        <v>601</v>
      </c>
      <c r="G15" s="159"/>
      <c r="H15" s="197"/>
      <c r="I15" s="566" t="s">
        <v>601</v>
      </c>
      <c r="J15" s="411">
        <v>0</v>
      </c>
      <c r="K15" s="197" t="s">
        <v>127</v>
      </c>
      <c r="L15" s="708" t="s">
        <v>440</v>
      </c>
      <c r="M15" s="708" t="s">
        <v>578</v>
      </c>
      <c r="N15" s="709" t="s">
        <v>92</v>
      </c>
      <c r="O15" s="707"/>
      <c r="P15" s="416"/>
      <c r="Q15" s="161"/>
      <c r="R15" s="161"/>
      <c r="S15" s="161"/>
      <c r="T15" s="417"/>
      <c r="U15" s="161"/>
      <c r="V15" s="416"/>
      <c r="W15" s="161"/>
      <c r="X15" s="161"/>
      <c r="Y15" s="161"/>
      <c r="Z15" s="417"/>
      <c r="AA15" s="161"/>
      <c r="AB15" s="416"/>
      <c r="AC15" s="161"/>
      <c r="AD15" s="161"/>
      <c r="AE15" s="161"/>
      <c r="AF15" s="417"/>
      <c r="AG15" s="161"/>
      <c r="AH15" s="416"/>
      <c r="AI15" s="161"/>
      <c r="AJ15" s="161"/>
      <c r="AK15" s="161"/>
      <c r="AL15" s="417"/>
    </row>
    <row r="16" spans="1:38" s="154" customFormat="1" ht="14.45" customHeight="1" thickBot="1" x14ac:dyDescent="0.2">
      <c r="A16" s="708"/>
      <c r="B16" s="708"/>
      <c r="C16" s="709"/>
      <c r="D16" s="437"/>
      <c r="E16" s="561"/>
      <c r="F16" s="228">
        <v>5</v>
      </c>
      <c r="G16" s="436"/>
      <c r="H16" s="433"/>
      <c r="I16" s="573">
        <v>5</v>
      </c>
      <c r="J16" s="572"/>
      <c r="K16" s="428"/>
      <c r="L16" s="708"/>
      <c r="M16" s="708"/>
      <c r="N16" s="709"/>
      <c r="O16" s="707"/>
      <c r="P16" s="416"/>
      <c r="Q16" s="161"/>
      <c r="R16" s="161"/>
      <c r="S16" s="161"/>
      <c r="T16" s="417"/>
      <c r="U16" s="161"/>
      <c r="V16" s="416"/>
      <c r="W16" s="161"/>
      <c r="X16" s="161"/>
      <c r="Y16" s="161"/>
      <c r="Z16" s="417"/>
      <c r="AA16" s="161"/>
      <c r="AB16" s="416"/>
      <c r="AC16" s="161"/>
      <c r="AD16" s="161"/>
      <c r="AE16" s="161"/>
      <c r="AF16" s="417"/>
      <c r="AG16" s="161"/>
      <c r="AH16" s="416"/>
      <c r="AI16" s="161"/>
      <c r="AJ16" s="161"/>
      <c r="AK16" s="161"/>
      <c r="AL16" s="417"/>
    </row>
    <row r="17" spans="1:38" s="154" customFormat="1" ht="14.45" customHeight="1" thickTop="1" thickBot="1" x14ac:dyDescent="0.2">
      <c r="A17" s="708" t="s">
        <v>441</v>
      </c>
      <c r="B17" s="708" t="s">
        <v>572</v>
      </c>
      <c r="C17" s="709" t="s">
        <v>92</v>
      </c>
      <c r="D17" s="532"/>
      <c r="E17" s="534" t="s">
        <v>601</v>
      </c>
      <c r="F17" s="436"/>
      <c r="G17" s="436"/>
      <c r="H17" s="433"/>
      <c r="I17" s="433"/>
      <c r="J17" s="433" t="s">
        <v>601</v>
      </c>
      <c r="K17" s="535"/>
      <c r="L17" s="708" t="s">
        <v>442</v>
      </c>
      <c r="M17" s="708" t="s">
        <v>585</v>
      </c>
      <c r="N17" s="709" t="s">
        <v>92</v>
      </c>
      <c r="O17" s="707"/>
      <c r="P17" s="416"/>
      <c r="Q17" s="161"/>
      <c r="R17" s="155"/>
      <c r="S17" s="155"/>
      <c r="T17" s="439"/>
      <c r="U17" s="161"/>
      <c r="V17" s="416"/>
      <c r="W17" s="161"/>
      <c r="X17" s="161"/>
      <c r="Y17" s="161"/>
      <c r="Z17" s="417"/>
      <c r="AA17" s="161"/>
      <c r="AB17" s="416"/>
      <c r="AC17" s="161"/>
      <c r="AD17" s="161"/>
      <c r="AE17" s="161"/>
      <c r="AF17" s="417"/>
      <c r="AG17" s="161"/>
      <c r="AH17" s="416"/>
      <c r="AI17" s="161"/>
      <c r="AJ17" s="161"/>
      <c r="AK17" s="161"/>
      <c r="AL17" s="417"/>
    </row>
    <row r="18" spans="1:38" s="154" customFormat="1" ht="14.45" customHeight="1" thickTop="1" x14ac:dyDescent="0.15">
      <c r="A18" s="708"/>
      <c r="B18" s="708"/>
      <c r="C18" s="709"/>
      <c r="D18" s="440" t="s">
        <v>127</v>
      </c>
      <c r="E18" s="430">
        <v>5</v>
      </c>
      <c r="F18" s="71"/>
      <c r="G18" s="72"/>
      <c r="H18" s="68"/>
      <c r="I18" s="73"/>
      <c r="J18" s="431">
        <v>5</v>
      </c>
      <c r="K18" s="536" t="s">
        <v>127</v>
      </c>
      <c r="L18" s="708"/>
      <c r="M18" s="708"/>
      <c r="N18" s="709"/>
      <c r="O18" s="707"/>
      <c r="P18" s="441"/>
      <c r="Q18" s="442"/>
      <c r="R18" s="443"/>
      <c r="S18" s="443"/>
      <c r="T18" s="444"/>
      <c r="U18" s="161"/>
      <c r="V18" s="441"/>
      <c r="W18" s="442"/>
      <c r="X18" s="442"/>
      <c r="Y18" s="442"/>
      <c r="Z18" s="445"/>
      <c r="AA18" s="161"/>
      <c r="AB18" s="441"/>
      <c r="AC18" s="442"/>
      <c r="AD18" s="442"/>
      <c r="AE18" s="442"/>
      <c r="AF18" s="445"/>
      <c r="AG18" s="161"/>
      <c r="AH18" s="441"/>
      <c r="AI18" s="442"/>
      <c r="AJ18" s="442"/>
      <c r="AK18" s="442"/>
      <c r="AL18" s="445"/>
    </row>
    <row r="19" spans="1:38" s="154" customFormat="1" ht="13.5" x14ac:dyDescent="0.15">
      <c r="A19" s="369"/>
      <c r="B19" s="369"/>
      <c r="C19" s="300"/>
      <c r="D19" s="181"/>
      <c r="E19" s="72"/>
      <c r="F19" s="71"/>
      <c r="G19" s="72"/>
      <c r="H19" s="68"/>
      <c r="I19" s="73"/>
      <c r="J19" s="72"/>
      <c r="K19" s="157"/>
      <c r="L19" s="369"/>
      <c r="M19" s="369"/>
      <c r="N19" s="369"/>
      <c r="O19" s="369"/>
      <c r="P19" s="161"/>
      <c r="Q19" s="161"/>
      <c r="R19" s="155"/>
      <c r="S19" s="155"/>
      <c r="T19" s="155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</row>
    <row r="20" spans="1:38" s="154" customFormat="1" ht="13.5" x14ac:dyDescent="0.15">
      <c r="A20" s="369"/>
      <c r="B20" s="369"/>
      <c r="C20" s="71" t="s">
        <v>216</v>
      </c>
      <c r="D20" s="181"/>
      <c r="E20" s="72"/>
      <c r="F20" s="71"/>
      <c r="G20" s="72"/>
      <c r="H20" s="68"/>
      <c r="I20" s="73"/>
      <c r="J20" s="72"/>
      <c r="K20" s="157"/>
      <c r="L20" s="369"/>
      <c r="M20" s="369"/>
      <c r="N20" s="369"/>
      <c r="O20" s="369"/>
      <c r="P20" s="161"/>
      <c r="Q20" s="161"/>
      <c r="R20" s="155"/>
      <c r="S20" s="155"/>
      <c r="T20" s="155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</row>
    <row r="21" spans="1:38" s="154" customFormat="1" ht="13.5" x14ac:dyDescent="0.15">
      <c r="A21" s="369"/>
      <c r="B21" s="708" t="s">
        <v>576</v>
      </c>
      <c r="C21" s="709" t="s">
        <v>93</v>
      </c>
      <c r="D21" s="181" t="s">
        <v>612</v>
      </c>
      <c r="E21" s="159"/>
      <c r="F21" s="71"/>
      <c r="G21" s="72"/>
      <c r="H21" s="68"/>
      <c r="I21" s="73"/>
      <c r="J21" s="72"/>
      <c r="K21" s="157"/>
      <c r="L21" s="369"/>
      <c r="M21" s="369"/>
      <c r="N21" s="369"/>
      <c r="O21" s="369"/>
      <c r="P21" s="161"/>
      <c r="Q21" s="161"/>
      <c r="R21" s="155"/>
      <c r="S21" s="155"/>
      <c r="T21" s="155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</row>
    <row r="22" spans="1:38" s="154" customFormat="1" ht="14.25" thickBot="1" x14ac:dyDescent="0.2">
      <c r="A22" s="369"/>
      <c r="B22" s="708"/>
      <c r="C22" s="709"/>
      <c r="D22" s="437"/>
      <c r="E22" s="354">
        <v>2</v>
      </c>
      <c r="F22" s="71"/>
      <c r="G22" s="72"/>
      <c r="H22" s="68"/>
      <c r="I22" s="73"/>
      <c r="J22" s="72"/>
      <c r="K22" s="157"/>
      <c r="L22" s="369"/>
      <c r="M22" s="369"/>
      <c r="N22" s="369"/>
      <c r="O22" s="369"/>
      <c r="P22" s="161"/>
      <c r="Q22" s="161"/>
      <c r="R22" s="155"/>
      <c r="S22" s="155"/>
      <c r="T22" s="155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</row>
    <row r="23" spans="1:38" s="154" customFormat="1" ht="15" thickTop="1" thickBot="1" x14ac:dyDescent="0.2">
      <c r="A23" s="369"/>
      <c r="B23" s="708" t="s">
        <v>580</v>
      </c>
      <c r="C23" s="709" t="s">
        <v>92</v>
      </c>
      <c r="D23" s="440"/>
      <c r="E23" s="585">
        <v>3</v>
      </c>
      <c r="F23" s="71"/>
      <c r="G23" s="72"/>
      <c r="H23" s="68"/>
      <c r="I23" s="73"/>
      <c r="J23" s="72"/>
      <c r="K23" s="157"/>
      <c r="L23" s="369"/>
      <c r="M23" s="369"/>
      <c r="N23" s="369"/>
      <c r="O23" s="369"/>
      <c r="P23" s="161"/>
      <c r="Q23" s="161"/>
      <c r="R23" s="155"/>
      <c r="S23" s="155"/>
      <c r="T23" s="155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</row>
    <row r="24" spans="1:38" s="154" customFormat="1" ht="14.25" thickTop="1" x14ac:dyDescent="0.15">
      <c r="A24" s="369"/>
      <c r="B24" s="708"/>
      <c r="C24" s="709"/>
      <c r="D24" s="584" t="s">
        <v>602</v>
      </c>
      <c r="E24" s="72"/>
      <c r="F24" s="71"/>
      <c r="G24" s="72"/>
      <c r="H24" s="68"/>
      <c r="I24" s="73"/>
      <c r="J24" s="72"/>
      <c r="K24" s="157"/>
      <c r="L24" s="369"/>
      <c r="M24" s="369"/>
      <c r="N24" s="369"/>
      <c r="O24" s="369"/>
      <c r="P24" s="161"/>
      <c r="Q24" s="161"/>
      <c r="R24" s="155"/>
      <c r="S24" s="155"/>
      <c r="T24" s="155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</row>
    <row r="25" spans="1:38" s="154" customFormat="1" ht="13.5" x14ac:dyDescent="0.15">
      <c r="A25" s="369"/>
      <c r="B25" s="369"/>
      <c r="C25" s="369"/>
      <c r="D25" s="166"/>
      <c r="E25" s="72"/>
      <c r="F25" s="71"/>
      <c r="G25" s="72"/>
      <c r="H25" s="68"/>
      <c r="I25" s="73"/>
      <c r="J25" s="72"/>
      <c r="K25" s="54"/>
      <c r="L25" s="369"/>
      <c r="M25" s="369"/>
      <c r="N25" s="369"/>
      <c r="O25" s="369"/>
      <c r="P25" s="161"/>
      <c r="Q25" s="161"/>
      <c r="R25" s="155"/>
      <c r="S25" s="155"/>
      <c r="T25" s="155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</row>
    <row r="26" spans="1:38" s="154" customFormat="1" x14ac:dyDescent="0.2">
      <c r="A26" s="26"/>
      <c r="B26" s="711" t="s">
        <v>124</v>
      </c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66"/>
      <c r="O26" s="77"/>
      <c r="P26" s="161"/>
      <c r="Q26" s="185"/>
      <c r="R26" s="381"/>
      <c r="S26" s="381"/>
      <c r="T26" s="366"/>
      <c r="U26" s="381"/>
      <c r="V26" s="15"/>
      <c r="W26" s="185"/>
      <c r="X26" s="15"/>
      <c r="Y26" s="15"/>
      <c r="Z26" s="15"/>
      <c r="AA26" s="15"/>
      <c r="AB26" s="15"/>
      <c r="AC26" s="185"/>
      <c r="AD26" s="15"/>
      <c r="AE26" s="15"/>
      <c r="AF26" s="15"/>
      <c r="AG26" s="15"/>
      <c r="AH26" s="15"/>
      <c r="AI26" s="185"/>
      <c r="AJ26" s="15"/>
      <c r="AK26" s="161"/>
      <c r="AL26" s="161"/>
    </row>
    <row r="27" spans="1:38" s="154" customFormat="1" ht="13.5" x14ac:dyDescent="0.15">
      <c r="A27" s="198"/>
      <c r="B27" s="370" t="s">
        <v>0</v>
      </c>
      <c r="C27" s="153" t="s">
        <v>1</v>
      </c>
      <c r="D27" s="54"/>
      <c r="E27" s="68" t="s">
        <v>425</v>
      </c>
      <c r="F27" s="54"/>
      <c r="G27" s="54"/>
      <c r="H27" s="54"/>
      <c r="I27" s="54"/>
      <c r="J27" s="54" t="s">
        <v>426</v>
      </c>
      <c r="K27" s="77"/>
      <c r="L27" s="77"/>
      <c r="M27" s="370" t="s">
        <v>0</v>
      </c>
      <c r="N27" s="153" t="s">
        <v>1</v>
      </c>
      <c r="O27" s="77"/>
      <c r="P27" s="161"/>
      <c r="Q27" s="3"/>
      <c r="R27" s="155"/>
      <c r="S27" s="155"/>
      <c r="T27" s="155"/>
      <c r="U27" s="161"/>
      <c r="V27" s="161"/>
      <c r="W27" s="3"/>
      <c r="X27" s="161"/>
      <c r="Y27" s="161"/>
      <c r="Z27" s="161"/>
      <c r="AA27" s="161"/>
      <c r="AB27" s="161"/>
      <c r="AC27" s="3"/>
      <c r="AD27" s="161"/>
      <c r="AE27" s="161"/>
      <c r="AF27" s="161"/>
      <c r="AG27" s="161"/>
      <c r="AH27" s="161"/>
      <c r="AI27" s="3"/>
      <c r="AJ27" s="161"/>
      <c r="AK27" s="161"/>
      <c r="AL27" s="161"/>
    </row>
    <row r="28" spans="1:38" s="154" customFormat="1" ht="14.45" customHeight="1" thickBot="1" x14ac:dyDescent="0.2">
      <c r="A28" s="708" t="s">
        <v>443</v>
      </c>
      <c r="B28" s="708" t="s">
        <v>599</v>
      </c>
      <c r="C28" s="709" t="s">
        <v>571</v>
      </c>
      <c r="D28" s="158" t="s">
        <v>127</v>
      </c>
      <c r="E28" s="447">
        <v>5</v>
      </c>
      <c r="F28" s="448"/>
      <c r="G28" s="591">
        <v>0</v>
      </c>
      <c r="H28" s="372">
        <v>5</v>
      </c>
      <c r="I28" s="449"/>
      <c r="J28" s="450">
        <v>5</v>
      </c>
      <c r="K28" s="557" t="s">
        <v>600</v>
      </c>
      <c r="L28" s="708" t="s">
        <v>444</v>
      </c>
      <c r="M28" s="708" t="s">
        <v>592</v>
      </c>
      <c r="N28" s="709" t="s">
        <v>571</v>
      </c>
      <c r="O28" s="77"/>
      <c r="P28" s="412"/>
      <c r="Q28" s="413"/>
      <c r="R28" s="413"/>
      <c r="S28" s="413"/>
      <c r="T28" s="414"/>
      <c r="U28" s="161"/>
      <c r="V28" s="412"/>
      <c r="W28" s="413"/>
      <c r="X28" s="413"/>
      <c r="Y28" s="413"/>
      <c r="Z28" s="414"/>
      <c r="AA28" s="161"/>
      <c r="AB28" s="412"/>
      <c r="AC28" s="413"/>
      <c r="AD28" s="413"/>
      <c r="AE28" s="413"/>
      <c r="AF28" s="414"/>
      <c r="AG28" s="161"/>
      <c r="AH28" s="412"/>
      <c r="AI28" s="413"/>
      <c r="AJ28" s="413"/>
      <c r="AK28" s="413">
        <v>20.100000000000001</v>
      </c>
      <c r="AL28" s="414"/>
    </row>
    <row r="29" spans="1:38" s="154" customFormat="1" ht="14.45" customHeight="1" thickTop="1" thickBot="1" x14ac:dyDescent="0.2">
      <c r="A29" s="708"/>
      <c r="B29" s="708"/>
      <c r="C29" s="709"/>
      <c r="D29" s="558"/>
      <c r="E29" s="545" t="s">
        <v>601</v>
      </c>
      <c r="F29" s="159"/>
      <c r="G29" s="587" t="s">
        <v>605</v>
      </c>
      <c r="H29" s="159" t="s">
        <v>625</v>
      </c>
      <c r="I29" s="160"/>
      <c r="J29" s="556" t="s">
        <v>606</v>
      </c>
      <c r="K29" s="531"/>
      <c r="L29" s="708"/>
      <c r="M29" s="708"/>
      <c r="N29" s="709"/>
      <c r="O29" s="77"/>
      <c r="P29" s="416"/>
      <c r="Q29" s="161"/>
      <c r="R29" s="161"/>
      <c r="S29" s="161"/>
      <c r="T29" s="417"/>
      <c r="U29" s="161"/>
      <c r="V29" s="419"/>
      <c r="W29" s="161"/>
      <c r="X29" s="161"/>
      <c r="Y29" s="161"/>
      <c r="Z29" s="417"/>
      <c r="AA29" s="161"/>
      <c r="AB29" s="416"/>
      <c r="AC29" s="161"/>
      <c r="AD29" s="161"/>
      <c r="AE29" s="161"/>
      <c r="AF29" s="417"/>
      <c r="AG29" s="161"/>
      <c r="AH29" s="419"/>
      <c r="AI29" s="161"/>
      <c r="AJ29" s="161"/>
      <c r="AK29" s="161">
        <v>19.8</v>
      </c>
      <c r="AL29" s="417"/>
    </row>
    <row r="30" spans="1:38" s="154" customFormat="1" ht="14.45" customHeight="1" thickTop="1" x14ac:dyDescent="0.15">
      <c r="A30" s="708" t="s">
        <v>429</v>
      </c>
      <c r="B30" s="708" t="s">
        <v>588</v>
      </c>
      <c r="C30" s="709" t="s">
        <v>140</v>
      </c>
      <c r="D30" s="164"/>
      <c r="E30" s="537"/>
      <c r="F30" s="228">
        <v>1</v>
      </c>
      <c r="G30" s="576"/>
      <c r="H30" s="197"/>
      <c r="I30" s="570">
        <v>5</v>
      </c>
      <c r="J30" s="163"/>
      <c r="K30" s="197"/>
      <c r="L30" s="708" t="s">
        <v>430</v>
      </c>
      <c r="M30" s="708" t="s">
        <v>593</v>
      </c>
      <c r="N30" s="709" t="s">
        <v>93</v>
      </c>
      <c r="O30" s="77"/>
      <c r="P30" s="419"/>
      <c r="Q30" s="161"/>
      <c r="R30" s="161"/>
      <c r="S30" s="161"/>
      <c r="T30" s="417"/>
      <c r="U30" s="161"/>
      <c r="V30" s="419"/>
      <c r="W30" s="161"/>
      <c r="X30" s="161"/>
      <c r="Y30" s="161"/>
      <c r="Z30" s="417"/>
      <c r="AA30" s="161"/>
      <c r="AB30" s="419"/>
      <c r="AC30" s="161"/>
      <c r="AD30" s="161"/>
      <c r="AE30" s="161"/>
      <c r="AF30" s="417"/>
      <c r="AG30" s="161"/>
      <c r="AH30" s="419"/>
      <c r="AI30" s="161"/>
      <c r="AJ30" s="161"/>
      <c r="AK30" s="161">
        <v>19.7</v>
      </c>
      <c r="AL30" s="417"/>
    </row>
    <row r="31" spans="1:38" s="154" customFormat="1" ht="14.45" customHeight="1" thickBot="1" x14ac:dyDescent="0.2">
      <c r="A31" s="708"/>
      <c r="B31" s="708"/>
      <c r="C31" s="709"/>
      <c r="D31" s="429" t="s">
        <v>122</v>
      </c>
      <c r="E31" s="422">
        <v>0</v>
      </c>
      <c r="F31" s="181" t="s">
        <v>603</v>
      </c>
      <c r="G31" s="576"/>
      <c r="H31" s="197"/>
      <c r="I31" s="556" t="s">
        <v>605</v>
      </c>
      <c r="J31" s="431">
        <v>0</v>
      </c>
      <c r="K31" s="438" t="s">
        <v>122</v>
      </c>
      <c r="L31" s="708"/>
      <c r="M31" s="708"/>
      <c r="N31" s="709"/>
      <c r="O31" s="77"/>
      <c r="P31" s="416"/>
      <c r="Q31" s="161"/>
      <c r="R31" s="161"/>
      <c r="S31" s="161"/>
      <c r="T31" s="417"/>
      <c r="U31" s="161"/>
      <c r="V31" s="416"/>
      <c r="W31" s="161"/>
      <c r="X31" s="161"/>
      <c r="Y31" s="161"/>
      <c r="Z31" s="417"/>
      <c r="AA31" s="161"/>
      <c r="AB31" s="419"/>
      <c r="AC31" s="161"/>
      <c r="AD31" s="161"/>
      <c r="AE31" s="161"/>
      <c r="AF31" s="417"/>
      <c r="AG31" s="161"/>
      <c r="AH31" s="419"/>
      <c r="AI31" s="161"/>
      <c r="AJ31" s="161"/>
      <c r="AK31" s="161">
        <v>19.5</v>
      </c>
      <c r="AL31" s="417"/>
    </row>
    <row r="32" spans="1:38" s="154" customFormat="1" ht="14.45" customHeight="1" thickTop="1" x14ac:dyDescent="0.15">
      <c r="A32" s="708" t="s">
        <v>431</v>
      </c>
      <c r="B32" s="708" t="s">
        <v>598</v>
      </c>
      <c r="C32" s="709" t="s">
        <v>132</v>
      </c>
      <c r="D32" s="452" t="s">
        <v>122</v>
      </c>
      <c r="E32" s="559">
        <v>0</v>
      </c>
      <c r="F32" s="579"/>
      <c r="G32" s="577">
        <v>4</v>
      </c>
      <c r="H32" s="363">
        <v>0</v>
      </c>
      <c r="I32" s="567"/>
      <c r="J32" s="411">
        <v>0</v>
      </c>
      <c r="K32" s="160" t="s">
        <v>122</v>
      </c>
      <c r="L32" s="708" t="s">
        <v>432</v>
      </c>
      <c r="M32" s="708" t="s">
        <v>567</v>
      </c>
      <c r="N32" s="709" t="s">
        <v>92</v>
      </c>
      <c r="O32" s="77"/>
      <c r="P32" s="419"/>
      <c r="Q32" s="161"/>
      <c r="R32" s="161"/>
      <c r="S32" s="161"/>
      <c r="T32" s="417"/>
      <c r="U32" s="161"/>
      <c r="V32" s="419"/>
      <c r="W32" s="161"/>
      <c r="X32" s="161"/>
      <c r="Y32" s="161"/>
      <c r="Z32" s="417"/>
      <c r="AA32" s="161"/>
      <c r="AB32" s="416"/>
      <c r="AC32" s="161"/>
      <c r="AD32" s="161"/>
      <c r="AE32" s="161"/>
      <c r="AF32" s="417"/>
      <c r="AG32" s="161"/>
      <c r="AH32" s="419"/>
      <c r="AI32" s="161"/>
      <c r="AJ32" s="161"/>
      <c r="AK32" s="161">
        <v>19.350000000000001</v>
      </c>
      <c r="AL32" s="417"/>
    </row>
    <row r="33" spans="1:38" s="154" customFormat="1" ht="14.45" customHeight="1" thickBot="1" x14ac:dyDescent="0.2">
      <c r="A33" s="708"/>
      <c r="B33" s="708"/>
      <c r="C33" s="709"/>
      <c r="D33" s="451"/>
      <c r="E33" s="560"/>
      <c r="F33" s="577">
        <v>4</v>
      </c>
      <c r="G33" s="577"/>
      <c r="H33" s="363"/>
      <c r="I33" s="453">
        <v>0</v>
      </c>
      <c r="J33" s="533"/>
      <c r="K33" s="428"/>
      <c r="L33" s="708"/>
      <c r="M33" s="708"/>
      <c r="N33" s="709"/>
      <c r="O33" s="77"/>
      <c r="P33" s="419"/>
      <c r="Q33" s="161"/>
      <c r="R33" s="161"/>
      <c r="S33" s="161"/>
      <c r="T33" s="417"/>
      <c r="U33" s="161"/>
      <c r="V33" s="419"/>
      <c r="W33" s="161"/>
      <c r="X33" s="161"/>
      <c r="Y33" s="161"/>
      <c r="Z33" s="417"/>
      <c r="AA33" s="161"/>
      <c r="AB33" s="419"/>
      <c r="AC33" s="161"/>
      <c r="AD33" s="161"/>
      <c r="AE33" s="161"/>
      <c r="AF33" s="417"/>
      <c r="AG33" s="161"/>
      <c r="AH33" s="416"/>
      <c r="AI33" s="161"/>
      <c r="AJ33" s="161"/>
      <c r="AK33" s="161">
        <v>19.2</v>
      </c>
      <c r="AL33" s="417"/>
    </row>
    <row r="34" spans="1:38" s="154" customFormat="1" ht="14.45" customHeight="1" thickTop="1" thickBot="1" x14ac:dyDescent="0.2">
      <c r="A34" s="708" t="s">
        <v>433</v>
      </c>
      <c r="B34" s="708" t="s">
        <v>585</v>
      </c>
      <c r="C34" s="709" t="s">
        <v>571</v>
      </c>
      <c r="D34" s="197"/>
      <c r="E34" s="534" t="s">
        <v>603</v>
      </c>
      <c r="F34" s="573"/>
      <c r="G34" s="576"/>
      <c r="H34" s="425"/>
      <c r="I34" s="160"/>
      <c r="J34" s="539" t="s">
        <v>601</v>
      </c>
      <c r="K34" s="535"/>
      <c r="L34" s="708" t="s">
        <v>434</v>
      </c>
      <c r="M34" s="708" t="s">
        <v>595</v>
      </c>
      <c r="N34" s="709" t="s">
        <v>92</v>
      </c>
      <c r="O34" s="77"/>
      <c r="P34" s="416"/>
      <c r="Q34" s="161"/>
      <c r="R34" s="161"/>
      <c r="S34" s="161"/>
      <c r="T34" s="417"/>
      <c r="U34" s="161"/>
      <c r="V34" s="419"/>
      <c r="W34" s="161"/>
      <c r="X34" s="161"/>
      <c r="Y34" s="161"/>
      <c r="Z34" s="417"/>
      <c r="AA34" s="161"/>
      <c r="AB34" s="416"/>
      <c r="AC34" s="161"/>
      <c r="AD34" s="161"/>
      <c r="AE34" s="161"/>
      <c r="AF34" s="417"/>
      <c r="AG34" s="161"/>
      <c r="AH34" s="419"/>
      <c r="AI34" s="161"/>
      <c r="AJ34" s="161"/>
      <c r="AK34" s="161">
        <v>19.05</v>
      </c>
      <c r="AL34" s="417"/>
    </row>
    <row r="35" spans="1:38" ht="14.45" customHeight="1" thickTop="1" thickBot="1" x14ac:dyDescent="0.25">
      <c r="A35" s="708"/>
      <c r="B35" s="708"/>
      <c r="C35" s="709"/>
      <c r="D35" s="547" t="s">
        <v>130</v>
      </c>
      <c r="E35" s="430">
        <v>5</v>
      </c>
      <c r="F35" s="580"/>
      <c r="G35" s="592"/>
      <c r="H35" s="593"/>
      <c r="I35" s="158"/>
      <c r="J35" s="431">
        <v>5</v>
      </c>
      <c r="K35" s="540" t="s">
        <v>127</v>
      </c>
      <c r="L35" s="708"/>
      <c r="M35" s="708"/>
      <c r="N35" s="709"/>
      <c r="O35" s="77"/>
      <c r="P35" s="419"/>
      <c r="Q35" s="161"/>
      <c r="R35" s="161"/>
      <c r="S35" s="161"/>
      <c r="T35" s="417"/>
      <c r="U35" s="14"/>
      <c r="V35" s="416"/>
      <c r="W35" s="161"/>
      <c r="X35" s="161"/>
      <c r="Y35" s="161"/>
      <c r="Z35" s="417"/>
      <c r="AA35" s="14"/>
      <c r="AB35" s="419"/>
      <c r="AC35" s="161"/>
      <c r="AD35" s="161"/>
      <c r="AE35" s="161"/>
      <c r="AF35" s="417"/>
      <c r="AG35" s="14"/>
      <c r="AH35" s="419"/>
      <c r="AI35" s="161"/>
      <c r="AJ35" s="161"/>
      <c r="AK35" s="161">
        <v>19.05</v>
      </c>
      <c r="AL35" s="417"/>
    </row>
    <row r="36" spans="1:38" ht="14.45" customHeight="1" thickTop="1" thickBot="1" x14ac:dyDescent="0.25">
      <c r="A36" s="708" t="s">
        <v>445</v>
      </c>
      <c r="B36" s="708" t="s">
        <v>229</v>
      </c>
      <c r="C36" s="709" t="s">
        <v>92</v>
      </c>
      <c r="D36" s="552" t="s">
        <v>127</v>
      </c>
      <c r="E36" s="120">
        <v>5</v>
      </c>
      <c r="F36" s="434"/>
      <c r="G36" s="299"/>
      <c r="H36" s="587"/>
      <c r="I36" s="433"/>
      <c r="J36" s="411">
        <v>4</v>
      </c>
      <c r="K36" s="160" t="s">
        <v>130</v>
      </c>
      <c r="L36" s="708" t="s">
        <v>154</v>
      </c>
      <c r="M36" s="708" t="s">
        <v>591</v>
      </c>
      <c r="N36" s="709" t="s">
        <v>571</v>
      </c>
      <c r="O36" s="77"/>
      <c r="P36" s="419"/>
      <c r="Q36" s="161"/>
      <c r="R36" s="161"/>
      <c r="S36" s="161"/>
      <c r="T36" s="417"/>
      <c r="U36" s="14"/>
      <c r="V36" s="419"/>
      <c r="W36" s="161"/>
      <c r="X36" s="161"/>
      <c r="Y36" s="161"/>
      <c r="Z36" s="417"/>
      <c r="AA36" s="14"/>
      <c r="AB36" s="419"/>
      <c r="AC36" s="161"/>
      <c r="AD36" s="161"/>
      <c r="AE36" s="161"/>
      <c r="AF36" s="417"/>
      <c r="AG36" s="14"/>
      <c r="AH36" s="416"/>
      <c r="AI36" s="161"/>
      <c r="AJ36" s="161"/>
      <c r="AK36" s="161">
        <v>18.55</v>
      </c>
      <c r="AL36" s="417"/>
    </row>
    <row r="37" spans="1:38" ht="14.45" customHeight="1" thickTop="1" thickBot="1" x14ac:dyDescent="0.25">
      <c r="A37" s="708"/>
      <c r="B37" s="708"/>
      <c r="C37" s="709"/>
      <c r="D37" s="551"/>
      <c r="E37" s="542" t="s">
        <v>601</v>
      </c>
      <c r="F37" s="434"/>
      <c r="G37" s="159"/>
      <c r="H37" s="571"/>
      <c r="I37" s="160"/>
      <c r="J37" s="556" t="s">
        <v>603</v>
      </c>
      <c r="K37" s="554"/>
      <c r="L37" s="708"/>
      <c r="M37" s="708"/>
      <c r="N37" s="709"/>
      <c r="O37" s="77"/>
      <c r="P37" s="419"/>
      <c r="Q37" s="161"/>
      <c r="R37" s="161"/>
      <c r="S37" s="161"/>
      <c r="T37" s="417"/>
      <c r="U37" s="14"/>
      <c r="V37" s="419"/>
      <c r="W37" s="161"/>
      <c r="X37" s="161"/>
      <c r="Y37" s="161"/>
      <c r="Z37" s="417"/>
      <c r="AA37" s="14"/>
      <c r="AB37" s="419"/>
      <c r="AC37" s="161"/>
      <c r="AD37" s="161"/>
      <c r="AE37" s="161"/>
      <c r="AF37" s="417"/>
      <c r="AG37" s="14"/>
      <c r="AH37" s="419"/>
      <c r="AI37" s="161"/>
      <c r="AJ37" s="161"/>
      <c r="AK37" s="161" t="s">
        <v>586</v>
      </c>
      <c r="AL37" s="417"/>
    </row>
    <row r="38" spans="1:38" ht="14.45" customHeight="1" thickTop="1" x14ac:dyDescent="0.2">
      <c r="A38" s="708" t="s">
        <v>446</v>
      </c>
      <c r="B38" s="708" t="s">
        <v>589</v>
      </c>
      <c r="C38" s="709" t="s">
        <v>92</v>
      </c>
      <c r="D38" s="164"/>
      <c r="E38" s="562"/>
      <c r="F38" s="119">
        <v>3</v>
      </c>
      <c r="G38" s="228"/>
      <c r="H38" s="570"/>
      <c r="I38" s="455">
        <v>1</v>
      </c>
      <c r="J38" s="555"/>
      <c r="K38" s="197"/>
      <c r="L38" s="708" t="s">
        <v>155</v>
      </c>
      <c r="M38" s="710" t="s">
        <v>594</v>
      </c>
      <c r="N38" s="709" t="s">
        <v>571</v>
      </c>
      <c r="O38" s="77"/>
      <c r="P38" s="419"/>
      <c r="Q38" s="161"/>
      <c r="R38" s="161"/>
      <c r="S38" s="161"/>
      <c r="T38" s="417"/>
      <c r="U38" s="14"/>
      <c r="V38" s="416"/>
      <c r="W38" s="161"/>
      <c r="X38" s="161"/>
      <c r="Y38" s="161"/>
      <c r="Z38" s="417"/>
      <c r="AA38" s="14"/>
      <c r="AB38" s="419"/>
      <c r="AC38" s="161"/>
      <c r="AD38" s="161"/>
      <c r="AE38" s="161"/>
      <c r="AF38" s="417"/>
      <c r="AG38" s="14"/>
      <c r="AH38" s="416"/>
      <c r="AI38" s="161"/>
      <c r="AJ38" s="161"/>
      <c r="AK38" s="161"/>
      <c r="AL38" s="417"/>
    </row>
    <row r="39" spans="1:38" ht="14.45" customHeight="1" thickBot="1" x14ac:dyDescent="0.25">
      <c r="A39" s="708"/>
      <c r="B39" s="708"/>
      <c r="C39" s="709"/>
      <c r="D39" s="429" t="s">
        <v>127</v>
      </c>
      <c r="E39" s="563">
        <v>0</v>
      </c>
      <c r="F39" s="564"/>
      <c r="G39" s="228">
        <v>1</v>
      </c>
      <c r="H39" s="570">
        <v>5</v>
      </c>
      <c r="I39" s="568"/>
      <c r="J39" s="431">
        <v>1</v>
      </c>
      <c r="K39" s="438" t="s">
        <v>130</v>
      </c>
      <c r="L39" s="708"/>
      <c r="M39" s="710"/>
      <c r="N39" s="709"/>
      <c r="O39" s="77"/>
      <c r="P39" s="416"/>
      <c r="Q39" s="161"/>
      <c r="R39" s="161"/>
      <c r="S39" s="161"/>
      <c r="T39" s="417"/>
      <c r="U39" s="14"/>
      <c r="V39" s="416"/>
      <c r="W39" s="161"/>
      <c r="X39" s="161"/>
      <c r="Y39" s="161"/>
      <c r="Z39" s="417"/>
      <c r="AA39" s="14"/>
      <c r="AB39" s="416"/>
      <c r="AC39" s="161"/>
      <c r="AD39" s="161"/>
      <c r="AE39" s="161"/>
      <c r="AF39" s="417"/>
      <c r="AG39" s="14"/>
      <c r="AH39" s="416"/>
      <c r="AI39" s="161"/>
      <c r="AJ39" s="161"/>
      <c r="AK39" s="161"/>
      <c r="AL39" s="417"/>
    </row>
    <row r="40" spans="1:38" ht="14.45" customHeight="1" thickTop="1" x14ac:dyDescent="0.2">
      <c r="A40" s="708" t="s">
        <v>447</v>
      </c>
      <c r="B40" s="708" t="s">
        <v>597</v>
      </c>
      <c r="C40" s="709" t="s">
        <v>571</v>
      </c>
      <c r="D40" s="158" t="s">
        <v>130</v>
      </c>
      <c r="E40" s="424">
        <v>0</v>
      </c>
      <c r="F40" s="565" t="s">
        <v>601</v>
      </c>
      <c r="G40" s="159"/>
      <c r="H40" s="197"/>
      <c r="I40" s="571" t="s">
        <v>601</v>
      </c>
      <c r="J40" s="411">
        <v>0</v>
      </c>
      <c r="K40" s="160" t="s">
        <v>122</v>
      </c>
      <c r="L40" s="708" t="s">
        <v>156</v>
      </c>
      <c r="M40" s="708" t="s">
        <v>590</v>
      </c>
      <c r="N40" s="709" t="s">
        <v>132</v>
      </c>
      <c r="O40" s="77"/>
      <c r="P40" s="416"/>
      <c r="Q40" s="161"/>
      <c r="R40" s="161"/>
      <c r="S40" s="161"/>
      <c r="T40" s="417"/>
      <c r="U40" s="14"/>
      <c r="V40" s="416"/>
      <c r="W40" s="161"/>
      <c r="X40" s="161"/>
      <c r="Y40" s="161"/>
      <c r="Z40" s="417"/>
      <c r="AA40" s="14"/>
      <c r="AB40" s="416"/>
      <c r="AC40" s="161"/>
      <c r="AD40" s="161"/>
      <c r="AE40" s="161"/>
      <c r="AF40" s="417"/>
      <c r="AG40" s="14"/>
      <c r="AH40" s="416"/>
      <c r="AI40" s="161"/>
      <c r="AJ40" s="161"/>
      <c r="AK40" s="161"/>
      <c r="AL40" s="417"/>
    </row>
    <row r="41" spans="1:38" ht="14.45" customHeight="1" thickBot="1" x14ac:dyDescent="0.25">
      <c r="A41" s="708"/>
      <c r="B41" s="708"/>
      <c r="C41" s="709"/>
      <c r="D41" s="456"/>
      <c r="E41" s="550"/>
      <c r="F41" s="228">
        <v>2</v>
      </c>
      <c r="G41" s="436"/>
      <c r="H41" s="433"/>
      <c r="I41" s="570">
        <v>4</v>
      </c>
      <c r="J41" s="427"/>
      <c r="K41" s="428"/>
      <c r="L41" s="708"/>
      <c r="M41" s="708"/>
      <c r="N41" s="709"/>
      <c r="O41" s="77"/>
      <c r="P41" s="416"/>
      <c r="Q41" s="161"/>
      <c r="R41" s="161"/>
      <c r="S41" s="161"/>
      <c r="T41" s="417"/>
      <c r="U41" s="14"/>
      <c r="V41" s="416"/>
      <c r="W41" s="161"/>
      <c r="X41" s="161"/>
      <c r="Y41" s="161"/>
      <c r="Z41" s="417"/>
      <c r="AA41" s="14"/>
      <c r="AB41" s="416"/>
      <c r="AC41" s="161"/>
      <c r="AD41" s="161"/>
      <c r="AE41" s="161"/>
      <c r="AF41" s="417"/>
      <c r="AG41" s="14"/>
      <c r="AH41" s="416"/>
      <c r="AI41" s="161"/>
      <c r="AJ41" s="161"/>
      <c r="AK41" s="161"/>
      <c r="AL41" s="417"/>
    </row>
    <row r="42" spans="1:38" ht="14.45" customHeight="1" thickTop="1" thickBot="1" x14ac:dyDescent="0.25">
      <c r="A42" s="708" t="s">
        <v>448</v>
      </c>
      <c r="B42" s="708" t="s">
        <v>568</v>
      </c>
      <c r="C42" s="709" t="s">
        <v>571</v>
      </c>
      <c r="D42" s="548"/>
      <c r="E42" s="549" t="s">
        <v>605</v>
      </c>
      <c r="F42" s="70"/>
      <c r="G42" s="72"/>
      <c r="H42" s="73"/>
      <c r="I42" s="73"/>
      <c r="J42" s="539" t="s">
        <v>601</v>
      </c>
      <c r="K42" s="538"/>
      <c r="L42" s="708" t="s">
        <v>157</v>
      </c>
      <c r="M42" s="708" t="s">
        <v>596</v>
      </c>
      <c r="N42" s="709" t="s">
        <v>571</v>
      </c>
      <c r="O42" s="77"/>
      <c r="P42" s="416"/>
      <c r="Q42" s="161"/>
      <c r="R42" s="161"/>
      <c r="S42" s="161"/>
      <c r="T42" s="417"/>
      <c r="U42" s="14"/>
      <c r="V42" s="416"/>
      <c r="W42" s="161"/>
      <c r="X42" s="161"/>
      <c r="Y42" s="161"/>
      <c r="Z42" s="417"/>
      <c r="AA42" s="14"/>
      <c r="AB42" s="416"/>
      <c r="AC42" s="161"/>
      <c r="AD42" s="161"/>
      <c r="AE42" s="161"/>
      <c r="AF42" s="417"/>
      <c r="AG42" s="14"/>
      <c r="AH42" s="416"/>
      <c r="AI42" s="161"/>
      <c r="AJ42" s="161"/>
      <c r="AK42" s="161"/>
      <c r="AL42" s="417"/>
    </row>
    <row r="43" spans="1:38" ht="14.45" customHeight="1" thickTop="1" x14ac:dyDescent="0.2">
      <c r="A43" s="708"/>
      <c r="B43" s="708"/>
      <c r="C43" s="709"/>
      <c r="D43" s="547" t="s">
        <v>130</v>
      </c>
      <c r="E43" s="457">
        <v>5</v>
      </c>
      <c r="F43" s="448"/>
      <c r="G43" s="458"/>
      <c r="H43" s="459"/>
      <c r="I43" s="460"/>
      <c r="J43" s="461">
        <v>5</v>
      </c>
      <c r="K43" s="553" t="s">
        <v>127</v>
      </c>
      <c r="L43" s="708"/>
      <c r="M43" s="708"/>
      <c r="N43" s="709"/>
      <c r="O43" s="77"/>
      <c r="P43" s="441"/>
      <c r="Q43" s="442"/>
      <c r="R43" s="442"/>
      <c r="S43" s="442"/>
      <c r="T43" s="445"/>
      <c r="U43" s="14"/>
      <c r="V43" s="441"/>
      <c r="W43" s="209"/>
      <c r="X43" s="209"/>
      <c r="Y43" s="209"/>
      <c r="Z43" s="462"/>
      <c r="AA43" s="14"/>
      <c r="AB43" s="441"/>
      <c r="AC43" s="209"/>
      <c r="AD43" s="209"/>
      <c r="AE43" s="209"/>
      <c r="AF43" s="462"/>
      <c r="AG43" s="14"/>
      <c r="AH43" s="441"/>
      <c r="AI43" s="209"/>
      <c r="AJ43" s="209"/>
      <c r="AK43" s="209"/>
      <c r="AL43" s="462"/>
    </row>
    <row r="44" spans="1:38" x14ac:dyDescent="0.2">
      <c r="A44" s="54"/>
      <c r="B44" s="707"/>
      <c r="C44" s="54"/>
      <c r="D44" s="73"/>
      <c r="E44" s="72"/>
      <c r="F44" s="72"/>
      <c r="G44" s="70"/>
      <c r="H44" s="73"/>
      <c r="I44" s="73"/>
      <c r="J44" s="72"/>
      <c r="K44" s="54"/>
      <c r="L44" s="54"/>
      <c r="M44" s="54"/>
      <c r="N44" s="54"/>
      <c r="O44" s="77"/>
      <c r="P44" s="14"/>
      <c r="Q44" s="161"/>
      <c r="R44" s="161"/>
      <c r="S44" s="161"/>
      <c r="T44" s="161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</row>
    <row r="45" spans="1:38" x14ac:dyDescent="0.2">
      <c r="A45" s="54"/>
      <c r="B45" s="707"/>
      <c r="C45" s="71" t="s">
        <v>216</v>
      </c>
      <c r="D45" s="181"/>
      <c r="E45" s="72"/>
      <c r="F45" s="71"/>
      <c r="G45" s="72"/>
      <c r="H45" s="69"/>
      <c r="I45" s="73"/>
      <c r="J45" s="72"/>
      <c r="K45" s="54"/>
      <c r="L45" s="54"/>
      <c r="M45" s="54"/>
      <c r="N45" s="54"/>
      <c r="O45" s="77"/>
    </row>
    <row r="46" spans="1:38" ht="15" customHeight="1" thickBot="1" x14ac:dyDescent="0.25">
      <c r="A46" s="54"/>
      <c r="B46" s="708" t="s">
        <v>229</v>
      </c>
      <c r="C46" s="709" t="s">
        <v>92</v>
      </c>
      <c r="D46" s="157" t="s">
        <v>610</v>
      </c>
      <c r="E46" s="159"/>
      <c r="F46" s="70"/>
      <c r="G46" s="70"/>
      <c r="H46" s="68"/>
      <c r="I46" s="69"/>
      <c r="J46" s="167"/>
      <c r="K46" s="54"/>
      <c r="L46" s="54"/>
      <c r="M46" s="54"/>
      <c r="N46" s="54"/>
      <c r="O46" s="77"/>
    </row>
    <row r="47" spans="1:38" ht="15" customHeight="1" thickTop="1" thickBot="1" x14ac:dyDescent="0.25">
      <c r="A47" s="54"/>
      <c r="B47" s="708"/>
      <c r="C47" s="709"/>
      <c r="D47" s="544"/>
      <c r="E47" s="582">
        <v>3</v>
      </c>
      <c r="F47" s="70"/>
      <c r="G47" s="70"/>
      <c r="H47" s="68"/>
      <c r="I47" s="68"/>
      <c r="J47" s="70"/>
      <c r="K47" s="54"/>
      <c r="L47" s="54"/>
      <c r="M47" s="54"/>
      <c r="N47" s="54"/>
      <c r="O47" s="77"/>
    </row>
    <row r="48" spans="1:38" ht="15" customHeight="1" thickTop="1" x14ac:dyDescent="0.2">
      <c r="A48" s="54"/>
      <c r="B48" s="708" t="s">
        <v>592</v>
      </c>
      <c r="C48" s="709" t="s">
        <v>571</v>
      </c>
      <c r="D48" s="208"/>
      <c r="E48" s="583">
        <v>2</v>
      </c>
      <c r="F48" s="72"/>
      <c r="G48" s="71"/>
      <c r="H48" s="73"/>
      <c r="I48" s="73"/>
      <c r="J48" s="72"/>
      <c r="K48" s="54"/>
      <c r="L48" s="54"/>
      <c r="M48" s="54"/>
      <c r="N48" s="54"/>
      <c r="O48" s="77"/>
    </row>
    <row r="49" spans="1:20" ht="15" customHeight="1" x14ac:dyDescent="0.2">
      <c r="A49" s="54"/>
      <c r="B49" s="708"/>
      <c r="C49" s="709"/>
      <c r="D49" s="581" t="s">
        <v>611</v>
      </c>
      <c r="E49" s="72"/>
      <c r="F49" s="375"/>
      <c r="G49" s="62"/>
      <c r="H49" s="62"/>
      <c r="I49" s="62"/>
      <c r="J49" s="375"/>
      <c r="K49" s="54"/>
      <c r="L49" s="54"/>
      <c r="M49" s="54"/>
      <c r="N49" s="168"/>
      <c r="O49" s="77"/>
    </row>
    <row r="50" spans="1:20" x14ac:dyDescent="0.2">
      <c r="A50" s="54"/>
      <c r="B50" s="707"/>
      <c r="C50" s="66"/>
      <c r="D50" s="62"/>
      <c r="E50" s="62"/>
      <c r="F50" s="375"/>
      <c r="G50" s="62"/>
      <c r="H50" s="62"/>
      <c r="I50" s="62"/>
      <c r="J50" s="375"/>
      <c r="K50" s="54"/>
      <c r="L50" s="54"/>
      <c r="M50" s="54"/>
      <c r="N50" s="168"/>
      <c r="O50" s="77"/>
    </row>
    <row r="51" spans="1:20" x14ac:dyDescent="0.2">
      <c r="A51" s="69"/>
      <c r="B51" s="707"/>
      <c r="C51" s="74"/>
      <c r="D51" s="54"/>
      <c r="E51" s="169"/>
      <c r="F51" s="169"/>
      <c r="G51" s="169"/>
      <c r="H51" s="169"/>
      <c r="I51" s="169"/>
      <c r="J51" s="169"/>
      <c r="K51" s="7"/>
      <c r="L51" s="7"/>
      <c r="M51" s="374"/>
      <c r="N51" s="66"/>
      <c r="O51" s="7"/>
    </row>
    <row r="52" spans="1:20" x14ac:dyDescent="0.2">
      <c r="A52" s="69"/>
      <c r="B52" s="707"/>
      <c r="C52" s="74"/>
      <c r="D52" s="54"/>
      <c r="E52" s="169"/>
      <c r="F52" s="169"/>
      <c r="G52" s="169"/>
      <c r="H52" s="169"/>
      <c r="I52" s="169"/>
      <c r="J52" s="169"/>
      <c r="K52" s="7"/>
      <c r="L52" s="7"/>
      <c r="M52" s="374"/>
      <c r="N52" s="66"/>
      <c r="O52" s="7"/>
    </row>
    <row r="53" spans="1:20" x14ac:dyDescent="0.2">
      <c r="A53" s="170"/>
      <c r="B53" s="707"/>
      <c r="C53" s="170"/>
      <c r="D53" s="171"/>
      <c r="E53" s="171"/>
      <c r="F53" s="171"/>
      <c r="G53" s="14"/>
      <c r="H53" s="14"/>
      <c r="I53" s="14"/>
    </row>
    <row r="54" spans="1:20" x14ac:dyDescent="0.2">
      <c r="A54" s="172"/>
      <c r="B54" s="707"/>
      <c r="C54" s="152"/>
      <c r="D54" s="173"/>
      <c r="E54" s="170"/>
      <c r="F54" s="171"/>
      <c r="G54" s="14"/>
      <c r="H54" s="14"/>
      <c r="I54" s="14"/>
      <c r="Q54" s="15"/>
      <c r="R54" s="15"/>
      <c r="S54" s="15"/>
      <c r="T54" s="15"/>
    </row>
    <row r="55" spans="1:20" x14ac:dyDescent="0.2">
      <c r="A55" s="172"/>
      <c r="B55" s="707"/>
      <c r="C55" s="152"/>
      <c r="D55" s="173"/>
      <c r="E55" s="170"/>
      <c r="F55" s="171"/>
      <c r="G55" s="14"/>
      <c r="H55" s="14"/>
      <c r="I55" s="14"/>
      <c r="Q55" s="15"/>
      <c r="R55" s="15"/>
      <c r="S55" s="15"/>
      <c r="T55" s="15"/>
    </row>
    <row r="56" spans="1:20" x14ac:dyDescent="0.2">
      <c r="A56" s="172"/>
      <c r="B56" s="707"/>
      <c r="C56" s="152"/>
      <c r="D56" s="173"/>
      <c r="E56" s="170"/>
      <c r="F56" s="171"/>
      <c r="G56" s="14"/>
      <c r="H56" s="174"/>
      <c r="I56" s="14"/>
      <c r="J56" s="14"/>
      <c r="K56" s="366"/>
      <c r="L56" s="366"/>
      <c r="M56" s="15"/>
      <c r="N56" s="15"/>
      <c r="Q56" s="15"/>
      <c r="R56" s="15"/>
      <c r="S56" s="15"/>
      <c r="T56" s="15"/>
    </row>
    <row r="57" spans="1:20" x14ac:dyDescent="0.2">
      <c r="A57" s="172"/>
      <c r="B57" s="707"/>
      <c r="C57" s="152"/>
      <c r="D57" s="173"/>
      <c r="E57" s="170"/>
      <c r="F57" s="171"/>
      <c r="G57" s="14"/>
      <c r="H57" s="174"/>
      <c r="I57" s="14"/>
      <c r="J57" s="14"/>
      <c r="K57" s="366"/>
      <c r="L57" s="366"/>
      <c r="M57" s="15"/>
      <c r="N57" s="15"/>
      <c r="Q57" s="15"/>
      <c r="R57" s="15"/>
      <c r="S57" s="15"/>
      <c r="T57" s="15"/>
    </row>
    <row r="58" spans="1:20" x14ac:dyDescent="0.2">
      <c r="A58" s="172"/>
      <c r="B58" s="707"/>
      <c r="C58" s="152"/>
      <c r="D58" s="173"/>
      <c r="E58" s="170"/>
      <c r="F58" s="171"/>
      <c r="G58" s="14"/>
      <c r="H58" s="174"/>
      <c r="I58" s="14"/>
      <c r="J58" s="14"/>
      <c r="K58" s="366"/>
      <c r="L58" s="366"/>
      <c r="M58" s="15"/>
      <c r="N58" s="15"/>
      <c r="Q58" s="15"/>
      <c r="R58" s="15"/>
      <c r="S58" s="15"/>
      <c r="T58" s="15"/>
    </row>
    <row r="59" spans="1:20" x14ac:dyDescent="0.2">
      <c r="A59" s="172"/>
      <c r="B59" s="707"/>
      <c r="C59" s="152"/>
      <c r="D59" s="173"/>
      <c r="E59" s="170"/>
      <c r="F59" s="171"/>
      <c r="G59" s="14"/>
      <c r="H59" s="174"/>
      <c r="I59" s="14"/>
      <c r="J59" s="14"/>
      <c r="K59" s="366"/>
      <c r="L59" s="366"/>
      <c r="M59" s="15"/>
      <c r="N59" s="15"/>
      <c r="Q59" s="15"/>
      <c r="R59" s="15"/>
      <c r="S59" s="15"/>
      <c r="T59" s="15"/>
    </row>
    <row r="60" spans="1:20" x14ac:dyDescent="0.2">
      <c r="A60" s="172"/>
      <c r="B60" s="707"/>
      <c r="C60" s="152"/>
      <c r="D60" s="173"/>
      <c r="E60" s="170"/>
      <c r="F60" s="171"/>
      <c r="G60" s="14"/>
      <c r="H60" s="174"/>
      <c r="I60" s="14"/>
      <c r="J60" s="14"/>
      <c r="K60" s="366"/>
      <c r="L60" s="366"/>
      <c r="M60" s="15"/>
      <c r="N60" s="15"/>
      <c r="Q60" s="15"/>
      <c r="R60" s="15"/>
      <c r="S60" s="15"/>
      <c r="T60" s="15"/>
    </row>
    <row r="61" spans="1:20" x14ac:dyDescent="0.2">
      <c r="A61" s="172"/>
      <c r="B61" s="707"/>
      <c r="C61" s="152"/>
      <c r="D61" s="173"/>
      <c r="E61" s="170"/>
      <c r="F61" s="171"/>
      <c r="G61" s="14"/>
      <c r="H61" s="174"/>
      <c r="I61" s="14"/>
      <c r="J61" s="14"/>
      <c r="K61" s="366"/>
      <c r="L61" s="366"/>
      <c r="M61" s="15"/>
      <c r="N61" s="15"/>
      <c r="Q61" s="15"/>
      <c r="R61" s="15"/>
      <c r="S61" s="15"/>
      <c r="T61" s="15"/>
    </row>
    <row r="62" spans="1:20" x14ac:dyDescent="0.2">
      <c r="A62" s="172"/>
      <c r="B62" s="707"/>
      <c r="C62" s="152"/>
      <c r="D62" s="173"/>
      <c r="E62" s="170"/>
      <c r="F62" s="171"/>
      <c r="G62" s="14"/>
      <c r="H62" s="174"/>
      <c r="I62" s="14"/>
      <c r="J62" s="14"/>
      <c r="K62" s="366"/>
      <c r="L62" s="366"/>
      <c r="M62" s="15"/>
      <c r="N62" s="15"/>
      <c r="Q62" s="15"/>
      <c r="R62" s="15"/>
      <c r="S62" s="15"/>
      <c r="T62" s="15"/>
    </row>
    <row r="63" spans="1:20" x14ac:dyDescent="0.2">
      <c r="A63" s="172"/>
      <c r="B63" s="707"/>
      <c r="C63" s="152"/>
      <c r="D63" s="173"/>
      <c r="E63" s="175"/>
      <c r="F63" s="171"/>
      <c r="G63" s="14"/>
      <c r="H63" s="174"/>
      <c r="I63" s="14"/>
      <c r="J63" s="14"/>
      <c r="K63" s="366"/>
      <c r="L63" s="366"/>
      <c r="M63" s="15"/>
      <c r="N63" s="15"/>
      <c r="Q63" s="15"/>
      <c r="R63" s="15"/>
      <c r="S63" s="15"/>
      <c r="T63" s="15"/>
    </row>
    <row r="64" spans="1:20" x14ac:dyDescent="0.2">
      <c r="A64" s="172"/>
      <c r="B64" s="707"/>
      <c r="C64" s="152"/>
      <c r="D64" s="173"/>
      <c r="E64" s="175"/>
      <c r="F64" s="171"/>
      <c r="G64" s="14"/>
      <c r="H64" s="174"/>
      <c r="I64" s="14"/>
      <c r="J64" s="14"/>
      <c r="K64" s="366"/>
      <c r="L64" s="366"/>
      <c r="M64" s="15"/>
      <c r="N64" s="15"/>
      <c r="Q64" s="15"/>
      <c r="R64" s="15"/>
      <c r="S64" s="15"/>
      <c r="T64" s="15"/>
    </row>
    <row r="65" spans="1:20" x14ac:dyDescent="0.2">
      <c r="A65" s="172"/>
      <c r="B65" s="707"/>
      <c r="C65" s="152"/>
      <c r="D65" s="173"/>
      <c r="E65" s="175"/>
      <c r="F65" s="171"/>
      <c r="G65" s="14"/>
      <c r="H65" s="174"/>
      <c r="I65" s="14"/>
      <c r="J65" s="14"/>
      <c r="K65" s="366"/>
      <c r="L65" s="366"/>
      <c r="M65" s="15"/>
      <c r="N65" s="15"/>
      <c r="Q65" s="15"/>
      <c r="R65" s="15"/>
      <c r="S65" s="15"/>
      <c r="T65" s="15"/>
    </row>
    <row r="66" spans="1:20" x14ac:dyDescent="0.2">
      <c r="A66" s="172"/>
      <c r="B66" s="707"/>
      <c r="C66" s="152"/>
      <c r="D66" s="173"/>
      <c r="E66" s="175"/>
      <c r="F66" s="171"/>
      <c r="G66" s="14"/>
      <c r="H66" s="174"/>
      <c r="I66" s="14"/>
      <c r="J66" s="14"/>
      <c r="K66" s="366"/>
      <c r="L66" s="366"/>
      <c r="M66" s="15"/>
      <c r="N66" s="15"/>
      <c r="Q66" s="15"/>
      <c r="R66" s="15"/>
      <c r="S66" s="15"/>
      <c r="T66" s="15"/>
    </row>
    <row r="67" spans="1:20" x14ac:dyDescent="0.2">
      <c r="A67" s="172"/>
      <c r="B67" s="707"/>
      <c r="C67" s="152"/>
      <c r="D67" s="173"/>
      <c r="E67" s="170"/>
      <c r="F67" s="171"/>
      <c r="G67" s="14"/>
      <c r="H67" s="174"/>
      <c r="I67" s="14"/>
      <c r="J67" s="14"/>
      <c r="K67" s="366"/>
      <c r="L67" s="366"/>
      <c r="M67" s="15"/>
      <c r="N67" s="15"/>
      <c r="Q67" s="15"/>
      <c r="R67" s="15"/>
      <c r="S67" s="15"/>
      <c r="T67" s="15"/>
    </row>
    <row r="68" spans="1:20" x14ac:dyDescent="0.2">
      <c r="A68" s="172"/>
      <c r="B68" s="707"/>
      <c r="C68" s="152"/>
      <c r="D68" s="173"/>
      <c r="E68" s="170"/>
      <c r="F68" s="171"/>
      <c r="G68" s="14"/>
      <c r="H68" s="174"/>
      <c r="I68" s="14"/>
      <c r="J68" s="14"/>
      <c r="K68" s="366"/>
      <c r="L68" s="366"/>
      <c r="M68" s="15"/>
      <c r="N68" s="15"/>
      <c r="Q68" s="15"/>
      <c r="R68" s="15"/>
      <c r="S68" s="15"/>
      <c r="T68" s="15"/>
    </row>
    <row r="69" spans="1:20" x14ac:dyDescent="0.2">
      <c r="A69" s="172"/>
      <c r="B69" s="707"/>
      <c r="C69" s="152"/>
      <c r="D69" s="173"/>
      <c r="E69" s="170"/>
      <c r="F69" s="171"/>
      <c r="G69" s="14"/>
      <c r="H69" s="174"/>
      <c r="I69" s="14"/>
      <c r="J69" s="14"/>
      <c r="K69" s="366"/>
      <c r="L69" s="366"/>
      <c r="M69" s="15"/>
      <c r="N69" s="15"/>
      <c r="Q69" s="15"/>
      <c r="R69" s="15"/>
      <c r="S69" s="15"/>
      <c r="T69" s="15"/>
    </row>
    <row r="70" spans="1:20" x14ac:dyDescent="0.2">
      <c r="A70" s="172"/>
      <c r="B70" s="707"/>
      <c r="C70" s="152"/>
      <c r="D70" s="173"/>
      <c r="E70" s="170"/>
      <c r="F70" s="171"/>
      <c r="G70" s="14"/>
      <c r="H70" s="174"/>
      <c r="I70" s="14"/>
      <c r="J70" s="14"/>
      <c r="K70" s="366"/>
      <c r="L70" s="366"/>
      <c r="M70" s="15"/>
      <c r="N70" s="15"/>
      <c r="Q70" s="15"/>
      <c r="R70" s="15"/>
      <c r="S70" s="15"/>
      <c r="T70" s="15"/>
    </row>
    <row r="71" spans="1:20" x14ac:dyDescent="0.2">
      <c r="A71" s="172"/>
      <c r="B71" s="707"/>
      <c r="C71" s="152"/>
      <c r="D71" s="173"/>
      <c r="E71" s="170"/>
      <c r="F71" s="171"/>
      <c r="G71" s="14"/>
      <c r="H71" s="174"/>
      <c r="I71" s="14"/>
      <c r="J71" s="14"/>
      <c r="K71" s="366"/>
      <c r="L71" s="366"/>
      <c r="M71" s="15"/>
      <c r="N71" s="15"/>
      <c r="Q71" s="15"/>
      <c r="R71" s="15"/>
      <c r="S71" s="15"/>
      <c r="T71" s="15"/>
    </row>
    <row r="72" spans="1:20" x14ac:dyDescent="0.2">
      <c r="A72" s="172"/>
      <c r="B72" s="707"/>
      <c r="C72" s="152"/>
      <c r="D72" s="173"/>
      <c r="E72" s="175"/>
      <c r="F72" s="171"/>
      <c r="H72" s="36"/>
      <c r="J72" s="15"/>
      <c r="K72" s="366"/>
      <c r="L72" s="366"/>
      <c r="M72" s="15"/>
      <c r="N72" s="15"/>
      <c r="Q72" s="15"/>
      <c r="R72" s="15"/>
      <c r="S72" s="15"/>
      <c r="T72" s="15"/>
    </row>
    <row r="73" spans="1:20" x14ac:dyDescent="0.2">
      <c r="A73" s="172"/>
      <c r="B73" s="707"/>
      <c r="C73" s="152"/>
      <c r="D73" s="173"/>
      <c r="E73" s="170"/>
      <c r="F73" s="171"/>
      <c r="H73" s="36"/>
      <c r="J73" s="15"/>
      <c r="K73" s="366"/>
      <c r="L73" s="366"/>
      <c r="M73" s="15"/>
      <c r="N73" s="15"/>
      <c r="Q73" s="15"/>
      <c r="R73" s="15"/>
      <c r="S73" s="15"/>
      <c r="T73" s="15"/>
    </row>
    <row r="74" spans="1:20" x14ac:dyDescent="0.2">
      <c r="A74" s="172"/>
      <c r="B74" s="707"/>
      <c r="C74" s="152"/>
      <c r="D74" s="176" t="s">
        <v>125</v>
      </c>
      <c r="E74" s="175"/>
      <c r="F74" s="171"/>
      <c r="H74" s="36"/>
      <c r="J74" s="15"/>
      <c r="K74" s="366"/>
      <c r="L74" s="366"/>
      <c r="M74" s="15"/>
      <c r="N74" s="15"/>
      <c r="Q74" s="15"/>
      <c r="R74" s="177" t="s">
        <v>158</v>
      </c>
      <c r="S74" s="177"/>
      <c r="T74" s="15"/>
    </row>
    <row r="75" spans="1:20" x14ac:dyDescent="0.2">
      <c r="A75" s="172"/>
      <c r="B75" s="707"/>
      <c r="C75" s="152"/>
      <c r="D75" s="176" t="s">
        <v>122</v>
      </c>
      <c r="E75" s="175"/>
      <c r="F75" s="171"/>
      <c r="H75" s="36"/>
      <c r="J75" s="15"/>
      <c r="K75" s="366"/>
      <c r="L75" s="366"/>
      <c r="M75" s="15"/>
      <c r="N75" s="15"/>
      <c r="Q75" s="15"/>
      <c r="R75" s="177" t="s">
        <v>449</v>
      </c>
      <c r="S75" s="177"/>
      <c r="T75" s="15"/>
    </row>
    <row r="76" spans="1:20" x14ac:dyDescent="0.2">
      <c r="A76" s="172"/>
      <c r="B76" s="707"/>
      <c r="C76" s="152"/>
      <c r="D76" s="173" t="s">
        <v>126</v>
      </c>
      <c r="E76" s="175"/>
      <c r="F76" s="171"/>
      <c r="H76" s="36"/>
      <c r="J76" s="15"/>
      <c r="K76" s="366"/>
      <c r="L76" s="366"/>
      <c r="M76" s="15"/>
      <c r="N76" s="15"/>
      <c r="Q76" s="15"/>
      <c r="R76" s="177" t="s">
        <v>450</v>
      </c>
      <c r="S76" s="177"/>
      <c r="T76" s="15"/>
    </row>
    <row r="77" spans="1:20" x14ac:dyDescent="0.2">
      <c r="A77" s="172"/>
      <c r="B77" s="707"/>
      <c r="C77" s="152"/>
      <c r="D77" s="173" t="s">
        <v>127</v>
      </c>
      <c r="E77" s="175"/>
      <c r="F77" s="171"/>
      <c r="H77" s="36"/>
      <c r="J77" s="15"/>
      <c r="K77" s="366"/>
      <c r="L77" s="366"/>
      <c r="M77" s="15"/>
      <c r="N77" s="15"/>
      <c r="Q77" s="15"/>
      <c r="R77" s="15"/>
      <c r="S77" s="15"/>
      <c r="T77" s="15"/>
    </row>
    <row r="78" spans="1:20" x14ac:dyDescent="0.2">
      <c r="A78" s="172"/>
      <c r="B78" s="707"/>
      <c r="C78" s="152"/>
      <c r="D78" s="173" t="s">
        <v>128</v>
      </c>
      <c r="E78" s="175"/>
      <c r="F78" s="171"/>
      <c r="H78" s="36"/>
      <c r="J78" s="15"/>
      <c r="K78" s="366"/>
      <c r="L78" s="366"/>
      <c r="M78" s="15"/>
      <c r="N78" s="15"/>
      <c r="Q78" s="15"/>
      <c r="R78" s="15"/>
      <c r="S78" s="15"/>
      <c r="T78" s="15"/>
    </row>
    <row r="79" spans="1:20" x14ac:dyDescent="0.2">
      <c r="A79" s="172"/>
      <c r="B79" s="707"/>
      <c r="C79" s="152"/>
      <c r="D79" s="173" t="s">
        <v>129</v>
      </c>
      <c r="E79" s="175"/>
      <c r="F79" s="171"/>
      <c r="H79" s="36"/>
      <c r="J79" s="15"/>
      <c r="K79" s="366"/>
      <c r="L79" s="366"/>
      <c r="M79" s="15"/>
      <c r="N79" s="15"/>
      <c r="Q79" s="15"/>
      <c r="R79" s="15"/>
      <c r="S79" s="15"/>
      <c r="T79" s="15"/>
    </row>
    <row r="80" spans="1:20" x14ac:dyDescent="0.2">
      <c r="A80" s="172"/>
      <c r="B80" s="707"/>
      <c r="C80" s="152"/>
      <c r="D80" s="173" t="s">
        <v>130</v>
      </c>
      <c r="E80" s="175"/>
      <c r="F80" s="171"/>
      <c r="H80" s="36"/>
      <c r="J80" s="15"/>
      <c r="K80" s="366"/>
      <c r="L80" s="366"/>
      <c r="M80" s="15"/>
      <c r="N80" s="15"/>
      <c r="Q80" s="15"/>
      <c r="R80" s="15"/>
      <c r="S80" s="15"/>
      <c r="T80" s="15"/>
    </row>
    <row r="81" spans="1:20" x14ac:dyDescent="0.2">
      <c r="A81" s="172"/>
      <c r="B81" s="707"/>
      <c r="C81" s="152"/>
      <c r="D81" s="173" t="s">
        <v>123</v>
      </c>
      <c r="E81" s="175"/>
      <c r="F81" s="171"/>
      <c r="H81" s="36"/>
      <c r="J81" s="15"/>
      <c r="K81" s="366"/>
      <c r="L81" s="366"/>
      <c r="M81" s="15"/>
      <c r="N81" s="15"/>
      <c r="Q81" s="15"/>
      <c r="R81" s="15"/>
      <c r="S81" s="15"/>
      <c r="T81" s="15"/>
    </row>
    <row r="82" spans="1:20" x14ac:dyDescent="0.2">
      <c r="A82" s="172"/>
      <c r="B82" s="64"/>
      <c r="C82" s="152"/>
      <c r="D82" s="173">
        <v>1</v>
      </c>
      <c r="E82" s="175"/>
      <c r="F82" s="171"/>
      <c r="H82" s="36"/>
      <c r="J82" s="15"/>
      <c r="K82" s="366"/>
      <c r="L82" s="366"/>
      <c r="M82" s="15"/>
      <c r="N82" s="15"/>
      <c r="Q82" s="15"/>
      <c r="R82" s="15"/>
      <c r="S82" s="15"/>
      <c r="T82" s="15"/>
    </row>
    <row r="83" spans="1:20" x14ac:dyDescent="0.2">
      <c r="A83" s="172"/>
      <c r="B83" s="64"/>
      <c r="C83" s="152"/>
      <c r="D83" s="173">
        <v>2</v>
      </c>
      <c r="E83" s="170"/>
      <c r="F83" s="171"/>
      <c r="H83" s="36"/>
      <c r="J83" s="15"/>
      <c r="K83" s="366"/>
      <c r="L83" s="366"/>
      <c r="M83" s="15"/>
      <c r="N83" s="15"/>
      <c r="Q83" s="15"/>
      <c r="R83" s="15"/>
      <c r="S83" s="15"/>
      <c r="T83" s="15"/>
    </row>
    <row r="84" spans="1:20" x14ac:dyDescent="0.2">
      <c r="A84" s="172"/>
      <c r="B84" s="64"/>
      <c r="C84" s="152"/>
      <c r="D84" s="173">
        <v>3</v>
      </c>
      <c r="E84" s="170"/>
      <c r="F84" s="171"/>
      <c r="H84" s="36"/>
      <c r="J84" s="15"/>
      <c r="K84" s="366"/>
      <c r="L84" s="366"/>
      <c r="M84" s="15"/>
      <c r="N84" s="15"/>
      <c r="Q84" s="15"/>
      <c r="R84" s="15"/>
      <c r="S84" s="15"/>
      <c r="T84" s="15"/>
    </row>
    <row r="85" spans="1:20" x14ac:dyDescent="0.2">
      <c r="A85" s="172"/>
      <c r="B85" s="64"/>
      <c r="C85" s="152"/>
      <c r="D85" s="173">
        <v>4</v>
      </c>
      <c r="E85" s="175"/>
      <c r="F85" s="171"/>
      <c r="H85" s="36"/>
      <c r="J85" s="15"/>
      <c r="K85" s="366"/>
      <c r="L85" s="366"/>
      <c r="M85" s="15"/>
      <c r="N85" s="15"/>
      <c r="Q85" s="15"/>
      <c r="R85" s="15"/>
      <c r="S85" s="15"/>
      <c r="T85" s="15"/>
    </row>
    <row r="86" spans="1:20" x14ac:dyDescent="0.2">
      <c r="A86" s="172"/>
      <c r="B86" s="64"/>
      <c r="C86" s="152"/>
      <c r="D86" s="173"/>
      <c r="E86" s="175"/>
      <c r="F86" s="171"/>
      <c r="H86" s="36"/>
      <c r="J86" s="15"/>
      <c r="K86" s="366"/>
      <c r="L86" s="366"/>
      <c r="M86" s="15"/>
      <c r="N86" s="15"/>
      <c r="Q86" s="15"/>
      <c r="R86" s="15"/>
      <c r="S86" s="15"/>
      <c r="T86" s="15"/>
    </row>
    <row r="87" spans="1:20" x14ac:dyDescent="0.2">
      <c r="A87" s="172"/>
      <c r="B87" s="64"/>
      <c r="C87" s="152"/>
      <c r="D87" s="173"/>
      <c r="E87" s="175"/>
      <c r="F87" s="171"/>
      <c r="H87" s="36"/>
      <c r="J87" s="15"/>
      <c r="K87" s="366"/>
      <c r="L87" s="366"/>
      <c r="M87" s="15"/>
      <c r="N87" s="15"/>
      <c r="Q87" s="15"/>
      <c r="R87" s="15"/>
      <c r="S87" s="15"/>
      <c r="T87" s="15"/>
    </row>
    <row r="88" spans="1:20" x14ac:dyDescent="0.2">
      <c r="A88" s="172"/>
      <c r="B88" s="64"/>
      <c r="C88" s="152"/>
      <c r="D88" s="173"/>
      <c r="E88" s="175"/>
      <c r="F88" s="171"/>
      <c r="H88" s="36"/>
      <c r="J88" s="15"/>
      <c r="K88" s="366"/>
      <c r="L88" s="366"/>
      <c r="M88" s="15"/>
      <c r="N88" s="15"/>
      <c r="Q88" s="15"/>
      <c r="R88" s="15"/>
      <c r="S88" s="15"/>
      <c r="T88" s="15"/>
    </row>
    <row r="89" spans="1:20" x14ac:dyDescent="0.2">
      <c r="A89" s="172"/>
      <c r="B89" s="64"/>
      <c r="C89" s="152"/>
      <c r="D89" s="173"/>
      <c r="E89" s="175"/>
      <c r="F89" s="171"/>
      <c r="H89" s="36"/>
      <c r="J89" s="15"/>
      <c r="K89" s="366"/>
      <c r="L89" s="366"/>
      <c r="M89" s="15"/>
      <c r="N89" s="15"/>
      <c r="Q89" s="15"/>
      <c r="R89" s="15"/>
      <c r="S89" s="15"/>
      <c r="T89" s="15"/>
    </row>
    <row r="90" spans="1:20" x14ac:dyDescent="0.2">
      <c r="A90" s="172"/>
      <c r="B90" s="64"/>
      <c r="C90" s="152"/>
      <c r="D90" s="173"/>
      <c r="E90" s="170"/>
      <c r="F90" s="283"/>
      <c r="H90" s="36"/>
      <c r="J90" s="15"/>
      <c r="K90" s="366"/>
      <c r="L90" s="366"/>
      <c r="M90" s="15"/>
      <c r="N90" s="15"/>
      <c r="Q90" s="15"/>
      <c r="R90" s="15"/>
      <c r="S90" s="15"/>
      <c r="T90" s="15"/>
    </row>
    <row r="91" spans="1:20" x14ac:dyDescent="0.2">
      <c r="A91" s="172"/>
      <c r="B91" s="64"/>
      <c r="C91" s="152"/>
      <c r="D91" s="173"/>
      <c r="E91" s="175"/>
      <c r="F91" s="283"/>
      <c r="H91" s="36"/>
      <c r="J91" s="15"/>
      <c r="K91" s="366"/>
      <c r="L91" s="366"/>
      <c r="M91" s="15"/>
      <c r="N91" s="15"/>
      <c r="Q91" s="15"/>
      <c r="R91" s="15"/>
      <c r="S91" s="15"/>
      <c r="T91" s="15"/>
    </row>
    <row r="92" spans="1:20" x14ac:dyDescent="0.2">
      <c r="A92" s="172"/>
      <c r="B92" s="64"/>
      <c r="C92" s="152"/>
      <c r="D92" s="178"/>
      <c r="E92" s="171"/>
      <c r="F92" s="283"/>
      <c r="H92" s="36"/>
      <c r="J92" s="15"/>
      <c r="K92" s="366"/>
      <c r="L92" s="366"/>
      <c r="M92" s="15"/>
      <c r="N92" s="15"/>
      <c r="Q92" s="15"/>
      <c r="R92" s="15"/>
      <c r="S92" s="15"/>
      <c r="T92" s="15"/>
    </row>
    <row r="93" spans="1:20" x14ac:dyDescent="0.2">
      <c r="A93" s="172"/>
      <c r="B93" s="64"/>
      <c r="C93" s="152"/>
      <c r="D93" s="178"/>
      <c r="E93" s="171"/>
      <c r="F93" s="283"/>
      <c r="H93" s="36"/>
      <c r="J93" s="15"/>
      <c r="K93" s="366"/>
      <c r="L93" s="366"/>
      <c r="M93" s="15"/>
      <c r="N93" s="15"/>
      <c r="Q93" s="15"/>
      <c r="R93" s="15"/>
      <c r="S93" s="15"/>
      <c r="T93" s="15"/>
    </row>
    <row r="94" spans="1:20" x14ac:dyDescent="0.2">
      <c r="A94" s="179"/>
      <c r="B94" s="283"/>
      <c r="C94" s="180"/>
      <c r="D94" s="171"/>
      <c r="E94" s="171"/>
      <c r="F94" s="283"/>
      <c r="H94" s="36"/>
      <c r="J94" s="15"/>
      <c r="K94" s="366"/>
      <c r="L94" s="366"/>
      <c r="M94" s="15"/>
      <c r="N94" s="15"/>
    </row>
    <row r="95" spans="1:20" x14ac:dyDescent="0.2">
      <c r="A95" s="179"/>
      <c r="B95" s="283"/>
      <c r="C95" s="180"/>
      <c r="D95" s="171"/>
      <c r="E95" s="171"/>
      <c r="F95" s="283"/>
      <c r="H95" s="36"/>
      <c r="J95" s="15"/>
      <c r="K95" s="366"/>
      <c r="L95" s="366"/>
      <c r="M95" s="15"/>
      <c r="N95" s="15"/>
    </row>
    <row r="96" spans="1:20" x14ac:dyDescent="0.2">
      <c r="A96" s="179"/>
      <c r="B96" s="283"/>
      <c r="C96" s="180"/>
      <c r="D96" s="171"/>
      <c r="E96" s="171"/>
      <c r="F96" s="283"/>
    </row>
  </sheetData>
  <sortState ref="P28:T38">
    <sortCondition ref="P28"/>
  </sortState>
  <mergeCells count="131">
    <mergeCell ref="B1:M1"/>
    <mergeCell ref="A3:A4"/>
    <mergeCell ref="B3:B4"/>
    <mergeCell ref="C3:C4"/>
    <mergeCell ref="L3:L4"/>
    <mergeCell ref="M3:M4"/>
    <mergeCell ref="B21:B22"/>
    <mergeCell ref="C21:C22"/>
    <mergeCell ref="B23:B24"/>
    <mergeCell ref="C23:C24"/>
    <mergeCell ref="N3:N4"/>
    <mergeCell ref="O3:O4"/>
    <mergeCell ref="A5:A6"/>
    <mergeCell ref="B5:B6"/>
    <mergeCell ref="C5:C6"/>
    <mergeCell ref="L5:L6"/>
    <mergeCell ref="M5:M6"/>
    <mergeCell ref="N5:N6"/>
    <mergeCell ref="O5:O6"/>
    <mergeCell ref="O7:O8"/>
    <mergeCell ref="A9:A10"/>
    <mergeCell ref="B9:B10"/>
    <mergeCell ref="C9:C10"/>
    <mergeCell ref="L9:L10"/>
    <mergeCell ref="M9:M10"/>
    <mergeCell ref="N9:N10"/>
    <mergeCell ref="O9:O10"/>
    <mergeCell ref="A7:A8"/>
    <mergeCell ref="B7:B8"/>
    <mergeCell ref="C7:C8"/>
    <mergeCell ref="L7:L8"/>
    <mergeCell ref="M7:M8"/>
    <mergeCell ref="N7:N8"/>
    <mergeCell ref="O11:O12"/>
    <mergeCell ref="A13:A14"/>
    <mergeCell ref="B13:B14"/>
    <mergeCell ref="C13:C14"/>
    <mergeCell ref="L13:L14"/>
    <mergeCell ref="M13:M14"/>
    <mergeCell ref="N13:N14"/>
    <mergeCell ref="O13:O14"/>
    <mergeCell ref="A11:A12"/>
    <mergeCell ref="B11:B12"/>
    <mergeCell ref="C11:C12"/>
    <mergeCell ref="L11:L12"/>
    <mergeCell ref="M11:M12"/>
    <mergeCell ref="N11:N12"/>
    <mergeCell ref="O15:O16"/>
    <mergeCell ref="A17:A18"/>
    <mergeCell ref="B17:B18"/>
    <mergeCell ref="C17:C18"/>
    <mergeCell ref="L17:L18"/>
    <mergeCell ref="M17:M18"/>
    <mergeCell ref="N17:N18"/>
    <mergeCell ref="O17:O18"/>
    <mergeCell ref="A15:A16"/>
    <mergeCell ref="B15:B16"/>
    <mergeCell ref="C15:C16"/>
    <mergeCell ref="L15:L16"/>
    <mergeCell ref="M15:M16"/>
    <mergeCell ref="N15:N16"/>
    <mergeCell ref="N28:N29"/>
    <mergeCell ref="A30:A31"/>
    <mergeCell ref="B30:B31"/>
    <mergeCell ref="C30:C31"/>
    <mergeCell ref="L30:L31"/>
    <mergeCell ref="M30:M31"/>
    <mergeCell ref="N30:N31"/>
    <mergeCell ref="B26:M26"/>
    <mergeCell ref="A28:A29"/>
    <mergeCell ref="B28:B29"/>
    <mergeCell ref="C28:C29"/>
    <mergeCell ref="L28:L29"/>
    <mergeCell ref="M28:M29"/>
    <mergeCell ref="A34:A35"/>
    <mergeCell ref="B34:B35"/>
    <mergeCell ref="C34:C35"/>
    <mergeCell ref="L34:L35"/>
    <mergeCell ref="M34:M35"/>
    <mergeCell ref="N34:N35"/>
    <mergeCell ref="A32:A33"/>
    <mergeCell ref="B32:B33"/>
    <mergeCell ref="C32:C33"/>
    <mergeCell ref="L32:L33"/>
    <mergeCell ref="M32:M33"/>
    <mergeCell ref="N32:N33"/>
    <mergeCell ref="A38:A39"/>
    <mergeCell ref="B38:B39"/>
    <mergeCell ref="C38:C39"/>
    <mergeCell ref="L38:L39"/>
    <mergeCell ref="M38:M39"/>
    <mergeCell ref="N38:N39"/>
    <mergeCell ref="A36:A37"/>
    <mergeCell ref="B36:B37"/>
    <mergeCell ref="C36:C37"/>
    <mergeCell ref="L36:L37"/>
    <mergeCell ref="M36:M37"/>
    <mergeCell ref="N36:N37"/>
    <mergeCell ref="B52:B53"/>
    <mergeCell ref="L42:L43"/>
    <mergeCell ref="M42:M43"/>
    <mergeCell ref="N42:N43"/>
    <mergeCell ref="A40:A41"/>
    <mergeCell ref="B40:B41"/>
    <mergeCell ref="C40:C41"/>
    <mergeCell ref="L40:L41"/>
    <mergeCell ref="M40:M41"/>
    <mergeCell ref="N40:N41"/>
    <mergeCell ref="B44:B45"/>
    <mergeCell ref="B46:B47"/>
    <mergeCell ref="B48:B49"/>
    <mergeCell ref="B50:B51"/>
    <mergeCell ref="A42:A43"/>
    <mergeCell ref="B42:B43"/>
    <mergeCell ref="C42:C43"/>
    <mergeCell ref="C46:C47"/>
    <mergeCell ref="C48:C49"/>
    <mergeCell ref="B76:B77"/>
    <mergeCell ref="B78:B79"/>
    <mergeCell ref="B80:B81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</mergeCells>
  <phoneticPr fontId="3"/>
  <conditionalFormatting sqref="AK3:AL44 Q3:AJ25 P3:P44 Q27:AJ44">
    <cfRule type="cellIs" dxfId="0" priority="1" operator="between">
      <formula>1</formula>
      <formula>4</formula>
    </cfRule>
  </conditionalFormatting>
  <dataValidations disablePrompts="1" count="2">
    <dataValidation type="list" allowBlank="1" showInputMessage="1" showErrorMessage="1" sqref="K5:K7 D47:D48 K30:K32 K17:K23 K13:K15 K9:K11 K3 K42:K43 K38:K40 K34:K36 D45 D19:D20">
      <formula1>$D$74:$D$81</formula1>
    </dataValidation>
    <dataValidation type="list" allowBlank="1" showInputMessage="1" showErrorMessage="1" sqref="D3:D18 D28:D43 K4 K8 K12 K16 K29 K33 K37 K41">
      <formula1>$D$74:$D$85</formula1>
    </dataValidation>
  </dataValidations>
  <pageMargins left="0.45" right="0.26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L126"/>
  <sheetViews>
    <sheetView view="pageBreakPreview" zoomScale="120" zoomScaleNormal="100" zoomScaleSheetLayoutView="120" workbookViewId="0">
      <selection activeCell="L55" sqref="L55"/>
    </sheetView>
  </sheetViews>
  <sheetFormatPr defaultColWidth="9" defaultRowHeight="17.25" x14ac:dyDescent="0.2"/>
  <cols>
    <col min="1" max="1" width="3.625" style="17" customWidth="1"/>
    <col min="2" max="2" width="3.75" style="17" hidden="1" customWidth="1"/>
    <col min="3" max="3" width="6.625" style="507" customWidth="1"/>
    <col min="4" max="4" width="8.75" style="36" customWidth="1"/>
    <col min="5" max="5" width="4.5" style="88" customWidth="1"/>
    <col min="6" max="8" width="3.125" style="195" customWidth="1"/>
    <col min="9" max="9" width="3.875" style="189" customWidth="1"/>
    <col min="10" max="10" width="6.5" style="88" customWidth="1"/>
    <col min="11" max="11" width="6.5" style="278" customWidth="1"/>
    <col min="12" max="12" width="3.875" style="278" customWidth="1"/>
    <col min="13" max="13" width="3.25" style="195" customWidth="1"/>
    <col min="14" max="15" width="3.125" style="195" customWidth="1"/>
    <col min="16" max="16" width="4.375" style="35" customWidth="1"/>
    <col min="17" max="17" width="3.375" style="15" hidden="1" customWidth="1"/>
    <col min="18" max="18" width="6.625" style="507" customWidth="1"/>
    <col min="19" max="19" width="8.75" style="36" customWidth="1"/>
    <col min="20" max="20" width="4.5" style="15" bestFit="1" customWidth="1"/>
    <col min="21" max="21" width="9" style="14" customWidth="1"/>
    <col min="22" max="22" width="9" style="515" customWidth="1"/>
    <col min="23" max="23" width="9" style="507"/>
    <col min="24" max="26" width="9" style="15" customWidth="1"/>
    <col min="27" max="16384" width="9" style="15"/>
  </cols>
  <sheetData>
    <row r="1" spans="1:25" ht="17.100000000000001" customHeight="1" x14ac:dyDescent="0.2">
      <c r="A1" s="26"/>
      <c r="B1" s="26"/>
      <c r="C1" s="374"/>
      <c r="D1" s="66"/>
      <c r="E1" s="695" t="s">
        <v>217</v>
      </c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7"/>
      <c r="R1" s="374"/>
      <c r="S1" s="66"/>
      <c r="T1" s="7"/>
      <c r="X1" s="515"/>
    </row>
    <row r="2" spans="1:25" s="154" customFormat="1" ht="17.100000000000001" customHeight="1" x14ac:dyDescent="0.15">
      <c r="A2" s="26"/>
      <c r="B2" s="26" t="s">
        <v>554</v>
      </c>
      <c r="C2" s="374" t="s">
        <v>0</v>
      </c>
      <c r="D2" s="67" t="s">
        <v>1</v>
      </c>
      <c r="E2" s="88"/>
      <c r="F2" s="195"/>
      <c r="G2" s="195"/>
      <c r="H2" s="195"/>
      <c r="I2" s="189"/>
      <c r="J2" s="88"/>
      <c r="K2" s="278"/>
      <c r="L2" s="278"/>
      <c r="M2" s="195"/>
      <c r="N2" s="195"/>
      <c r="O2" s="195"/>
      <c r="P2" s="88"/>
      <c r="Q2" s="7" t="s">
        <v>75</v>
      </c>
      <c r="R2" s="374" t="s">
        <v>0</v>
      </c>
      <c r="S2" s="67" t="s">
        <v>1</v>
      </c>
      <c r="T2" s="7"/>
      <c r="U2" s="161"/>
      <c r="V2" s="155"/>
      <c r="W2" s="521"/>
    </row>
    <row r="3" spans="1:25" s="154" customFormat="1" ht="15.75" customHeight="1" thickBot="1" x14ac:dyDescent="0.2">
      <c r="A3" s="723">
        <v>1</v>
      </c>
      <c r="B3" s="708">
        <v>3</v>
      </c>
      <c r="C3" s="708" t="str">
        <f>IF(B3="","",VLOOKUP(B3,$B$56:$D$100,2))</f>
        <v>鈴木更</v>
      </c>
      <c r="D3" s="722" t="str">
        <f>IF(B3="","",VLOOKUP(B3,$B$56:$D$100,3))</f>
        <v>拓大紅陵</v>
      </c>
      <c r="E3" s="622"/>
      <c r="F3" s="623"/>
      <c r="G3" s="486"/>
      <c r="H3" s="486"/>
      <c r="I3"/>
      <c r="J3"/>
      <c r="K3"/>
      <c r="L3" s="488"/>
      <c r="M3" s="488"/>
      <c r="N3" s="488"/>
      <c r="O3" s="618"/>
      <c r="P3" s="608"/>
      <c r="Q3" s="708">
        <v>40</v>
      </c>
      <c r="R3" s="708" t="str">
        <f>IF(Q3="","",VLOOKUP(Q3,$B$56:$D$100,2))</f>
        <v>小林</v>
      </c>
      <c r="S3" s="722" t="str">
        <f>IF(Q3="","",VLOOKUP(Q3,$B$56:$D$100,3))</f>
        <v>日体大柏</v>
      </c>
      <c r="T3" s="708">
        <v>23</v>
      </c>
      <c r="V3" s="136"/>
      <c r="W3" s="136"/>
    </row>
    <row r="4" spans="1:25" s="154" customFormat="1" ht="15.75" customHeight="1" thickTop="1" thickBot="1" x14ac:dyDescent="0.2">
      <c r="A4" s="723"/>
      <c r="B4" s="708"/>
      <c r="C4" s="708"/>
      <c r="D4" s="722"/>
      <c r="E4" s="486"/>
      <c r="F4" s="85"/>
      <c r="G4" s="599">
        <v>9</v>
      </c>
      <c r="H4" s="486"/>
      <c r="I4"/>
      <c r="J4"/>
      <c r="K4"/>
      <c r="L4" s="488"/>
      <c r="M4" s="488"/>
      <c r="N4" s="603">
        <v>8</v>
      </c>
      <c r="O4" s="84"/>
      <c r="P4" s="488"/>
      <c r="Q4" s="708"/>
      <c r="R4" s="708"/>
      <c r="S4" s="722"/>
      <c r="T4" s="708"/>
      <c r="V4" s="136"/>
      <c r="W4" s="134"/>
    </row>
    <row r="5" spans="1:25" s="154" customFormat="1" ht="15.75" customHeight="1" thickTop="1" thickBot="1" x14ac:dyDescent="0.2">
      <c r="A5" s="723">
        <v>2</v>
      </c>
      <c r="B5" s="708">
        <v>34</v>
      </c>
      <c r="C5" s="708" t="str">
        <f t="shared" ref="C5" si="0">IF(B5="","",VLOOKUP(B5,$B$56:$D$100,2))</f>
        <v>浅田</v>
      </c>
      <c r="D5" s="722" t="str">
        <f t="shared" ref="D5" si="1">IF(B5="","",VLOOKUP(B5,$B$56:$D$100,3))</f>
        <v>敬愛学園</v>
      </c>
      <c r="E5" s="85"/>
      <c r="F5" s="476" t="s">
        <v>555</v>
      </c>
      <c r="G5" s="636">
        <v>1</v>
      </c>
      <c r="H5" s="486"/>
      <c r="I5"/>
      <c r="J5"/>
      <c r="K5"/>
      <c r="L5" s="488"/>
      <c r="M5" s="635"/>
      <c r="N5" s="476">
        <v>0</v>
      </c>
      <c r="O5" s="491" t="s">
        <v>556</v>
      </c>
      <c r="P5" s="489"/>
      <c r="Q5" s="708">
        <v>35</v>
      </c>
      <c r="R5" s="708" t="str">
        <f>IF(Q5="","",VLOOKUP(Q5,$B$56:$D$100,2))</f>
        <v>田邊</v>
      </c>
      <c r="S5" s="722" t="str">
        <f>IF(Q5="","",VLOOKUP(Q5,$B$56:$D$100,3))</f>
        <v>千葉南</v>
      </c>
      <c r="T5" s="708">
        <v>24</v>
      </c>
      <c r="V5" s="136"/>
      <c r="W5" s="136"/>
    </row>
    <row r="6" spans="1:25" s="154" customFormat="1" ht="15.75" customHeight="1" thickTop="1" thickBot="1" x14ac:dyDescent="0.2">
      <c r="A6" s="723"/>
      <c r="B6" s="708"/>
      <c r="C6" s="708"/>
      <c r="D6" s="722"/>
      <c r="E6" s="594" t="s">
        <v>427</v>
      </c>
      <c r="F6" s="595">
        <v>2</v>
      </c>
      <c r="G6" s="624"/>
      <c r="H6" s="486"/>
      <c r="I6"/>
      <c r="J6"/>
      <c r="K6"/>
      <c r="L6" s="488"/>
      <c r="M6" s="635"/>
      <c r="N6" s="84"/>
      <c r="O6" s="605">
        <v>0</v>
      </c>
      <c r="P6" s="490" t="s">
        <v>557</v>
      </c>
      <c r="Q6" s="708"/>
      <c r="R6" s="708"/>
      <c r="S6" s="722"/>
      <c r="T6" s="708"/>
      <c r="V6" s="136"/>
      <c r="W6" s="134"/>
    </row>
    <row r="7" spans="1:25" s="154" customFormat="1" ht="15.75" customHeight="1" thickTop="1" thickBot="1" x14ac:dyDescent="0.2">
      <c r="A7" s="723">
        <v>3</v>
      </c>
      <c r="B7" s="708">
        <v>12</v>
      </c>
      <c r="C7" s="708" t="str">
        <f t="shared" ref="C7" si="2">IF(B7="","",VLOOKUP(B7,$B$56:$D$100,2))</f>
        <v>中田</v>
      </c>
      <c r="D7" s="722" t="str">
        <f t="shared" ref="D7" si="3">IF(B7="","",VLOOKUP(B7,$B$56:$D$100,3))</f>
        <v>東金</v>
      </c>
      <c r="E7" s="487"/>
      <c r="F7" s="491">
        <v>0</v>
      </c>
      <c r="G7" s="624"/>
      <c r="H7" s="486"/>
      <c r="I7"/>
      <c r="J7"/>
      <c r="K7"/>
      <c r="L7" s="488"/>
      <c r="M7" s="635"/>
      <c r="N7" s="84" t="s">
        <v>488</v>
      </c>
      <c r="O7" s="85">
        <v>4</v>
      </c>
      <c r="P7" s="607"/>
      <c r="Q7" s="708">
        <v>33</v>
      </c>
      <c r="R7" s="708" t="str">
        <f>IF(Q7="","",VLOOKUP(Q7,$B$56:$D$100,2))</f>
        <v>鶴岡</v>
      </c>
      <c r="S7" s="722" t="str">
        <f>IF(Q7="","",VLOOKUP(Q7,$B$56:$D$100,3))</f>
        <v>敬愛学園</v>
      </c>
      <c r="T7" s="708">
        <v>25</v>
      </c>
      <c r="U7" s="161"/>
      <c r="V7" s="155"/>
      <c r="W7" s="521"/>
    </row>
    <row r="8" spans="1:25" s="154" customFormat="1" ht="15.75" customHeight="1" thickTop="1" thickBot="1" x14ac:dyDescent="0.2">
      <c r="A8" s="723"/>
      <c r="B8" s="708"/>
      <c r="C8" s="708"/>
      <c r="D8" s="722"/>
      <c r="E8" s="486"/>
      <c r="F8" s="486"/>
      <c r="G8" s="624" t="s">
        <v>558</v>
      </c>
      <c r="H8" s="488">
        <v>3</v>
      </c>
      <c r="I8"/>
      <c r="J8"/>
      <c r="K8"/>
      <c r="L8" s="488"/>
      <c r="M8" s="603">
        <v>5</v>
      </c>
      <c r="N8" s="84"/>
      <c r="O8" s="488"/>
      <c r="P8" s="615"/>
      <c r="Q8" s="708"/>
      <c r="R8" s="708"/>
      <c r="S8" s="722"/>
      <c r="T8" s="708"/>
      <c r="U8" s="161"/>
      <c r="V8" s="155"/>
      <c r="W8" s="521"/>
    </row>
    <row r="9" spans="1:25" s="154" customFormat="1" ht="15.75" customHeight="1" thickTop="1" x14ac:dyDescent="0.15">
      <c r="A9" s="723">
        <v>4</v>
      </c>
      <c r="B9" s="708">
        <v>27</v>
      </c>
      <c r="C9" s="708" t="str">
        <f t="shared" ref="C9" si="4">IF(B9="","",VLOOKUP(B9,$B$56:$D$100,2))</f>
        <v>吉川</v>
      </c>
      <c r="D9" s="722" t="str">
        <f t="shared" ref="D9" si="5">IF(B9="","",VLOOKUP(B9,$B$56:$D$100,3))</f>
        <v>船橋啓明</v>
      </c>
      <c r="E9" s="485"/>
      <c r="F9" s="485"/>
      <c r="G9" s="476"/>
      <c r="H9" s="636">
        <v>0</v>
      </c>
      <c r="I9"/>
      <c r="J9"/>
      <c r="K9"/>
      <c r="L9" s="488"/>
      <c r="M9" s="601">
        <v>0</v>
      </c>
      <c r="N9" s="491"/>
      <c r="O9" s="489"/>
      <c r="P9" s="489"/>
      <c r="Q9" s="708">
        <v>13</v>
      </c>
      <c r="R9" s="708" t="str">
        <f>IF(Q9="","",VLOOKUP(Q9,$B$56:$D$100,2))</f>
        <v>見付</v>
      </c>
      <c r="S9" s="722" t="str">
        <f>IF(Q9="","",VLOOKUP(Q9,$B$56:$D$100,3))</f>
        <v>東金</v>
      </c>
      <c r="T9" s="708">
        <v>26</v>
      </c>
      <c r="U9" s="161"/>
      <c r="V9" s="155"/>
      <c r="W9" s="521"/>
    </row>
    <row r="10" spans="1:25" s="154" customFormat="1" ht="15.75" customHeight="1" thickBot="1" x14ac:dyDescent="0.2">
      <c r="A10" s="723"/>
      <c r="B10" s="708"/>
      <c r="C10" s="708"/>
      <c r="D10" s="722"/>
      <c r="E10" s="486"/>
      <c r="F10" s="477" t="s">
        <v>559</v>
      </c>
      <c r="G10" s="630" t="s">
        <v>586</v>
      </c>
      <c r="H10" s="624"/>
      <c r="I10"/>
      <c r="J10"/>
      <c r="K10"/>
      <c r="L10" s="488"/>
      <c r="M10" s="491"/>
      <c r="N10" s="605">
        <v>0</v>
      </c>
      <c r="O10" s="490" t="s">
        <v>560</v>
      </c>
      <c r="P10" s="488"/>
      <c r="Q10" s="708"/>
      <c r="R10" s="708"/>
      <c r="S10" s="722"/>
      <c r="T10" s="708"/>
      <c r="U10" s="155"/>
      <c r="V10" s="521"/>
      <c r="W10" s="136"/>
      <c r="X10" s="136"/>
      <c r="Y10" s="136"/>
    </row>
    <row r="11" spans="1:25" s="154" customFormat="1" ht="15.75" customHeight="1" thickTop="1" thickBot="1" x14ac:dyDescent="0.2">
      <c r="A11" s="723">
        <v>5</v>
      </c>
      <c r="B11" s="708">
        <v>28</v>
      </c>
      <c r="C11" s="708" t="str">
        <f t="shared" ref="C11" si="6">IF(B11="","",VLOOKUP(B11,$B$56:$D$100,2))</f>
        <v>萩山</v>
      </c>
      <c r="D11" s="722" t="str">
        <f t="shared" ref="D11" si="7">IF(B11="","",VLOOKUP(B11,$B$56:$D$100,3))</f>
        <v>秀明八千代</v>
      </c>
      <c r="E11" s="622"/>
      <c r="F11" s="603"/>
      <c r="G11" s="621"/>
      <c r="H11" s="624"/>
      <c r="I11"/>
      <c r="J11"/>
      <c r="K11"/>
      <c r="L11" s="488"/>
      <c r="M11" s="491"/>
      <c r="N11" s="624">
        <v>6</v>
      </c>
      <c r="O11" s="599"/>
      <c r="P11" s="608"/>
      <c r="Q11" s="708">
        <v>10</v>
      </c>
      <c r="R11" s="708" t="str">
        <f>IF(Q11="","",VLOOKUP(Q11,$B$56:$D$100,2))</f>
        <v>根立</v>
      </c>
      <c r="S11" s="722" t="str">
        <f>IF(Q11="","",VLOOKUP(Q11,$B$56:$D$100,3))</f>
        <v>長生　</v>
      </c>
      <c r="T11" s="708">
        <v>27</v>
      </c>
    </row>
    <row r="12" spans="1:25" s="154" customFormat="1" ht="15.75" customHeight="1" thickTop="1" thickBot="1" x14ac:dyDescent="0.2">
      <c r="A12" s="723"/>
      <c r="B12" s="708"/>
      <c r="C12" s="708"/>
      <c r="D12" s="722"/>
      <c r="E12" s="486"/>
      <c r="F12" s="486"/>
      <c r="G12" s="486"/>
      <c r="H12" s="624"/>
      <c r="I12" s="189" t="s">
        <v>656</v>
      </c>
      <c r="J12"/>
      <c r="K12"/>
      <c r="L12" s="486">
        <v>0</v>
      </c>
      <c r="M12" s="491"/>
      <c r="N12" s="488"/>
      <c r="O12" s="488"/>
      <c r="P12" s="488"/>
      <c r="Q12" s="708"/>
      <c r="R12" s="708"/>
      <c r="S12" s="722"/>
      <c r="T12" s="708"/>
    </row>
    <row r="13" spans="1:25" s="154" customFormat="1" ht="15.75" customHeight="1" thickTop="1" x14ac:dyDescent="0.15">
      <c r="A13" s="723">
        <v>6</v>
      </c>
      <c r="B13" s="708">
        <v>41</v>
      </c>
      <c r="C13" s="708" t="str">
        <f t="shared" ref="C13" si="8">IF(B13="","",VLOOKUP(B13,$B$56:$D$100,2))</f>
        <v>稲野辺</v>
      </c>
      <c r="D13" s="722" t="str">
        <f t="shared" ref="D13" si="9">IF(B13="","",VLOOKUP(B13,$B$56:$D$100,3))</f>
        <v>西武台</v>
      </c>
      <c r="E13" s="485"/>
      <c r="F13" s="485"/>
      <c r="G13" s="486"/>
      <c r="H13" s="476" t="s">
        <v>465</v>
      </c>
      <c r="I13" s="641">
        <v>1</v>
      </c>
      <c r="J13"/>
      <c r="K13" s="642"/>
      <c r="L13" s="612">
        <v>6</v>
      </c>
      <c r="M13" s="84" t="s">
        <v>492</v>
      </c>
      <c r="N13" s="488"/>
      <c r="O13" s="489"/>
      <c r="P13" s="489"/>
      <c r="Q13" s="708">
        <v>22</v>
      </c>
      <c r="R13" s="708" t="str">
        <f>IF(Q13="","",VLOOKUP(Q13,$B$56:$D$100,2))</f>
        <v>玉造</v>
      </c>
      <c r="S13" s="722" t="str">
        <f>IF(Q13="","",VLOOKUP(Q13,$B$56:$D$100,3))</f>
        <v>市立銚子</v>
      </c>
      <c r="T13" s="708">
        <v>28</v>
      </c>
    </row>
    <row r="14" spans="1:25" s="154" customFormat="1" ht="15.75" customHeight="1" thickBot="1" x14ac:dyDescent="0.2">
      <c r="A14" s="723"/>
      <c r="B14" s="708"/>
      <c r="C14" s="708"/>
      <c r="D14" s="722"/>
      <c r="E14" s="486"/>
      <c r="F14" s="477"/>
      <c r="G14" s="488">
        <v>0</v>
      </c>
      <c r="H14" s="476"/>
      <c r="I14" s="646"/>
      <c r="J14"/>
      <c r="K14" s="642"/>
      <c r="L14" s="635"/>
      <c r="M14" s="84"/>
      <c r="N14" s="486">
        <v>0</v>
      </c>
      <c r="O14" s="490"/>
      <c r="P14" s="488"/>
      <c r="Q14" s="708"/>
      <c r="R14" s="708"/>
      <c r="S14" s="722"/>
      <c r="T14" s="708"/>
    </row>
    <row r="15" spans="1:25" s="154" customFormat="1" ht="15.75" customHeight="1" thickTop="1" thickBot="1" x14ac:dyDescent="0.2">
      <c r="A15" s="723">
        <v>7</v>
      </c>
      <c r="B15" s="708">
        <v>11</v>
      </c>
      <c r="C15" s="708" t="str">
        <f t="shared" ref="C15" si="10">IF(B15="","",VLOOKUP(B15,$B$56:$D$100,2))</f>
        <v>三橋</v>
      </c>
      <c r="D15" s="722" t="str">
        <f t="shared" ref="D15" si="11">IF(B15="","",VLOOKUP(B15,$B$56:$D$100,3))</f>
        <v>長生　</v>
      </c>
      <c r="E15" s="85"/>
      <c r="F15" s="624" t="s">
        <v>459</v>
      </c>
      <c r="G15" s="611">
        <v>1</v>
      </c>
      <c r="H15" s="476"/>
      <c r="I15" s="320"/>
      <c r="J15" s="726" t="s">
        <v>691</v>
      </c>
      <c r="K15" s="727"/>
      <c r="L15" s="635"/>
      <c r="M15" s="84"/>
      <c r="N15" s="628">
        <v>2</v>
      </c>
      <c r="O15" s="84" t="s">
        <v>475</v>
      </c>
      <c r="P15" s="84"/>
      <c r="Q15" s="708">
        <v>44</v>
      </c>
      <c r="R15" s="708" t="str">
        <f>IF(Q15="","",VLOOKUP(Q15,$B$56:$D$100,2))</f>
        <v>今野</v>
      </c>
      <c r="S15" s="722" t="str">
        <f>IF(Q15="","",VLOOKUP(Q15,$B$56:$D$100,3))</f>
        <v>麗澤</v>
      </c>
      <c r="T15" s="708">
        <v>29</v>
      </c>
      <c r="U15" s="161"/>
      <c r="V15" s="155"/>
      <c r="W15" s="521"/>
    </row>
    <row r="16" spans="1:25" s="154" customFormat="1" ht="15.75" customHeight="1" thickTop="1" thickBot="1" x14ac:dyDescent="0.2">
      <c r="A16" s="723"/>
      <c r="B16" s="708"/>
      <c r="C16" s="708"/>
      <c r="D16" s="722"/>
      <c r="E16" s="596" t="s">
        <v>454</v>
      </c>
      <c r="F16" s="625">
        <v>2</v>
      </c>
      <c r="G16" s="476"/>
      <c r="H16" s="476"/>
      <c r="I16" s="320"/>
      <c r="J16"/>
      <c r="K16" s="642"/>
      <c r="L16" s="635"/>
      <c r="M16" s="84"/>
      <c r="N16" s="491"/>
      <c r="O16" s="629">
        <v>5</v>
      </c>
      <c r="P16" s="604" t="s">
        <v>470</v>
      </c>
      <c r="Q16" s="708"/>
      <c r="R16" s="708"/>
      <c r="S16" s="722"/>
      <c r="T16" s="708"/>
      <c r="U16" s="161"/>
      <c r="V16" s="155"/>
      <c r="W16" s="521"/>
    </row>
    <row r="17" spans="1:23" s="154" customFormat="1" ht="15.75" customHeight="1" thickTop="1" x14ac:dyDescent="0.15">
      <c r="A17" s="723">
        <v>8</v>
      </c>
      <c r="B17" s="708">
        <v>15</v>
      </c>
      <c r="C17" s="708" t="str">
        <f t="shared" ref="C17" si="12">IF(B17="","",VLOOKUP(B17,$B$56:$D$100,2))</f>
        <v>田宮</v>
      </c>
      <c r="D17" s="722" t="str">
        <f t="shared" ref="D17" si="13">IF(B17="","",VLOOKUP(B17,$B$56:$D$100,3))</f>
        <v>成東</v>
      </c>
      <c r="E17" s="487"/>
      <c r="F17" s="597">
        <v>0</v>
      </c>
      <c r="G17" s="476"/>
      <c r="H17" s="476"/>
      <c r="I17" s="320"/>
      <c r="J17"/>
      <c r="K17" s="642"/>
      <c r="L17" s="635"/>
      <c r="M17" s="84"/>
      <c r="N17" s="491"/>
      <c r="O17" s="617">
        <v>0</v>
      </c>
      <c r="P17" s="492"/>
      <c r="Q17" s="708">
        <v>26</v>
      </c>
      <c r="R17" s="708" t="str">
        <f>IF(Q17="","",VLOOKUP(Q17,$B$56:$D$100,2))</f>
        <v>岡田</v>
      </c>
      <c r="S17" s="722" t="str">
        <f>IF(Q17="","",VLOOKUP(Q17,$B$56:$D$100,3))</f>
        <v>船橋東</v>
      </c>
      <c r="T17" s="708">
        <v>30</v>
      </c>
      <c r="U17" s="161"/>
      <c r="V17" s="155"/>
      <c r="W17" s="522"/>
    </row>
    <row r="18" spans="1:23" s="154" customFormat="1" ht="15.75" customHeight="1" thickBot="1" x14ac:dyDescent="0.2">
      <c r="A18" s="723"/>
      <c r="B18" s="708"/>
      <c r="C18" s="708"/>
      <c r="D18" s="722"/>
      <c r="E18" s="486"/>
      <c r="F18" s="486"/>
      <c r="G18" s="476" t="s">
        <v>464</v>
      </c>
      <c r="H18" s="598">
        <v>0</v>
      </c>
      <c r="I18" s="320"/>
      <c r="J18"/>
      <c r="K18" s="642"/>
      <c r="L18" s="84"/>
      <c r="M18" s="639">
        <v>0</v>
      </c>
      <c r="N18" s="491" t="s">
        <v>489</v>
      </c>
      <c r="O18" s="488"/>
      <c r="P18" s="488"/>
      <c r="Q18" s="708"/>
      <c r="R18" s="708"/>
      <c r="S18" s="722"/>
      <c r="T18" s="708"/>
      <c r="U18" s="161"/>
      <c r="V18" s="155"/>
      <c r="W18" s="521"/>
    </row>
    <row r="19" spans="1:23" s="154" customFormat="1" ht="15.75" customHeight="1" thickTop="1" thickBot="1" x14ac:dyDescent="0.2">
      <c r="A19" s="723">
        <v>9</v>
      </c>
      <c r="B19" s="708">
        <v>2</v>
      </c>
      <c r="C19" s="708" t="str">
        <f t="shared" ref="C19" si="14">IF(B19="","",VLOOKUP(B19,$B$56:$D$100,2))</f>
        <v>赤松</v>
      </c>
      <c r="D19" s="722" t="str">
        <f t="shared" ref="D19" si="15">IF(B19="","",VLOOKUP(B19,$B$56:$D$100,3))</f>
        <v>拓大紅陵</v>
      </c>
      <c r="E19" s="85"/>
      <c r="F19" s="486"/>
      <c r="G19" s="624"/>
      <c r="H19" s="621">
        <v>1</v>
      </c>
      <c r="I19" s="320"/>
      <c r="J19"/>
      <c r="K19" s="642"/>
      <c r="L19" s="84"/>
      <c r="M19" s="612">
        <v>2</v>
      </c>
      <c r="N19" s="84"/>
      <c r="O19" s="488"/>
      <c r="P19" s="84"/>
      <c r="Q19" s="708">
        <v>31</v>
      </c>
      <c r="R19" s="708" t="str">
        <f>IF(Q19="","",VLOOKUP(Q19,$B$56:$D$100,2))</f>
        <v>川</v>
      </c>
      <c r="S19" s="722" t="str">
        <f>IF(Q19="","",VLOOKUP(Q19,$B$56:$D$100,3))</f>
        <v>習志野</v>
      </c>
      <c r="T19" s="708">
        <v>31</v>
      </c>
      <c r="U19" s="161"/>
      <c r="V19" s="155"/>
      <c r="W19" s="521"/>
    </row>
    <row r="20" spans="1:23" s="154" customFormat="1" ht="15.75" customHeight="1" thickTop="1" thickBot="1" x14ac:dyDescent="0.2">
      <c r="A20" s="723"/>
      <c r="B20" s="708"/>
      <c r="C20" s="708"/>
      <c r="D20" s="722"/>
      <c r="E20" s="596" t="s">
        <v>455</v>
      </c>
      <c r="F20" s="599">
        <v>2</v>
      </c>
      <c r="G20" s="624"/>
      <c r="H20" s="486"/>
      <c r="I20" s="320"/>
      <c r="J20" s="646"/>
      <c r="K20" s="642"/>
      <c r="L20" s="84"/>
      <c r="M20" s="635"/>
      <c r="N20" s="84"/>
      <c r="O20" s="603">
        <v>8</v>
      </c>
      <c r="P20" s="604" t="s">
        <v>480</v>
      </c>
      <c r="Q20" s="708"/>
      <c r="R20" s="708"/>
      <c r="S20" s="722"/>
      <c r="T20" s="708"/>
      <c r="U20" s="161"/>
      <c r="V20" s="155"/>
      <c r="W20" s="521"/>
    </row>
    <row r="21" spans="1:23" s="154" customFormat="1" ht="15.75" customHeight="1" thickTop="1" x14ac:dyDescent="0.15">
      <c r="A21" s="723">
        <v>10</v>
      </c>
      <c r="B21" s="724">
        <v>9</v>
      </c>
      <c r="C21" s="708" t="str">
        <f t="shared" ref="C21" si="16">IF(B21="","",VLOOKUP(B21,$B$56:$D$100,2))</f>
        <v>大内</v>
      </c>
      <c r="D21" s="722" t="str">
        <f t="shared" ref="D21" si="17">IF(B21="","",VLOOKUP(B21,$B$56:$D$100,3))</f>
        <v>木更津総合</v>
      </c>
      <c r="E21" s="487"/>
      <c r="F21" s="598">
        <v>0</v>
      </c>
      <c r="G21" s="624"/>
      <c r="H21" s="486"/>
      <c r="I21" s="320"/>
      <c r="J21" s="658">
        <v>0</v>
      </c>
      <c r="K21" s="659">
        <v>4</v>
      </c>
      <c r="L21" s="84"/>
      <c r="M21" s="635"/>
      <c r="N21" s="84"/>
      <c r="O21" s="601">
        <v>0</v>
      </c>
      <c r="P21" s="492"/>
      <c r="Q21" s="708">
        <v>42</v>
      </c>
      <c r="R21" s="708" t="str">
        <f>IF(Q21="","",VLOOKUP(Q21,$B$56:$D$100,2))</f>
        <v>田中</v>
      </c>
      <c r="S21" s="722" t="str">
        <f>IF(Q21="","",VLOOKUP(Q21,$B$56:$D$100,3))</f>
        <v>西武台</v>
      </c>
      <c r="T21" s="708">
        <v>32</v>
      </c>
      <c r="U21" s="161"/>
      <c r="V21" s="155"/>
      <c r="W21" s="521"/>
    </row>
    <row r="22" spans="1:23" s="154" customFormat="1" ht="15.75" customHeight="1" thickBot="1" x14ac:dyDescent="0.2">
      <c r="A22" s="723"/>
      <c r="B22" s="725"/>
      <c r="C22" s="708"/>
      <c r="D22" s="722"/>
      <c r="E22" s="85"/>
      <c r="F22" s="476" t="s">
        <v>460</v>
      </c>
      <c r="G22" s="637">
        <v>1</v>
      </c>
      <c r="H22" s="486"/>
      <c r="I22" s="320"/>
      <c r="J22" s="646"/>
      <c r="K22" s="642"/>
      <c r="L22" s="84"/>
      <c r="M22" s="635"/>
      <c r="N22" s="476">
        <v>0</v>
      </c>
      <c r="O22" s="491" t="s">
        <v>476</v>
      </c>
      <c r="P22" s="84"/>
      <c r="Q22" s="708"/>
      <c r="R22" s="708"/>
      <c r="S22" s="722"/>
      <c r="T22" s="708"/>
      <c r="U22" s="161"/>
      <c r="V22" s="155"/>
      <c r="W22" s="521"/>
    </row>
    <row r="23" spans="1:23" s="154" customFormat="1" ht="15.75" customHeight="1" thickTop="1" thickBot="1" x14ac:dyDescent="0.2">
      <c r="A23" s="723">
        <v>11</v>
      </c>
      <c r="B23" s="708">
        <v>20</v>
      </c>
      <c r="C23" s="708" t="str">
        <f t="shared" ref="C23" si="18">IF(B23="","",VLOOKUP(B23,$B$56:$D$100,2))</f>
        <v>伊藤</v>
      </c>
      <c r="D23" s="722" t="str">
        <f t="shared" ref="D23" si="19">IF(B23="","",VLOOKUP(B23,$B$56:$D$100,3))</f>
        <v>佐原</v>
      </c>
      <c r="E23" s="622"/>
      <c r="F23" s="603"/>
      <c r="G23" s="621" t="s">
        <v>645</v>
      </c>
      <c r="H23" s="486"/>
      <c r="I23" s="320"/>
      <c r="J23" s="646"/>
      <c r="K23" s="642"/>
      <c r="L23" s="84"/>
      <c r="M23" s="488"/>
      <c r="N23" s="612">
        <v>8</v>
      </c>
      <c r="O23" s="599"/>
      <c r="P23" s="608"/>
      <c r="Q23" s="708">
        <v>6</v>
      </c>
      <c r="R23" s="708" t="str">
        <f>IF(Q23="","",VLOOKUP(Q23,$B$56:$D$100,2))</f>
        <v>鈴木潮</v>
      </c>
      <c r="S23" s="722" t="str">
        <f>IF(Q23="","",VLOOKUP(Q23,$B$56:$D$100,3))</f>
        <v>拓大紅陵</v>
      </c>
      <c r="T23" s="708">
        <v>33</v>
      </c>
      <c r="U23" s="161"/>
      <c r="V23" s="155"/>
      <c r="W23" s="521"/>
    </row>
    <row r="24" spans="1:23" s="154" customFormat="1" ht="15.75" customHeight="1" thickTop="1" thickBot="1" x14ac:dyDescent="0.2">
      <c r="A24" s="723"/>
      <c r="B24" s="708"/>
      <c r="C24" s="708"/>
      <c r="D24" s="722"/>
      <c r="E24" s="486"/>
      <c r="F24" s="486"/>
      <c r="G24" s="486"/>
      <c r="H24" s="486"/>
      <c r="I24" s="320"/>
      <c r="J24" s="651">
        <v>1</v>
      </c>
      <c r="K24" s="642">
        <v>3</v>
      </c>
      <c r="L24" s="84"/>
      <c r="M24" s="488"/>
      <c r="N24" s="488"/>
      <c r="O24" s="488"/>
      <c r="P24" s="488"/>
      <c r="Q24" s="708"/>
      <c r="R24" s="708"/>
      <c r="S24" s="722"/>
      <c r="T24" s="708"/>
      <c r="U24" s="161"/>
      <c r="V24" s="155"/>
      <c r="W24" s="521"/>
    </row>
    <row r="25" spans="1:23" s="154" customFormat="1" ht="15.75" customHeight="1" thickTop="1" thickBot="1" x14ac:dyDescent="0.2">
      <c r="A25" s="723">
        <v>12</v>
      </c>
      <c r="B25" s="708">
        <v>7</v>
      </c>
      <c r="C25" s="708" t="str">
        <f t="shared" ref="C25" si="20">IF(B25="","",VLOOKUP(B25,$B$56:$D$100,2))</f>
        <v>吉澤</v>
      </c>
      <c r="D25" s="722" t="str">
        <f t="shared" ref="D25" si="21">IF(B25="","",VLOOKUP(B25,$B$56:$D$100,3))</f>
        <v>拓大紅陵</v>
      </c>
      <c r="E25" s="622"/>
      <c r="F25" s="623"/>
      <c r="G25" s="486"/>
      <c r="H25" s="486"/>
      <c r="I25" s="642"/>
      <c r="J25" s="98">
        <v>2</v>
      </c>
      <c r="K25" s="660">
        <v>0</v>
      </c>
      <c r="L25" s="491"/>
      <c r="M25" s="488"/>
      <c r="N25" s="488"/>
      <c r="O25" s="618"/>
      <c r="P25" s="608"/>
      <c r="Q25" s="708">
        <v>5</v>
      </c>
      <c r="R25" s="708" t="str">
        <f>IF(Q25="","",VLOOKUP(Q25,$B$56:$D$100,2))</f>
        <v>吉田</v>
      </c>
      <c r="S25" s="722" t="str">
        <f>IF(Q25="","",VLOOKUP(Q25,$B$56:$D$100,3))</f>
        <v>拓大紅陵</v>
      </c>
      <c r="T25" s="708">
        <v>34</v>
      </c>
      <c r="U25" s="161"/>
      <c r="V25" s="155"/>
      <c r="W25" s="521"/>
    </row>
    <row r="26" spans="1:23" s="154" customFormat="1" ht="15.75" customHeight="1" thickTop="1" thickBot="1" x14ac:dyDescent="0.2">
      <c r="A26" s="723"/>
      <c r="B26" s="708"/>
      <c r="C26" s="708"/>
      <c r="D26" s="722"/>
      <c r="E26" s="486"/>
      <c r="F26" s="85"/>
      <c r="G26" s="599">
        <v>3</v>
      </c>
      <c r="H26" s="486"/>
      <c r="I26" s="642"/>
      <c r="J26"/>
      <c r="K26"/>
      <c r="L26" s="491"/>
      <c r="M26" s="488"/>
      <c r="N26" s="603">
        <v>5</v>
      </c>
      <c r="O26" s="84"/>
      <c r="P26" s="488"/>
      <c r="Q26" s="708"/>
      <c r="R26" s="708"/>
      <c r="S26" s="722"/>
      <c r="T26" s="708"/>
      <c r="U26" s="161"/>
      <c r="V26" s="155"/>
      <c r="W26" s="521"/>
    </row>
    <row r="27" spans="1:23" s="154" customFormat="1" ht="15.75" customHeight="1" thickTop="1" thickBot="1" x14ac:dyDescent="0.2">
      <c r="A27" s="723">
        <v>13</v>
      </c>
      <c r="B27" s="708">
        <v>43</v>
      </c>
      <c r="C27" s="708" t="str">
        <f t="shared" ref="C27" si="22">IF(B27="","",VLOOKUP(B27,$B$56:$D$100,2))</f>
        <v>長塚</v>
      </c>
      <c r="D27" s="722" t="str">
        <f t="shared" ref="D27" si="23">IF(B27="","",VLOOKUP(B27,$B$56:$D$100,3))</f>
        <v>麗澤</v>
      </c>
      <c r="E27" s="85"/>
      <c r="F27" s="476" t="s">
        <v>461</v>
      </c>
      <c r="G27" s="636">
        <v>0</v>
      </c>
      <c r="H27" s="486"/>
      <c r="I27" s="642"/>
      <c r="J27"/>
      <c r="K27"/>
      <c r="L27" s="491"/>
      <c r="M27" s="488"/>
      <c r="N27" s="609">
        <v>0</v>
      </c>
      <c r="O27" s="491" t="s">
        <v>484</v>
      </c>
      <c r="P27" s="489"/>
      <c r="Q27" s="708">
        <v>18</v>
      </c>
      <c r="R27" s="708" t="str">
        <f>IF(Q27="","",VLOOKUP(Q27,$B$56:$D$100,2))</f>
        <v>一ノ宮</v>
      </c>
      <c r="S27" s="722" t="str">
        <f>IF(Q27="","",VLOOKUP(Q27,$B$56:$D$100,3))</f>
        <v>佐原</v>
      </c>
      <c r="T27" s="708">
        <v>35</v>
      </c>
      <c r="U27" s="161"/>
      <c r="V27" s="155"/>
      <c r="W27" s="521"/>
    </row>
    <row r="28" spans="1:23" s="154" customFormat="1" ht="15.75" customHeight="1" thickTop="1" thickBot="1" x14ac:dyDescent="0.2">
      <c r="A28" s="723"/>
      <c r="B28" s="708"/>
      <c r="C28" s="708"/>
      <c r="D28" s="722"/>
      <c r="E28" s="596" t="s">
        <v>456</v>
      </c>
      <c r="F28" s="600">
        <v>3</v>
      </c>
      <c r="G28" s="624"/>
      <c r="H28" s="486"/>
      <c r="I28" s="642"/>
      <c r="J28"/>
      <c r="K28"/>
      <c r="L28" s="491"/>
      <c r="M28" s="488"/>
      <c r="N28" s="491"/>
      <c r="O28" s="605">
        <v>0</v>
      </c>
      <c r="P28" s="490" t="s">
        <v>481</v>
      </c>
      <c r="Q28" s="708"/>
      <c r="R28" s="708"/>
      <c r="S28" s="722"/>
      <c r="T28" s="708"/>
      <c r="U28" s="161"/>
      <c r="V28" s="155"/>
      <c r="W28" s="521"/>
    </row>
    <row r="29" spans="1:23" s="154" customFormat="1" ht="15.75" customHeight="1" thickTop="1" thickBot="1" x14ac:dyDescent="0.2">
      <c r="A29" s="723">
        <v>14</v>
      </c>
      <c r="B29" s="708">
        <v>19</v>
      </c>
      <c r="C29" s="708" t="str">
        <f t="shared" ref="C29" si="24">IF(B29="","",VLOOKUP(B29,$B$56:$D$100,2))</f>
        <v>村田</v>
      </c>
      <c r="D29" s="722" t="str">
        <f t="shared" ref="D29" si="25">IF(B29="","",VLOOKUP(B29,$B$56:$D$100,3))</f>
        <v>佐原</v>
      </c>
      <c r="E29" s="487"/>
      <c r="F29" s="597">
        <v>0</v>
      </c>
      <c r="G29" s="624"/>
      <c r="H29" s="486"/>
      <c r="I29" s="642"/>
      <c r="J29"/>
      <c r="K29"/>
      <c r="L29" s="491"/>
      <c r="M29" s="488"/>
      <c r="N29" s="491"/>
      <c r="O29" s="85">
        <v>8</v>
      </c>
      <c r="P29" s="606"/>
      <c r="Q29" s="708">
        <v>38</v>
      </c>
      <c r="R29" s="708" t="str">
        <f>IF(Q29="","",VLOOKUP(Q29,$B$56:$D$100,2))</f>
        <v>志田</v>
      </c>
      <c r="S29" s="722" t="str">
        <f>IF(Q29="","",VLOOKUP(Q29,$B$56:$D$100,3))</f>
        <v>日体大柏</v>
      </c>
      <c r="T29" s="708">
        <v>36</v>
      </c>
      <c r="U29" s="161"/>
      <c r="V29" s="155"/>
      <c r="W29" s="521"/>
    </row>
    <row r="30" spans="1:23" s="154" customFormat="1" ht="15.75" customHeight="1" thickTop="1" thickBot="1" x14ac:dyDescent="0.2">
      <c r="A30" s="723"/>
      <c r="B30" s="708"/>
      <c r="C30" s="708"/>
      <c r="D30" s="722"/>
      <c r="E30" s="486"/>
      <c r="F30" s="486"/>
      <c r="G30" s="624" t="s">
        <v>561</v>
      </c>
      <c r="H30" s="599">
        <v>2</v>
      </c>
      <c r="I30" s="642"/>
      <c r="J30"/>
      <c r="K30"/>
      <c r="L30" s="491"/>
      <c r="M30" s="602">
        <v>0</v>
      </c>
      <c r="N30" s="491"/>
      <c r="O30" s="488"/>
      <c r="P30" s="488"/>
      <c r="Q30" s="708"/>
      <c r="R30" s="708"/>
      <c r="S30" s="722"/>
      <c r="T30" s="708"/>
      <c r="U30" s="161"/>
      <c r="V30" s="155"/>
      <c r="W30" s="521"/>
    </row>
    <row r="31" spans="1:23" ht="15.75" customHeight="1" thickTop="1" thickBot="1" x14ac:dyDescent="0.25">
      <c r="A31" s="723">
        <v>15</v>
      </c>
      <c r="B31" s="708">
        <v>36</v>
      </c>
      <c r="C31" s="708" t="str">
        <f t="shared" ref="C31" si="26">IF(B31="","",VLOOKUP(B31,$B$56:$D$100,2))</f>
        <v>奈良</v>
      </c>
      <c r="D31" s="722" t="str">
        <f t="shared" ref="D31" si="27">IF(B31="","",VLOOKUP(B31,$B$56:$D$100,3))</f>
        <v>千葉南</v>
      </c>
      <c r="E31" s="485"/>
      <c r="F31" s="486"/>
      <c r="G31" s="476"/>
      <c r="H31" s="598">
        <v>0</v>
      </c>
      <c r="I31" s="642"/>
      <c r="J31"/>
      <c r="K31"/>
      <c r="L31" s="491"/>
      <c r="M31" s="638">
        <v>1</v>
      </c>
      <c r="N31" s="84" t="s">
        <v>490</v>
      </c>
      <c r="O31" s="488"/>
      <c r="P31" s="608"/>
      <c r="Q31" s="708">
        <v>8</v>
      </c>
      <c r="R31" s="708" t="str">
        <f>IF(Q31="","",VLOOKUP(Q31,$B$56:$D$100,2))</f>
        <v>三木</v>
      </c>
      <c r="S31" s="722" t="str">
        <f>IF(Q31="","",VLOOKUP(Q31,$B$56:$D$100,3))</f>
        <v>木更津総合</v>
      </c>
      <c r="T31" s="708">
        <v>37</v>
      </c>
    </row>
    <row r="32" spans="1:23" ht="15.75" customHeight="1" thickTop="1" thickBot="1" x14ac:dyDescent="0.25">
      <c r="A32" s="723"/>
      <c r="B32" s="708"/>
      <c r="C32" s="708"/>
      <c r="D32" s="722"/>
      <c r="E32" s="477" t="s">
        <v>467</v>
      </c>
      <c r="F32" s="488">
        <v>0</v>
      </c>
      <c r="G32" s="476"/>
      <c r="H32" s="476"/>
      <c r="I32" s="642"/>
      <c r="J32"/>
      <c r="K32"/>
      <c r="L32" s="491"/>
      <c r="M32" s="619"/>
      <c r="N32" s="84"/>
      <c r="O32" s="603">
        <v>3</v>
      </c>
      <c r="P32" s="607" t="s">
        <v>482</v>
      </c>
      <c r="Q32" s="708"/>
      <c r="R32" s="708"/>
      <c r="S32" s="722"/>
      <c r="T32" s="708"/>
    </row>
    <row r="33" spans="1:22" ht="15.75" customHeight="1" thickTop="1" thickBot="1" x14ac:dyDescent="0.25">
      <c r="A33" s="723">
        <v>16</v>
      </c>
      <c r="B33" s="708">
        <v>30</v>
      </c>
      <c r="C33" s="708" t="str">
        <f t="shared" ref="C33" si="28">IF(B33="","",VLOOKUP(B33,$B$56:$D$100,2))</f>
        <v>伊藤</v>
      </c>
      <c r="D33" s="722" t="str">
        <f t="shared" ref="D33" si="29">IF(B33="","",VLOOKUP(B33,$B$56:$D$100,3))</f>
        <v>習志野</v>
      </c>
      <c r="E33" s="610"/>
      <c r="F33" s="626">
        <v>3</v>
      </c>
      <c r="G33" s="476"/>
      <c r="H33" s="476"/>
      <c r="I33" s="642"/>
      <c r="J33"/>
      <c r="K33"/>
      <c r="L33" s="491"/>
      <c r="M33" s="619"/>
      <c r="N33" s="635"/>
      <c r="O33" s="476">
        <v>0</v>
      </c>
      <c r="P33" s="492"/>
      <c r="Q33" s="708">
        <v>24</v>
      </c>
      <c r="R33" s="708" t="str">
        <f>IF(Q33="","",VLOOKUP(Q33,$B$56:$D$100,2))</f>
        <v>駒村</v>
      </c>
      <c r="S33" s="722" t="str">
        <f>IF(Q33="","",VLOOKUP(Q33,$B$56:$D$100,3))</f>
        <v>千葉黎明</v>
      </c>
      <c r="T33" s="708">
        <v>38</v>
      </c>
    </row>
    <row r="34" spans="1:22" ht="15.75" customHeight="1" thickTop="1" thickBot="1" x14ac:dyDescent="0.25">
      <c r="A34" s="723"/>
      <c r="B34" s="708"/>
      <c r="C34" s="708"/>
      <c r="D34" s="722"/>
      <c r="E34" s="85"/>
      <c r="F34" s="624" t="s">
        <v>462</v>
      </c>
      <c r="G34" s="476" t="s">
        <v>646</v>
      </c>
      <c r="H34" s="476"/>
      <c r="I34" s="642"/>
      <c r="J34"/>
      <c r="K34"/>
      <c r="L34" s="491"/>
      <c r="M34" s="619"/>
      <c r="N34" s="603">
        <v>1</v>
      </c>
      <c r="O34" s="84" t="s">
        <v>485</v>
      </c>
      <c r="P34" s="84"/>
      <c r="Q34" s="708"/>
      <c r="R34" s="708"/>
      <c r="S34" s="722"/>
      <c r="T34" s="708"/>
    </row>
    <row r="35" spans="1:22" ht="15.75" customHeight="1" thickTop="1" x14ac:dyDescent="0.2">
      <c r="A35" s="723">
        <v>17</v>
      </c>
      <c r="B35" s="708">
        <v>21</v>
      </c>
      <c r="C35" s="708" t="str">
        <f t="shared" ref="C35" si="30">IF(B35="","",VLOOKUP(B35,$B$56:$D$100,2))</f>
        <v>田中</v>
      </c>
      <c r="D35" s="722" t="str">
        <f t="shared" ref="D35" si="31">IF(B35="","",VLOOKUP(B35,$B$56:$D$100,3))</f>
        <v>市立銚子</v>
      </c>
      <c r="E35" s="485"/>
      <c r="F35" s="487"/>
      <c r="G35" s="627" t="s">
        <v>647</v>
      </c>
      <c r="H35" s="476"/>
      <c r="I35" s="642"/>
      <c r="J35"/>
      <c r="K35" s="642"/>
      <c r="L35" s="84"/>
      <c r="M35" s="491"/>
      <c r="N35" s="486">
        <v>0</v>
      </c>
      <c r="O35" s="492"/>
      <c r="P35" s="489"/>
      <c r="Q35" s="708">
        <v>14</v>
      </c>
      <c r="R35" s="708" t="str">
        <f>IF(Q35="","",VLOOKUP(Q35,$B$56:$D$100,2))</f>
        <v>後藤</v>
      </c>
      <c r="S35" s="722" t="str">
        <f>IF(Q35="","",VLOOKUP(Q35,$B$56:$D$100,3))</f>
        <v>成東</v>
      </c>
      <c r="T35" s="708">
        <v>39</v>
      </c>
    </row>
    <row r="36" spans="1:22" ht="15.75" customHeight="1" thickBot="1" x14ac:dyDescent="0.25">
      <c r="A36" s="723"/>
      <c r="B36" s="708"/>
      <c r="C36" s="708"/>
      <c r="D36" s="722"/>
      <c r="E36" s="486"/>
      <c r="F36" s="486"/>
      <c r="G36" s="486"/>
      <c r="H36" s="476" t="s">
        <v>479</v>
      </c>
      <c r="I36" s="643" t="s">
        <v>659</v>
      </c>
      <c r="J36" s="644"/>
      <c r="K36"/>
      <c r="L36" s="639">
        <v>0</v>
      </c>
      <c r="M36" s="491" t="s">
        <v>562</v>
      </c>
      <c r="N36" s="488"/>
      <c r="O36" s="488"/>
      <c r="P36" s="488"/>
      <c r="Q36" s="708"/>
      <c r="R36" s="708"/>
      <c r="S36" s="722"/>
      <c r="T36" s="708"/>
    </row>
    <row r="37" spans="1:22" ht="15.75" customHeight="1" thickTop="1" thickBot="1" x14ac:dyDescent="0.25">
      <c r="A37" s="723">
        <v>18</v>
      </c>
      <c r="B37" s="708">
        <v>39</v>
      </c>
      <c r="C37" s="708" t="str">
        <f t="shared" ref="C37" si="32">IF(B37="","",VLOOKUP(B37,$B$56:$D$100,2))</f>
        <v>今田</v>
      </c>
      <c r="D37" s="722" t="str">
        <f t="shared" ref="D37" si="33">IF(B37="","",VLOOKUP(B37,$B$56:$D$100,3))</f>
        <v>日体大柏</v>
      </c>
      <c r="E37" s="85"/>
      <c r="F37" s="85"/>
      <c r="G37" s="486"/>
      <c r="H37" s="624"/>
      <c r="I37" s="88" t="s">
        <v>654</v>
      </c>
      <c r="J37"/>
      <c r="K37"/>
      <c r="L37" s="612">
        <v>5</v>
      </c>
      <c r="M37" s="84"/>
      <c r="N37" s="488"/>
      <c r="O37" s="84"/>
      <c r="P37" s="84"/>
      <c r="Q37" s="708">
        <v>29</v>
      </c>
      <c r="R37" s="708" t="str">
        <f>IF(Q37="","",VLOOKUP(Q37,$B$56:$D$100,2))</f>
        <v>嶋田</v>
      </c>
      <c r="S37" s="722" t="str">
        <f>IF(Q37="","",VLOOKUP(Q37,$B$56:$D$100,3))</f>
        <v>秀明八千代</v>
      </c>
      <c r="T37" s="708">
        <v>40</v>
      </c>
    </row>
    <row r="38" spans="1:22" ht="15.75" customHeight="1" thickTop="1" thickBot="1" x14ac:dyDescent="0.25">
      <c r="A38" s="723"/>
      <c r="B38" s="708"/>
      <c r="C38" s="708"/>
      <c r="D38" s="722"/>
      <c r="E38" s="594"/>
      <c r="F38" s="612" t="s">
        <v>471</v>
      </c>
      <c r="G38" s="613">
        <v>3</v>
      </c>
      <c r="H38" s="624"/>
      <c r="I38"/>
      <c r="J38"/>
      <c r="K38"/>
      <c r="L38" s="635"/>
      <c r="M38" s="84"/>
      <c r="N38" s="486">
        <v>3</v>
      </c>
      <c r="O38" s="621" t="s">
        <v>486</v>
      </c>
      <c r="P38" s="615"/>
      <c r="Q38" s="708"/>
      <c r="R38" s="708"/>
      <c r="S38" s="722"/>
      <c r="T38" s="708"/>
    </row>
    <row r="39" spans="1:22" ht="15.75" customHeight="1" thickTop="1" x14ac:dyDescent="0.2">
      <c r="A39" s="723">
        <v>19</v>
      </c>
      <c r="B39" s="708">
        <v>25</v>
      </c>
      <c r="C39" s="708" t="str">
        <f t="shared" ref="C39" si="34">IF(B39="","",VLOOKUP(B39,$B$56:$D$100,2))</f>
        <v>中田</v>
      </c>
      <c r="D39" s="722" t="str">
        <f t="shared" ref="D39" si="35">IF(B39="","",VLOOKUP(B39,$B$56:$D$100,3))</f>
        <v>船橋東</v>
      </c>
      <c r="E39" s="485"/>
      <c r="F39" s="487"/>
      <c r="G39" s="614">
        <v>0</v>
      </c>
      <c r="H39" s="624"/>
      <c r="I39"/>
      <c r="J39"/>
      <c r="K39"/>
      <c r="L39" s="635"/>
      <c r="M39" s="84"/>
      <c r="N39" s="609">
        <v>2</v>
      </c>
      <c r="O39" s="492"/>
      <c r="P39" s="489"/>
      <c r="Q39" s="708">
        <v>1</v>
      </c>
      <c r="R39" s="708" t="str">
        <f>IF(Q39="","",VLOOKUP(Q39,$B$56:$D$100,2))</f>
        <v>大久保</v>
      </c>
      <c r="S39" s="722" t="str">
        <f>IF(Q39="","",VLOOKUP(Q39,$B$56:$D$100,3))</f>
        <v>拓大紅陵</v>
      </c>
      <c r="T39" s="708">
        <v>41</v>
      </c>
    </row>
    <row r="40" spans="1:22" ht="15.75" customHeight="1" thickBot="1" x14ac:dyDescent="0.25">
      <c r="A40" s="723"/>
      <c r="B40" s="708"/>
      <c r="C40" s="708"/>
      <c r="D40" s="722"/>
      <c r="E40" s="486"/>
      <c r="F40" s="486"/>
      <c r="G40" s="476"/>
      <c r="H40" s="620" t="s">
        <v>657</v>
      </c>
      <c r="I40"/>
      <c r="J40"/>
      <c r="K40"/>
      <c r="L40" s="635"/>
      <c r="M40" s="476">
        <v>0</v>
      </c>
      <c r="N40" s="491"/>
      <c r="O40" s="488"/>
      <c r="P40" s="488"/>
      <c r="Q40" s="708"/>
      <c r="R40" s="708"/>
      <c r="S40" s="722"/>
      <c r="T40" s="708"/>
    </row>
    <row r="41" spans="1:22" ht="15.75" customHeight="1" thickTop="1" thickBot="1" x14ac:dyDescent="0.25">
      <c r="A41" s="723">
        <v>20</v>
      </c>
      <c r="B41" s="708">
        <v>16</v>
      </c>
      <c r="C41" s="708" t="str">
        <f t="shared" ref="C41" si="36">IF(B41="","",VLOOKUP(B41,$B$56:$D$100,2))</f>
        <v>宮本</v>
      </c>
      <c r="D41" s="722" t="str">
        <f t="shared" ref="D41" si="37">IF(B41="","",VLOOKUP(B41,$B$56:$D$100,3))</f>
        <v>成田</v>
      </c>
      <c r="E41" s="85"/>
      <c r="F41" s="486"/>
      <c r="G41" s="624" t="s">
        <v>478</v>
      </c>
      <c r="H41" s="640" t="s">
        <v>658</v>
      </c>
      <c r="I41"/>
      <c r="J41"/>
      <c r="K41"/>
      <c r="L41" s="488"/>
      <c r="M41" s="612">
        <v>1</v>
      </c>
      <c r="N41" s="84" t="s">
        <v>491</v>
      </c>
      <c r="O41" s="488"/>
      <c r="P41" s="84"/>
      <c r="Q41" s="708">
        <v>17</v>
      </c>
      <c r="R41" s="708" t="str">
        <f>IF(Q41="","",VLOOKUP(Q41,$B$56:$D$100,2))</f>
        <v>金子</v>
      </c>
      <c r="S41" s="722" t="str">
        <f>IF(Q41="","",VLOOKUP(Q41,$B$56:$D$100,3))</f>
        <v>成田</v>
      </c>
      <c r="T41" s="708">
        <v>42</v>
      </c>
    </row>
    <row r="42" spans="1:22" ht="15.75" customHeight="1" thickTop="1" thickBot="1" x14ac:dyDescent="0.25">
      <c r="A42" s="723"/>
      <c r="B42" s="708"/>
      <c r="C42" s="708"/>
      <c r="D42" s="722"/>
      <c r="E42" s="596" t="s">
        <v>468</v>
      </c>
      <c r="F42" s="613">
        <v>3</v>
      </c>
      <c r="G42" s="624"/>
      <c r="H42" s="486"/>
      <c r="I42"/>
      <c r="J42"/>
      <c r="K42"/>
      <c r="L42" s="488"/>
      <c r="M42" s="635"/>
      <c r="N42" s="84"/>
      <c r="O42" s="603">
        <v>5</v>
      </c>
      <c r="P42" s="604" t="s">
        <v>483</v>
      </c>
      <c r="Q42" s="708"/>
      <c r="R42" s="708"/>
      <c r="S42" s="722"/>
      <c r="T42" s="708"/>
    </row>
    <row r="43" spans="1:22" ht="15.75" customHeight="1" thickTop="1" x14ac:dyDescent="0.2">
      <c r="A43" s="723">
        <v>21</v>
      </c>
      <c r="B43" s="708">
        <v>23</v>
      </c>
      <c r="C43" s="708" t="str">
        <f t="shared" ref="C43" si="38">IF(B43="","",VLOOKUP(B43,$B$56:$D$100,2))</f>
        <v>新井</v>
      </c>
      <c r="D43" s="722" t="str">
        <f t="shared" ref="D43" si="39">IF(B43="","",VLOOKUP(B43,$B$56:$D$100,3))</f>
        <v>千葉黎明</v>
      </c>
      <c r="E43" s="487"/>
      <c r="F43" s="614">
        <v>0</v>
      </c>
      <c r="G43" s="624"/>
      <c r="H43" s="486"/>
      <c r="I43"/>
      <c r="J43"/>
      <c r="K43"/>
      <c r="L43" s="488"/>
      <c r="M43" s="635"/>
      <c r="N43" s="84"/>
      <c r="O43" s="609">
        <v>0</v>
      </c>
      <c r="P43" s="492"/>
      <c r="Q43" s="708">
        <v>37</v>
      </c>
      <c r="R43" s="708" t="str">
        <f>IF(Q43="","",VLOOKUP(Q43,$B$56:$D$100,2))</f>
        <v>高梨</v>
      </c>
      <c r="S43" s="722" t="str">
        <f>IF(Q43="","",VLOOKUP(Q43,$B$56:$D$100,3))</f>
        <v>昭和学院</v>
      </c>
      <c r="T43" s="708">
        <v>43</v>
      </c>
    </row>
    <row r="44" spans="1:22" ht="15.75" customHeight="1" thickBot="1" x14ac:dyDescent="0.25">
      <c r="A44" s="723"/>
      <c r="B44" s="708"/>
      <c r="C44" s="708"/>
      <c r="D44" s="722"/>
      <c r="E44" s="85"/>
      <c r="F44" s="476" t="s">
        <v>472</v>
      </c>
      <c r="G44" s="637">
        <v>0</v>
      </c>
      <c r="H44" s="486"/>
      <c r="I44"/>
      <c r="J44"/>
      <c r="K44"/>
      <c r="L44" s="488"/>
      <c r="M44" s="635"/>
      <c r="N44" s="602">
        <v>0</v>
      </c>
      <c r="O44" s="491" t="s">
        <v>487</v>
      </c>
      <c r="P44" s="84"/>
      <c r="Q44" s="708"/>
      <c r="R44" s="708"/>
      <c r="S44" s="722"/>
      <c r="T44" s="708"/>
    </row>
    <row r="45" spans="1:22" ht="15.75" customHeight="1" thickTop="1" thickBot="1" x14ac:dyDescent="0.25">
      <c r="A45" s="723">
        <v>22</v>
      </c>
      <c r="B45" s="708">
        <v>4</v>
      </c>
      <c r="C45" s="708" t="str">
        <f t="shared" ref="C45" si="40">IF(B45="","",VLOOKUP(B45,$B$56:$D$100,2))</f>
        <v>寺岡</v>
      </c>
      <c r="D45" s="722" t="str">
        <f t="shared" ref="D45" si="41">IF(B45="","",VLOOKUP(B45,$B$56:$D$100,3))</f>
        <v>拓大紅陵</v>
      </c>
      <c r="E45" s="622"/>
      <c r="F45" s="603"/>
      <c r="G45" s="621">
        <v>8</v>
      </c>
      <c r="H45" s="486"/>
      <c r="I45"/>
      <c r="J45"/>
      <c r="K45"/>
      <c r="L45" s="488"/>
      <c r="M45" s="488"/>
      <c r="N45" s="486">
        <v>4</v>
      </c>
      <c r="O45" s="599"/>
      <c r="P45" s="608"/>
      <c r="Q45" s="708">
        <v>32</v>
      </c>
      <c r="R45" s="708" t="str">
        <f>IF(Q45="","",VLOOKUP(Q45,$B$56:$D$100,2))</f>
        <v>川端</v>
      </c>
      <c r="S45" s="722" t="str">
        <f>IF(Q45="","",VLOOKUP(Q45,$B$56:$D$100,3))</f>
        <v>習志野</v>
      </c>
      <c r="T45" s="708">
        <v>44</v>
      </c>
    </row>
    <row r="46" spans="1:22" ht="15.75" customHeight="1" thickTop="1" x14ac:dyDescent="0.2">
      <c r="A46" s="723"/>
      <c r="B46" s="708"/>
      <c r="C46" s="708"/>
      <c r="D46" s="722"/>
      <c r="E46" s="486"/>
      <c r="F46" s="486"/>
      <c r="G46" s="486"/>
      <c r="H46" s="486"/>
      <c r="I46"/>
      <c r="J46" s="642"/>
      <c r="K46"/>
      <c r="L46"/>
      <c r="M46"/>
      <c r="N46"/>
      <c r="O46"/>
      <c r="P46"/>
      <c r="Q46" s="708"/>
      <c r="R46" s="708"/>
      <c r="S46" s="722"/>
      <c r="T46" s="708"/>
    </row>
    <row r="47" spans="1:22" ht="15.75" customHeight="1" thickBot="1" x14ac:dyDescent="0.25">
      <c r="A47" s="716"/>
      <c r="B47" s="707"/>
      <c r="C47" s="707"/>
      <c r="D47" s="721"/>
      <c r="E47" s="197"/>
      <c r="F47" s="197"/>
      <c r="G47" s="159"/>
      <c r="H47" s="197"/>
      <c r="I47" s="3"/>
      <c r="J47" s="655" t="s">
        <v>670</v>
      </c>
      <c r="K47" s="464">
        <v>3</v>
      </c>
      <c r="L47" s="3"/>
      <c r="M47"/>
      <c r="N47"/>
      <c r="O47"/>
      <c r="P47"/>
      <c r="Q47" s="707"/>
      <c r="R47" s="707"/>
      <c r="S47" s="712"/>
      <c r="T47" s="715"/>
    </row>
    <row r="48" spans="1:22" ht="15.75" customHeight="1" thickTop="1" x14ac:dyDescent="0.2">
      <c r="A48" s="716"/>
      <c r="B48" s="707"/>
      <c r="C48" s="707"/>
      <c r="D48" s="721"/>
      <c r="E48" s="197"/>
      <c r="F48" s="197"/>
      <c r="G48" s="197"/>
      <c r="H48" s="197"/>
      <c r="I48" s="642"/>
      <c r="J48" s="656"/>
      <c r="K48" s="463"/>
      <c r="L48" s="3"/>
      <c r="M48" s="7" t="s">
        <v>218</v>
      </c>
      <c r="N48"/>
      <c r="O48"/>
      <c r="P48"/>
      <c r="Q48" s="707"/>
      <c r="R48" s="707"/>
      <c r="S48" s="712"/>
      <c r="T48" s="715"/>
      <c r="V48" s="514"/>
    </row>
    <row r="49" spans="1:38" ht="15.75" customHeight="1" x14ac:dyDescent="0.2">
      <c r="A49" s="69"/>
      <c r="B49" s="69"/>
      <c r="C49" s="513"/>
      <c r="D49" s="74"/>
      <c r="E49" s="86"/>
      <c r="F49" s="300"/>
      <c r="G49" s="300"/>
      <c r="H49" s="300"/>
      <c r="I49" s="657"/>
      <c r="J49" s="85"/>
      <c r="K49" s="465"/>
      <c r="L49" s="89"/>
      <c r="Q49" s="707"/>
      <c r="R49" s="707"/>
      <c r="S49" s="712"/>
      <c r="T49" s="715"/>
    </row>
    <row r="50" spans="1:38" ht="30.75" customHeight="1" x14ac:dyDescent="0.2">
      <c r="A50" s="69"/>
      <c r="B50" s="69"/>
      <c r="C50" s="513"/>
      <c r="D50" s="74"/>
      <c r="I50" s="717" t="s">
        <v>667</v>
      </c>
      <c r="J50" s="718"/>
      <c r="K50" s="717" t="s">
        <v>668</v>
      </c>
      <c r="L50" s="718"/>
      <c r="Q50" s="707"/>
      <c r="R50" s="707"/>
      <c r="S50" s="712"/>
      <c r="T50" s="715"/>
    </row>
    <row r="51" spans="1:38" ht="23.25" customHeight="1" x14ac:dyDescent="0.2">
      <c r="A51" s="69"/>
      <c r="B51" s="69"/>
      <c r="C51" s="71"/>
      <c r="D51" s="74"/>
      <c r="I51" s="719" t="s">
        <v>614</v>
      </c>
      <c r="J51" s="720"/>
      <c r="K51" s="719" t="s">
        <v>669</v>
      </c>
      <c r="L51" s="720"/>
      <c r="Q51" s="508"/>
      <c r="R51" s="508"/>
      <c r="S51" s="509"/>
      <c r="T51" s="511"/>
    </row>
    <row r="52" spans="1:38" ht="14.25" customHeight="1" x14ac:dyDescent="0.2">
      <c r="A52" s="69"/>
      <c r="B52" s="69"/>
      <c r="C52" s="71"/>
      <c r="D52" s="74"/>
      <c r="I52" s="280"/>
      <c r="J52" s="280"/>
      <c r="K52" s="280"/>
      <c r="L52" s="280"/>
      <c r="Q52" s="508"/>
      <c r="R52" s="508"/>
      <c r="S52" s="509"/>
      <c r="T52" s="511"/>
    </row>
    <row r="53" spans="1:38" ht="9" customHeight="1" x14ac:dyDescent="0.2">
      <c r="A53" s="47"/>
      <c r="B53" s="50"/>
      <c r="C53" s="50"/>
      <c r="D53" s="50"/>
      <c r="E53" s="300"/>
      <c r="F53" s="300"/>
      <c r="G53" s="300"/>
      <c r="H53" s="300"/>
      <c r="I53" s="281"/>
      <c r="J53" s="281"/>
      <c r="K53" s="281"/>
      <c r="L53" s="281"/>
      <c r="M53" s="300"/>
      <c r="N53" s="300"/>
      <c r="O53" s="300"/>
      <c r="P53" s="300"/>
      <c r="Q53" s="93" t="s">
        <v>76</v>
      </c>
      <c r="R53" s="374"/>
      <c r="S53" s="93"/>
      <c r="T53" s="7"/>
    </row>
    <row r="54" spans="1:38" ht="23.1" customHeight="1" x14ac:dyDescent="0.2">
      <c r="A54" s="69"/>
      <c r="B54" s="69"/>
      <c r="D54" s="516" t="s">
        <v>82</v>
      </c>
      <c r="E54" s="300"/>
      <c r="F54" s="300"/>
      <c r="G54" s="300"/>
      <c r="H54" s="300"/>
      <c r="I54" s="84"/>
      <c r="J54" s="300"/>
      <c r="K54" s="85"/>
      <c r="L54" s="85"/>
      <c r="M54" s="300"/>
      <c r="N54" s="300"/>
      <c r="O54" s="300"/>
      <c r="P54" s="300"/>
      <c r="Q54" s="93"/>
      <c r="R54" s="374"/>
      <c r="S54" s="93"/>
      <c r="T54" s="7"/>
      <c r="W54" s="515"/>
      <c r="X54" s="14"/>
      <c r="Y54" s="14"/>
      <c r="Z54" s="14"/>
      <c r="AA54" s="14"/>
      <c r="AB54" s="14"/>
      <c r="AC54" s="14"/>
    </row>
    <row r="55" spans="1:38" ht="23.1" customHeight="1" x14ac:dyDescent="0.2">
      <c r="A55" s="80"/>
      <c r="B55" s="219"/>
      <c r="C55" s="510" t="s">
        <v>0</v>
      </c>
      <c r="D55" s="510" t="s">
        <v>1</v>
      </c>
      <c r="E55" s="713"/>
      <c r="F55" s="714"/>
      <c r="G55" s="714"/>
      <c r="H55" s="300"/>
      <c r="I55" s="84"/>
      <c r="J55" s="86"/>
      <c r="K55" s="89"/>
      <c r="L55" s="89"/>
      <c r="M55" s="300"/>
      <c r="N55" s="300"/>
      <c r="O55" s="300"/>
      <c r="Q55" s="14"/>
      <c r="R55" s="515"/>
      <c r="S55" s="174"/>
      <c r="T55" s="14"/>
      <c r="W55" s="515"/>
      <c r="X55" s="14"/>
      <c r="Y55" s="14"/>
      <c r="Z55" s="14"/>
      <c r="AA55" s="14"/>
      <c r="AB55" s="14"/>
      <c r="AC55" s="14"/>
      <c r="AD55" s="14"/>
      <c r="AE55" s="14"/>
      <c r="AF55" s="14"/>
    </row>
    <row r="56" spans="1:38" ht="17.25" customHeight="1" x14ac:dyDescent="0.2">
      <c r="A56" s="80"/>
      <c r="B56" s="219">
        <v>1</v>
      </c>
      <c r="C56" s="409" t="s">
        <v>239</v>
      </c>
      <c r="D56" s="107" t="s">
        <v>163</v>
      </c>
      <c r="E56" s="467"/>
      <c r="F56" s="468"/>
      <c r="G56" s="469"/>
      <c r="H56" s="300"/>
      <c r="I56" s="80"/>
      <c r="J56" s="466"/>
      <c r="K56" s="508"/>
      <c r="L56" s="508"/>
      <c r="M56" s="508"/>
      <c r="N56" s="508"/>
      <c r="O56" s="508"/>
      <c r="P56" s="508"/>
      <c r="Q56" s="14"/>
      <c r="R56" s="515"/>
      <c r="S56" s="174"/>
      <c r="T56" s="14"/>
      <c r="W56" s="515"/>
      <c r="X56" s="14"/>
      <c r="Y56" s="14"/>
      <c r="Z56" s="14"/>
      <c r="AA56" s="14"/>
      <c r="AB56" s="14"/>
      <c r="AC56" s="214"/>
      <c r="AD56" s="14"/>
      <c r="AE56" s="14"/>
      <c r="AF56" s="14"/>
    </row>
    <row r="57" spans="1:38" x14ac:dyDescent="0.2">
      <c r="A57" s="69"/>
      <c r="B57" s="219">
        <v>2</v>
      </c>
      <c r="C57" s="182" t="s">
        <v>240</v>
      </c>
      <c r="D57" s="107" t="s">
        <v>163</v>
      </c>
      <c r="E57" s="467"/>
      <c r="F57" s="468"/>
      <c r="G57" s="469"/>
      <c r="H57" s="300"/>
      <c r="I57" s="80"/>
      <c r="J57" s="508"/>
      <c r="K57" s="508"/>
      <c r="L57" s="508"/>
      <c r="M57" s="508"/>
      <c r="N57" s="508"/>
      <c r="O57" s="508"/>
      <c r="P57" s="508"/>
      <c r="Q57" s="14"/>
      <c r="R57" s="515"/>
      <c r="S57" s="174"/>
      <c r="T57" s="14"/>
      <c r="W57" s="515"/>
      <c r="X57" s="14"/>
      <c r="Y57" s="14"/>
      <c r="Z57" s="14"/>
      <c r="AA57" s="14"/>
      <c r="AB57" s="14"/>
      <c r="AC57" s="214"/>
      <c r="AD57" s="14"/>
      <c r="AE57" s="14"/>
      <c r="AF57" s="14"/>
    </row>
    <row r="58" spans="1:38" x14ac:dyDescent="0.2">
      <c r="A58" s="69"/>
      <c r="B58" s="219">
        <v>3</v>
      </c>
      <c r="C58" s="182" t="s">
        <v>180</v>
      </c>
      <c r="D58" s="107" t="s">
        <v>163</v>
      </c>
      <c r="E58" s="467">
        <v>1</v>
      </c>
      <c r="F58" s="468"/>
      <c r="G58" s="469"/>
      <c r="H58" s="300"/>
      <c r="I58" s="80"/>
      <c r="J58" s="508"/>
      <c r="K58" s="508"/>
      <c r="L58" s="508"/>
      <c r="M58" s="508"/>
      <c r="N58" s="508"/>
      <c r="O58" s="508"/>
      <c r="P58" s="508"/>
      <c r="Q58" s="14"/>
      <c r="R58" s="515"/>
      <c r="S58" s="174"/>
      <c r="T58" s="14"/>
      <c r="W58" s="515"/>
      <c r="X58" s="14"/>
      <c r="Y58" s="14"/>
      <c r="Z58" s="14"/>
      <c r="AA58" s="14"/>
      <c r="AB58" s="14"/>
      <c r="AC58" s="214"/>
      <c r="AD58" s="14"/>
      <c r="AE58" s="14"/>
      <c r="AF58" s="14"/>
    </row>
    <row r="59" spans="1:38" x14ac:dyDescent="0.2">
      <c r="A59" s="69"/>
      <c r="B59" s="219">
        <v>4</v>
      </c>
      <c r="C59" s="182" t="s">
        <v>135</v>
      </c>
      <c r="D59" s="107" t="s">
        <v>163</v>
      </c>
      <c r="E59" s="467">
        <v>4</v>
      </c>
      <c r="F59" s="468"/>
      <c r="G59" s="469"/>
      <c r="H59" s="300"/>
      <c r="I59" s="80"/>
      <c r="J59" s="508"/>
      <c r="K59" s="508"/>
      <c r="L59" s="508"/>
      <c r="M59" s="508"/>
      <c r="N59" s="508"/>
      <c r="O59" s="508"/>
      <c r="P59" s="508"/>
      <c r="Q59" s="14"/>
      <c r="R59" s="515"/>
      <c r="S59" s="174"/>
      <c r="T59" s="14"/>
      <c r="W59" s="515"/>
      <c r="X59" s="14"/>
      <c r="Y59" s="14"/>
      <c r="Z59" s="14"/>
      <c r="AA59" s="14"/>
      <c r="AB59" s="14"/>
      <c r="AC59" s="214"/>
      <c r="AD59" s="14"/>
      <c r="AE59" s="14"/>
      <c r="AF59" s="14"/>
    </row>
    <row r="60" spans="1:38" x14ac:dyDescent="0.2">
      <c r="A60" s="69"/>
      <c r="B60" s="219">
        <v>5</v>
      </c>
      <c r="C60" s="182" t="s">
        <v>99</v>
      </c>
      <c r="D60" s="107" t="s">
        <v>163</v>
      </c>
      <c r="E60" s="467">
        <v>5</v>
      </c>
      <c r="F60" s="468"/>
      <c r="G60" s="469"/>
      <c r="H60" s="300"/>
      <c r="I60" s="90"/>
      <c r="J60" s="86"/>
      <c r="K60" s="89"/>
      <c r="L60" s="80"/>
      <c r="M60" s="300"/>
      <c r="N60" s="300"/>
      <c r="O60" s="300"/>
      <c r="P60" s="80"/>
      <c r="Q60" s="14"/>
      <c r="R60" s="515"/>
      <c r="S60" s="174"/>
      <c r="T60" s="14"/>
      <c r="W60" s="515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</row>
    <row r="61" spans="1:38" x14ac:dyDescent="0.2">
      <c r="A61" s="69"/>
      <c r="B61" s="219">
        <v>6</v>
      </c>
      <c r="C61" s="182" t="s">
        <v>164</v>
      </c>
      <c r="D61" s="107" t="s">
        <v>163</v>
      </c>
      <c r="E61" s="467">
        <v>5</v>
      </c>
      <c r="F61" s="468"/>
      <c r="G61" s="469"/>
      <c r="H61" s="300"/>
      <c r="I61" s="90"/>
      <c r="J61" s="86"/>
      <c r="K61" s="89"/>
      <c r="L61" s="508"/>
      <c r="M61" s="300"/>
      <c r="N61" s="300"/>
      <c r="O61" s="300"/>
      <c r="P61" s="508"/>
      <c r="Q61" s="14"/>
      <c r="R61" s="515"/>
      <c r="S61" s="174"/>
      <c r="T61" s="14"/>
      <c r="W61" s="515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</row>
    <row r="62" spans="1:38" x14ac:dyDescent="0.2">
      <c r="A62" s="69"/>
      <c r="B62" s="219">
        <v>7</v>
      </c>
      <c r="C62" s="182" t="s">
        <v>241</v>
      </c>
      <c r="D62" s="107" t="s">
        <v>163</v>
      </c>
      <c r="E62" s="467">
        <v>5</v>
      </c>
      <c r="F62" s="468"/>
      <c r="G62" s="469"/>
      <c r="H62" s="300"/>
      <c r="I62" s="90"/>
      <c r="J62" s="86"/>
      <c r="K62" s="89"/>
      <c r="L62" s="508"/>
      <c r="M62" s="300"/>
      <c r="N62" s="300"/>
      <c r="O62" s="300"/>
      <c r="P62" s="508"/>
      <c r="Q62" s="14"/>
      <c r="R62" s="515"/>
      <c r="S62" s="174"/>
      <c r="T62" s="14"/>
      <c r="W62" s="515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</row>
    <row r="63" spans="1:38" x14ac:dyDescent="0.2">
      <c r="A63" s="69"/>
      <c r="B63" s="219">
        <v>8</v>
      </c>
      <c r="C63" s="182" t="s">
        <v>182</v>
      </c>
      <c r="D63" s="107" t="s">
        <v>141</v>
      </c>
      <c r="E63" s="467"/>
      <c r="F63" s="468"/>
      <c r="G63" s="469"/>
      <c r="H63" s="300"/>
      <c r="I63" s="90"/>
      <c r="J63" s="508"/>
      <c r="K63" s="508"/>
      <c r="L63" s="508"/>
      <c r="M63" s="508"/>
      <c r="N63" s="508"/>
      <c r="O63" s="508"/>
      <c r="P63" s="508"/>
      <c r="Q63" s="14"/>
      <c r="R63" s="515"/>
      <c r="S63" s="174"/>
      <c r="T63" s="14"/>
      <c r="W63" s="515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</row>
    <row r="64" spans="1:38" x14ac:dyDescent="0.2">
      <c r="A64" s="69"/>
      <c r="B64" s="219">
        <v>9</v>
      </c>
      <c r="C64" s="182" t="s">
        <v>247</v>
      </c>
      <c r="D64" s="107" t="s">
        <v>141</v>
      </c>
      <c r="E64" s="467"/>
      <c r="F64" s="468"/>
      <c r="G64" s="469"/>
      <c r="H64" s="300"/>
      <c r="I64" s="90"/>
      <c r="J64" s="508"/>
      <c r="K64" s="508"/>
      <c r="L64" s="508"/>
      <c r="M64" s="508"/>
      <c r="N64" s="508"/>
      <c r="O64" s="508"/>
      <c r="P64" s="508"/>
      <c r="Q64" s="508"/>
      <c r="R64" s="508"/>
      <c r="S64" s="508"/>
      <c r="T64" s="508"/>
      <c r="U64" s="508"/>
      <c r="V64" s="508"/>
      <c r="W64" s="508"/>
      <c r="X64" s="508"/>
      <c r="Y64" s="508"/>
      <c r="Z64" s="508"/>
      <c r="AA64" s="508"/>
      <c r="AB64" s="508"/>
      <c r="AC64" s="508"/>
      <c r="AD64" s="508"/>
      <c r="AE64" s="508"/>
      <c r="AF64" s="14"/>
      <c r="AG64" s="14"/>
      <c r="AH64" s="14"/>
      <c r="AI64" s="14"/>
      <c r="AJ64" s="14"/>
      <c r="AK64" s="14"/>
      <c r="AL64" s="14"/>
    </row>
    <row r="65" spans="1:38" x14ac:dyDescent="0.2">
      <c r="A65" s="69"/>
      <c r="B65" s="219">
        <v>10</v>
      </c>
      <c r="C65" s="182" t="s">
        <v>167</v>
      </c>
      <c r="D65" s="107" t="s">
        <v>250</v>
      </c>
      <c r="E65" s="467"/>
      <c r="F65" s="468"/>
      <c r="G65" s="469"/>
      <c r="H65" s="300"/>
      <c r="I65" s="90"/>
      <c r="J65" s="508"/>
      <c r="K65" s="508"/>
      <c r="L65" s="508"/>
      <c r="M65" s="508"/>
      <c r="N65" s="508"/>
      <c r="O65" s="508"/>
      <c r="P65" s="508"/>
      <c r="Q65" s="508"/>
      <c r="R65" s="508"/>
      <c r="S65" s="508"/>
      <c r="T65" s="508"/>
      <c r="U65" s="508"/>
      <c r="V65" s="508"/>
      <c r="W65" s="508"/>
      <c r="X65" s="508"/>
      <c r="Y65" s="508"/>
      <c r="Z65" s="508"/>
      <c r="AA65" s="508"/>
      <c r="AB65" s="508"/>
      <c r="AC65" s="508"/>
      <c r="AD65" s="508"/>
      <c r="AE65" s="508"/>
      <c r="AF65" s="14"/>
      <c r="AG65" s="14"/>
      <c r="AH65" s="14"/>
      <c r="AI65" s="14"/>
      <c r="AJ65" s="14"/>
      <c r="AK65" s="14"/>
      <c r="AL65" s="14"/>
    </row>
    <row r="66" spans="1:38" x14ac:dyDescent="0.2">
      <c r="A66" s="69"/>
      <c r="B66" s="219">
        <v>11</v>
      </c>
      <c r="C66" s="182" t="s">
        <v>251</v>
      </c>
      <c r="D66" s="107" t="s">
        <v>250</v>
      </c>
      <c r="E66" s="1"/>
      <c r="F66" s="468"/>
      <c r="G66" s="469"/>
      <c r="H66" s="300"/>
      <c r="I66" s="90"/>
      <c r="J66" s="508"/>
      <c r="K66" s="508"/>
      <c r="L66" s="508"/>
      <c r="M66" s="508"/>
      <c r="N66" s="508"/>
      <c r="O66" s="508"/>
      <c r="P66" s="508"/>
      <c r="Q66" s="508"/>
      <c r="R66" s="508"/>
      <c r="S66" s="508"/>
      <c r="T66" s="508"/>
      <c r="U66" s="508"/>
      <c r="V66" s="508"/>
      <c r="W66" s="508"/>
      <c r="X66" s="508"/>
      <c r="Y66" s="508"/>
      <c r="Z66" s="508"/>
      <c r="AA66" s="508"/>
      <c r="AB66" s="508"/>
      <c r="AC66" s="508"/>
      <c r="AD66" s="508"/>
      <c r="AE66" s="508"/>
      <c r="AF66" s="516"/>
      <c r="AG66" s="516"/>
      <c r="AH66" s="516"/>
      <c r="AI66" s="516"/>
      <c r="AJ66" s="516"/>
      <c r="AK66" s="516"/>
      <c r="AL66" s="14"/>
    </row>
    <row r="67" spans="1:38" x14ac:dyDescent="0.2">
      <c r="A67" s="69"/>
      <c r="B67" s="219">
        <v>12</v>
      </c>
      <c r="C67" s="182" t="s">
        <v>260</v>
      </c>
      <c r="D67" s="107" t="s">
        <v>145</v>
      </c>
      <c r="E67" s="467"/>
      <c r="F67" s="468"/>
      <c r="G67" s="469"/>
      <c r="H67" s="300"/>
      <c r="I67" s="90"/>
      <c r="J67" s="508"/>
      <c r="K67" s="508"/>
      <c r="L67" s="508"/>
      <c r="M67" s="508"/>
      <c r="N67" s="508"/>
      <c r="O67" s="508"/>
      <c r="P67" s="508"/>
      <c r="Q67" s="508"/>
      <c r="R67" s="508"/>
      <c r="S67" s="508"/>
      <c r="T67" s="508"/>
      <c r="U67" s="508"/>
      <c r="V67" s="508"/>
      <c r="W67" s="508"/>
      <c r="X67" s="508"/>
      <c r="Y67" s="508"/>
      <c r="Z67" s="508"/>
      <c r="AA67" s="508"/>
      <c r="AB67" s="508"/>
      <c r="AC67" s="508"/>
      <c r="AD67" s="508"/>
      <c r="AE67" s="508"/>
      <c r="AF67" s="516"/>
      <c r="AG67" s="516"/>
      <c r="AH67" s="516"/>
      <c r="AI67" s="516"/>
      <c r="AJ67" s="516"/>
      <c r="AK67" s="516"/>
      <c r="AL67" s="14"/>
    </row>
    <row r="68" spans="1:38" x14ac:dyDescent="0.2">
      <c r="A68" s="69"/>
      <c r="B68" s="219">
        <v>13</v>
      </c>
      <c r="C68" s="182" t="s">
        <v>258</v>
      </c>
      <c r="D68" s="107" t="s">
        <v>145</v>
      </c>
      <c r="E68" s="467"/>
      <c r="F68" s="468"/>
      <c r="G68" s="469"/>
      <c r="H68" s="300"/>
      <c r="I68" s="80"/>
      <c r="J68" s="508"/>
      <c r="K68" s="508"/>
      <c r="L68" s="508"/>
      <c r="M68" s="508"/>
      <c r="N68" s="508"/>
      <c r="O68" s="508"/>
      <c r="P68" s="508"/>
      <c r="Q68" s="14"/>
      <c r="R68" s="515"/>
      <c r="S68" s="174"/>
      <c r="T68" s="14"/>
      <c r="W68" s="515"/>
      <c r="X68" s="516"/>
      <c r="Y68" s="516"/>
      <c r="Z68" s="516"/>
      <c r="AA68" s="516"/>
      <c r="AB68" s="516"/>
      <c r="AC68" s="516"/>
      <c r="AD68" s="516"/>
      <c r="AE68" s="516"/>
      <c r="AF68" s="516"/>
      <c r="AG68" s="516"/>
      <c r="AH68" s="516"/>
      <c r="AI68" s="516"/>
      <c r="AJ68" s="516"/>
      <c r="AK68" s="516"/>
      <c r="AL68" s="14"/>
    </row>
    <row r="69" spans="1:38" x14ac:dyDescent="0.2">
      <c r="A69" s="69"/>
      <c r="B69" s="219">
        <v>14</v>
      </c>
      <c r="C69" s="182" t="s">
        <v>186</v>
      </c>
      <c r="D69" s="107" t="s">
        <v>263</v>
      </c>
      <c r="E69" s="467"/>
      <c r="F69" s="468"/>
      <c r="G69" s="469"/>
      <c r="H69" s="300"/>
      <c r="I69" s="80"/>
      <c r="J69" s="508"/>
      <c r="K69" s="508"/>
      <c r="L69" s="508"/>
      <c r="M69" s="508"/>
      <c r="N69" s="508"/>
      <c r="O69" s="508"/>
      <c r="P69" s="508"/>
      <c r="Q69" s="14"/>
      <c r="R69" s="515"/>
      <c r="S69" s="174"/>
      <c r="T69" s="14"/>
      <c r="W69" s="515"/>
      <c r="X69" s="516"/>
      <c r="Y69" s="516"/>
      <c r="Z69" s="516"/>
      <c r="AA69" s="516"/>
      <c r="AB69" s="516"/>
      <c r="AC69" s="516"/>
      <c r="AD69" s="516"/>
      <c r="AE69" s="516"/>
      <c r="AF69" s="516"/>
      <c r="AG69" s="516"/>
      <c r="AH69" s="516"/>
      <c r="AI69" s="516"/>
      <c r="AJ69" s="516"/>
      <c r="AK69" s="516"/>
      <c r="AL69" s="14"/>
    </row>
    <row r="70" spans="1:38" x14ac:dyDescent="0.2">
      <c r="A70" s="69"/>
      <c r="B70" s="219">
        <v>15</v>
      </c>
      <c r="C70" s="182" t="s">
        <v>264</v>
      </c>
      <c r="D70" s="107" t="s">
        <v>263</v>
      </c>
      <c r="E70" s="467"/>
      <c r="F70" s="468"/>
      <c r="G70" s="469"/>
      <c r="H70" s="300"/>
      <c r="I70" s="80"/>
      <c r="J70" s="508"/>
      <c r="K70" s="508"/>
      <c r="L70" s="508"/>
      <c r="M70" s="508"/>
      <c r="N70" s="508"/>
      <c r="O70" s="508"/>
      <c r="P70" s="508"/>
      <c r="Q70" s="14"/>
      <c r="R70" s="515"/>
      <c r="S70" s="174"/>
      <c r="T70" s="14"/>
      <c r="W70" s="515"/>
      <c r="X70" s="214"/>
      <c r="Y70" s="214"/>
      <c r="Z70" s="214"/>
      <c r="AA70" s="2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</row>
    <row r="71" spans="1:38" x14ac:dyDescent="0.2">
      <c r="A71" s="69"/>
      <c r="B71" s="219">
        <v>16</v>
      </c>
      <c r="C71" s="182" t="s">
        <v>184</v>
      </c>
      <c r="D71" s="107" t="s">
        <v>104</v>
      </c>
      <c r="E71" s="467"/>
      <c r="F71" s="468"/>
      <c r="G71" s="469"/>
      <c r="H71" s="300"/>
      <c r="I71" s="80"/>
      <c r="J71" s="508"/>
      <c r="K71" s="508"/>
      <c r="L71" s="508"/>
      <c r="M71" s="508"/>
      <c r="N71" s="508"/>
      <c r="O71" s="508"/>
      <c r="P71" s="508"/>
      <c r="Q71" s="14"/>
      <c r="R71" s="515"/>
      <c r="S71" s="174"/>
      <c r="T71" s="14"/>
      <c r="W71" s="515"/>
      <c r="X71" s="214"/>
      <c r="Y71" s="214"/>
      <c r="Z71" s="214"/>
      <c r="AA71" s="2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</row>
    <row r="72" spans="1:38" x14ac:dyDescent="0.2">
      <c r="A72" s="69"/>
      <c r="B72" s="219">
        <v>17</v>
      </c>
      <c r="C72" s="182" t="s">
        <v>181</v>
      </c>
      <c r="D72" s="107" t="s">
        <v>104</v>
      </c>
      <c r="E72" s="467"/>
      <c r="F72" s="468"/>
      <c r="G72" s="469"/>
      <c r="H72" s="300"/>
      <c r="I72" s="80"/>
      <c r="J72" s="508"/>
      <c r="K72" s="508"/>
      <c r="L72" s="508"/>
      <c r="M72" s="508"/>
      <c r="N72" s="508"/>
      <c r="O72" s="508"/>
      <c r="P72" s="508"/>
      <c r="Q72" s="14"/>
      <c r="R72" s="515"/>
      <c r="S72" s="174"/>
      <c r="T72" s="14"/>
      <c r="W72" s="515"/>
      <c r="X72" s="220"/>
      <c r="Y72" s="214"/>
      <c r="Z72" s="214"/>
      <c r="AA72" s="214"/>
      <c r="AB72" s="214"/>
      <c r="AC72" s="214"/>
      <c r="AD72" s="14"/>
      <c r="AE72" s="14"/>
      <c r="AF72" s="14"/>
      <c r="AG72" s="14"/>
      <c r="AH72" s="14"/>
      <c r="AI72" s="14"/>
      <c r="AJ72" s="14"/>
      <c r="AK72" s="14"/>
      <c r="AL72" s="14"/>
    </row>
    <row r="73" spans="1:38" x14ac:dyDescent="0.2">
      <c r="A73" s="69"/>
      <c r="B73" s="219">
        <v>18</v>
      </c>
      <c r="C73" s="182" t="s">
        <v>194</v>
      </c>
      <c r="D73" s="107" t="s">
        <v>113</v>
      </c>
      <c r="E73" s="467"/>
      <c r="F73" s="468"/>
      <c r="G73" s="469"/>
      <c r="H73" s="300"/>
      <c r="I73" s="80"/>
      <c r="J73" s="508"/>
      <c r="K73" s="508"/>
      <c r="L73" s="508"/>
      <c r="M73" s="508"/>
      <c r="N73" s="508"/>
      <c r="O73" s="508"/>
      <c r="P73" s="508"/>
      <c r="Q73" s="14"/>
      <c r="R73" s="515"/>
      <c r="S73" s="174"/>
      <c r="T73" s="14"/>
      <c r="W73" s="515"/>
      <c r="X73" s="214"/>
      <c r="Y73" s="214"/>
      <c r="Z73" s="214"/>
      <c r="AA73" s="214"/>
      <c r="AB73" s="214"/>
      <c r="AC73" s="214"/>
      <c r="AD73" s="14"/>
      <c r="AE73" s="14"/>
      <c r="AF73" s="14"/>
    </row>
    <row r="74" spans="1:38" ht="18" customHeight="1" x14ac:dyDescent="0.2">
      <c r="A74" s="69"/>
      <c r="B74" s="219">
        <v>19</v>
      </c>
      <c r="C74" s="182" t="s">
        <v>168</v>
      </c>
      <c r="D74" s="107" t="s">
        <v>113</v>
      </c>
      <c r="E74" s="467"/>
      <c r="F74" s="468"/>
      <c r="G74" s="469"/>
      <c r="H74" s="300"/>
      <c r="I74" s="80"/>
      <c r="J74" s="508"/>
      <c r="K74" s="508"/>
      <c r="L74" s="508"/>
      <c r="M74" s="508"/>
      <c r="N74" s="508"/>
      <c r="O74" s="508"/>
      <c r="P74" s="508"/>
      <c r="Q74" s="14"/>
      <c r="R74" s="515"/>
      <c r="S74" s="174"/>
      <c r="T74" s="14"/>
      <c r="W74" s="515"/>
      <c r="X74" s="214"/>
      <c r="Y74" s="214"/>
      <c r="Z74" s="14"/>
      <c r="AA74" s="14"/>
      <c r="AB74" s="214"/>
      <c r="AC74" s="214"/>
      <c r="AD74" s="14"/>
      <c r="AE74" s="14"/>
      <c r="AF74" s="14"/>
    </row>
    <row r="75" spans="1:38" x14ac:dyDescent="0.2">
      <c r="A75" s="69"/>
      <c r="B75" s="219">
        <v>20</v>
      </c>
      <c r="C75" s="182" t="s">
        <v>120</v>
      </c>
      <c r="D75" s="107" t="s">
        <v>113</v>
      </c>
      <c r="E75" s="467">
        <v>5</v>
      </c>
      <c r="F75" s="468"/>
      <c r="G75" s="469"/>
      <c r="H75" s="300"/>
      <c r="I75" s="80"/>
      <c r="J75" s="86"/>
      <c r="K75" s="89"/>
      <c r="L75" s="89"/>
      <c r="M75" s="300"/>
      <c r="N75" s="300"/>
      <c r="O75" s="300"/>
      <c r="Q75" s="80"/>
      <c r="R75" s="515"/>
      <c r="S75" s="80"/>
      <c r="T75" s="14"/>
      <c r="W75" s="515"/>
      <c r="X75" s="14"/>
      <c r="Y75" s="214"/>
      <c r="Z75" s="14"/>
      <c r="AA75" s="14"/>
      <c r="AB75" s="214"/>
      <c r="AC75" s="214"/>
      <c r="AD75" s="14"/>
      <c r="AE75" s="14"/>
      <c r="AF75" s="14"/>
    </row>
    <row r="76" spans="1:38" x14ac:dyDescent="0.2">
      <c r="A76" s="69"/>
      <c r="B76" s="219">
        <v>21</v>
      </c>
      <c r="C76" s="182" t="s">
        <v>275</v>
      </c>
      <c r="D76" s="107" t="s">
        <v>103</v>
      </c>
      <c r="E76" s="467"/>
      <c r="F76" s="468"/>
      <c r="G76" s="469"/>
      <c r="H76" s="300"/>
      <c r="I76" s="80"/>
      <c r="J76" s="86"/>
      <c r="K76" s="89"/>
      <c r="L76" s="89"/>
      <c r="M76" s="300"/>
      <c r="N76" s="300"/>
      <c r="O76" s="300"/>
      <c r="Q76" s="508"/>
      <c r="R76" s="515"/>
      <c r="S76" s="508"/>
      <c r="T76" s="14"/>
      <c r="W76" s="515"/>
      <c r="X76" s="14"/>
      <c r="Y76" s="14"/>
      <c r="Z76" s="14"/>
      <c r="AA76" s="14"/>
      <c r="AB76" s="214"/>
      <c r="AC76" s="214"/>
      <c r="AD76" s="14"/>
      <c r="AE76" s="14"/>
      <c r="AF76" s="14"/>
    </row>
    <row r="77" spans="1:38" x14ac:dyDescent="0.2">
      <c r="A77" s="69"/>
      <c r="B77" s="219">
        <v>22</v>
      </c>
      <c r="C77" s="182" t="s">
        <v>276</v>
      </c>
      <c r="D77" s="107" t="s">
        <v>103</v>
      </c>
      <c r="E77" s="467"/>
      <c r="F77" s="468"/>
      <c r="G77" s="469"/>
      <c r="H77" s="300"/>
      <c r="I77" s="80"/>
      <c r="J77" s="86"/>
      <c r="K77" s="89"/>
      <c r="L77" s="89"/>
      <c r="M77" s="300"/>
      <c r="N77" s="508"/>
      <c r="O77" s="300"/>
      <c r="Q77" s="508"/>
      <c r="R77" s="515"/>
      <c r="S77" s="508"/>
      <c r="T77" s="14"/>
      <c r="U77" s="508"/>
      <c r="W77" s="515"/>
      <c r="X77" s="14"/>
      <c r="Y77" s="14"/>
      <c r="Z77" s="14"/>
      <c r="AA77" s="14"/>
      <c r="AB77" s="14"/>
      <c r="AC77" s="14"/>
      <c r="AD77" s="14"/>
      <c r="AE77" s="14"/>
      <c r="AF77" s="14"/>
    </row>
    <row r="78" spans="1:38" x14ac:dyDescent="0.2">
      <c r="A78" s="69"/>
      <c r="B78" s="219">
        <v>23</v>
      </c>
      <c r="C78" s="182" t="s">
        <v>175</v>
      </c>
      <c r="D78" s="107" t="s">
        <v>96</v>
      </c>
      <c r="E78" s="467"/>
      <c r="F78" s="468"/>
      <c r="G78" s="469"/>
      <c r="H78" s="300"/>
      <c r="I78" s="80"/>
      <c r="J78" s="86"/>
      <c r="K78" s="508"/>
      <c r="L78" s="508"/>
      <c r="M78" s="508"/>
      <c r="N78" s="508"/>
      <c r="O78" s="508"/>
      <c r="Q78" s="508"/>
      <c r="R78" s="508"/>
      <c r="S78" s="508"/>
      <c r="T78" s="508"/>
      <c r="U78" s="508"/>
      <c r="W78" s="508"/>
      <c r="X78" s="508"/>
      <c r="Y78" s="14"/>
      <c r="Z78" s="14"/>
      <c r="AA78" s="14"/>
      <c r="AB78" s="14"/>
      <c r="AC78" s="14"/>
      <c r="AD78" s="14"/>
      <c r="AE78" s="14"/>
      <c r="AF78" s="14"/>
    </row>
    <row r="79" spans="1:38" x14ac:dyDescent="0.2">
      <c r="A79" s="69"/>
      <c r="B79" s="219">
        <v>24</v>
      </c>
      <c r="C79" s="182" t="s">
        <v>191</v>
      </c>
      <c r="D79" s="107" t="s">
        <v>96</v>
      </c>
      <c r="E79" s="467"/>
      <c r="F79" s="468"/>
      <c r="G79" s="469"/>
      <c r="H79" s="300"/>
      <c r="I79" s="90"/>
      <c r="J79" s="300"/>
      <c r="K79" s="300"/>
      <c r="L79" s="89"/>
      <c r="M79" s="300"/>
      <c r="N79" s="300"/>
      <c r="O79" s="300"/>
      <c r="Q79" s="14"/>
      <c r="R79" s="515"/>
      <c r="S79" s="174"/>
      <c r="T79" s="14"/>
      <c r="W79" s="515"/>
      <c r="X79" s="14"/>
      <c r="Y79" s="14"/>
      <c r="Z79" s="14"/>
      <c r="AA79" s="14"/>
      <c r="AB79" s="14"/>
      <c r="AC79" s="14"/>
      <c r="AD79" s="14"/>
      <c r="AE79" s="14"/>
      <c r="AF79" s="14"/>
    </row>
    <row r="80" spans="1:38" x14ac:dyDescent="0.2">
      <c r="A80" s="69"/>
      <c r="B80" s="219">
        <v>25</v>
      </c>
      <c r="C80" s="182" t="s">
        <v>260</v>
      </c>
      <c r="D80" s="107" t="s">
        <v>144</v>
      </c>
      <c r="E80" s="467"/>
      <c r="F80" s="468"/>
      <c r="G80" s="469"/>
      <c r="H80" s="300"/>
      <c r="I80" s="90"/>
      <c r="J80" s="86"/>
      <c r="K80" s="89"/>
      <c r="L80" s="89"/>
      <c r="M80" s="300"/>
      <c r="N80" s="300"/>
      <c r="O80" s="300"/>
      <c r="Q80" s="14"/>
      <c r="R80" s="515"/>
      <c r="S80" s="174"/>
      <c r="T80" s="14"/>
      <c r="W80" s="515"/>
      <c r="X80" s="14"/>
      <c r="Y80" s="14"/>
      <c r="Z80" s="14"/>
      <c r="AA80" s="14"/>
      <c r="AB80" s="14"/>
      <c r="AC80" s="14"/>
      <c r="AD80" s="14"/>
      <c r="AE80" s="14"/>
      <c r="AF80" s="14"/>
    </row>
    <row r="81" spans="1:32" x14ac:dyDescent="0.2">
      <c r="A81" s="69"/>
      <c r="B81" s="219">
        <v>26</v>
      </c>
      <c r="C81" s="182" t="s">
        <v>202</v>
      </c>
      <c r="D81" s="107" t="s">
        <v>144</v>
      </c>
      <c r="E81" s="467"/>
      <c r="F81" s="468"/>
      <c r="G81" s="469"/>
      <c r="H81" s="300"/>
      <c r="I81" s="90"/>
      <c r="J81" s="86"/>
      <c r="K81" s="89"/>
      <c r="L81" s="89"/>
      <c r="M81" s="300"/>
      <c r="N81" s="300"/>
      <c r="O81" s="300"/>
      <c r="Q81" s="14"/>
      <c r="R81" s="515"/>
      <c r="S81" s="174"/>
      <c r="T81" s="14"/>
      <c r="W81" s="515"/>
      <c r="X81" s="14"/>
      <c r="Y81" s="14"/>
      <c r="Z81" s="14"/>
      <c r="AA81" s="14"/>
      <c r="AB81" s="14"/>
      <c r="AC81" s="14"/>
      <c r="AD81" s="14"/>
      <c r="AE81" s="14"/>
      <c r="AF81" s="14"/>
    </row>
    <row r="82" spans="1:32" x14ac:dyDescent="0.2">
      <c r="A82" s="69"/>
      <c r="B82" s="219">
        <v>27</v>
      </c>
      <c r="C82" s="182" t="s">
        <v>279</v>
      </c>
      <c r="D82" s="107" t="s">
        <v>278</v>
      </c>
      <c r="E82" s="467"/>
      <c r="F82" s="468"/>
      <c r="G82" s="469"/>
      <c r="H82" s="300"/>
      <c r="I82" s="90"/>
      <c r="J82" s="86"/>
      <c r="K82" s="89"/>
      <c r="L82" s="89"/>
      <c r="M82" s="300"/>
      <c r="N82" s="300"/>
      <c r="O82" s="300"/>
      <c r="Q82" s="14"/>
      <c r="R82" s="515"/>
      <c r="S82" s="174"/>
      <c r="T82" s="14"/>
      <c r="W82" s="515"/>
      <c r="X82" s="14"/>
      <c r="Y82" s="14"/>
      <c r="Z82" s="14"/>
      <c r="AA82" s="14"/>
      <c r="AB82" s="14"/>
      <c r="AC82" s="14"/>
      <c r="AD82" s="14"/>
      <c r="AE82" s="14"/>
      <c r="AF82" s="14"/>
    </row>
    <row r="83" spans="1:32" x14ac:dyDescent="0.2">
      <c r="A83" s="69"/>
      <c r="B83" s="219">
        <v>28</v>
      </c>
      <c r="C83" s="182" t="s">
        <v>285</v>
      </c>
      <c r="D83" s="107" t="s">
        <v>159</v>
      </c>
      <c r="E83" s="467"/>
      <c r="F83" s="468"/>
      <c r="G83" s="469"/>
      <c r="H83" s="300"/>
      <c r="I83" s="90"/>
      <c r="J83" s="86"/>
      <c r="K83" s="89"/>
      <c r="L83" s="89"/>
      <c r="M83" s="300"/>
      <c r="N83" s="300"/>
      <c r="O83" s="300"/>
      <c r="Q83" s="14"/>
      <c r="R83" s="515"/>
      <c r="S83" s="174"/>
      <c r="T83" s="14"/>
      <c r="W83" s="515"/>
      <c r="X83" s="14"/>
      <c r="Y83" s="14"/>
      <c r="Z83" s="14"/>
      <c r="AA83" s="14"/>
      <c r="AB83" s="14"/>
      <c r="AC83" s="14"/>
      <c r="AD83" s="14"/>
      <c r="AE83" s="14"/>
      <c r="AF83" s="14"/>
    </row>
    <row r="84" spans="1:32" x14ac:dyDescent="0.2">
      <c r="A84" s="69"/>
      <c r="B84" s="219">
        <v>29</v>
      </c>
      <c r="C84" s="182" t="s">
        <v>284</v>
      </c>
      <c r="D84" s="107" t="s">
        <v>159</v>
      </c>
      <c r="E84" s="467"/>
      <c r="F84" s="468"/>
      <c r="G84" s="469"/>
      <c r="H84" s="300"/>
      <c r="I84" s="90"/>
      <c r="J84" s="86"/>
      <c r="K84" s="89"/>
      <c r="L84" s="89"/>
      <c r="M84" s="300"/>
      <c r="N84" s="300"/>
      <c r="O84" s="300"/>
      <c r="Q84" s="14"/>
      <c r="R84" s="515"/>
      <c r="S84" s="174"/>
      <c r="T84" s="14"/>
      <c r="W84" s="515"/>
      <c r="X84" s="14"/>
      <c r="Y84" s="14"/>
      <c r="Z84" s="14"/>
      <c r="AA84" s="14"/>
      <c r="AB84" s="14"/>
      <c r="AC84" s="14"/>
      <c r="AD84" s="14"/>
      <c r="AE84" s="14"/>
      <c r="AF84" s="14"/>
    </row>
    <row r="85" spans="1:32" ht="18" customHeight="1" x14ac:dyDescent="0.2">
      <c r="A85" s="69"/>
      <c r="B85" s="219">
        <v>30</v>
      </c>
      <c r="C85" s="182" t="s">
        <v>120</v>
      </c>
      <c r="D85" s="107" t="s">
        <v>142</v>
      </c>
      <c r="E85" s="467"/>
      <c r="F85" s="468"/>
      <c r="G85" s="469"/>
      <c r="H85" s="300"/>
      <c r="I85" s="90"/>
      <c r="J85" s="86"/>
      <c r="K85" s="89"/>
      <c r="L85" s="89"/>
      <c r="M85" s="300"/>
      <c r="N85" s="300"/>
      <c r="O85" s="300"/>
      <c r="Q85" s="14"/>
      <c r="R85" s="515"/>
      <c r="S85" s="174"/>
      <c r="T85" s="14"/>
      <c r="W85" s="515"/>
      <c r="X85" s="14"/>
      <c r="Y85" s="14"/>
      <c r="Z85" s="14"/>
      <c r="AA85" s="14"/>
      <c r="AB85" s="14"/>
      <c r="AC85" s="14"/>
      <c r="AD85" s="14"/>
      <c r="AE85" s="14"/>
      <c r="AF85" s="14"/>
    </row>
    <row r="86" spans="1:32" x14ac:dyDescent="0.2">
      <c r="A86" s="69"/>
      <c r="B86" s="219">
        <v>31</v>
      </c>
      <c r="C86" s="182" t="s">
        <v>288</v>
      </c>
      <c r="D86" s="107" t="s">
        <v>142</v>
      </c>
      <c r="E86" s="467"/>
      <c r="F86" s="468"/>
      <c r="G86" s="469"/>
      <c r="H86" s="300"/>
      <c r="I86" s="90"/>
      <c r="J86" s="86"/>
      <c r="K86" s="89"/>
      <c r="L86" s="89"/>
      <c r="M86" s="300"/>
      <c r="N86" s="300"/>
      <c r="O86" s="300"/>
      <c r="Q86" s="14"/>
      <c r="R86" s="515"/>
      <c r="S86" s="174"/>
      <c r="T86" s="14"/>
      <c r="W86" s="515"/>
      <c r="X86" s="14"/>
      <c r="Y86" s="14"/>
      <c r="Z86" s="14"/>
      <c r="AA86" s="14"/>
      <c r="AB86" s="14"/>
      <c r="AC86" s="14"/>
      <c r="AD86" s="14"/>
      <c r="AE86" s="14"/>
      <c r="AF86" s="14"/>
    </row>
    <row r="87" spans="1:32" x14ac:dyDescent="0.2">
      <c r="A87" s="69"/>
      <c r="B87" s="219">
        <v>32</v>
      </c>
      <c r="C87" s="182" t="s">
        <v>171</v>
      </c>
      <c r="D87" s="107" t="s">
        <v>142</v>
      </c>
      <c r="E87" s="467">
        <v>2</v>
      </c>
      <c r="F87" s="468"/>
      <c r="G87" s="469"/>
      <c r="H87" s="300"/>
      <c r="I87" s="90"/>
      <c r="J87" s="86"/>
      <c r="K87" s="89"/>
      <c r="L87" s="89"/>
      <c r="M87" s="300"/>
      <c r="N87" s="300"/>
      <c r="O87" s="300"/>
      <c r="Q87" s="14"/>
      <c r="R87" s="515"/>
      <c r="S87" s="174"/>
      <c r="T87" s="14"/>
      <c r="W87" s="515"/>
      <c r="X87" s="14"/>
      <c r="Y87" s="14"/>
      <c r="Z87" s="14"/>
      <c r="AA87" s="14"/>
      <c r="AB87" s="14"/>
      <c r="AC87" s="14"/>
      <c r="AD87" s="14"/>
      <c r="AE87" s="14"/>
      <c r="AF87" s="14"/>
    </row>
    <row r="88" spans="1:32" x14ac:dyDescent="0.2">
      <c r="A88" s="69"/>
      <c r="B88" s="219">
        <v>33</v>
      </c>
      <c r="C88" s="182" t="s">
        <v>293</v>
      </c>
      <c r="D88" s="107" t="s">
        <v>160</v>
      </c>
      <c r="E88" s="467"/>
      <c r="F88" s="468"/>
      <c r="G88" s="469"/>
      <c r="H88" s="300"/>
      <c r="I88" s="90"/>
      <c r="J88" s="300"/>
      <c r="K88" s="89"/>
      <c r="L88" s="300"/>
      <c r="M88" s="300"/>
      <c r="N88" s="300"/>
      <c r="O88" s="300"/>
      <c r="P88" s="300"/>
      <c r="Q88" s="512"/>
      <c r="R88" s="14"/>
      <c r="S88" s="14"/>
      <c r="T88" s="14"/>
      <c r="W88" s="515"/>
      <c r="X88" s="14"/>
      <c r="Y88" s="102"/>
      <c r="Z88" s="102"/>
      <c r="AA88" s="102"/>
      <c r="AB88" s="102"/>
      <c r="AC88" s="14"/>
      <c r="AD88" s="14"/>
      <c r="AE88" s="14"/>
      <c r="AF88" s="14"/>
    </row>
    <row r="89" spans="1:32" x14ac:dyDescent="0.2">
      <c r="A89" s="69"/>
      <c r="B89" s="219">
        <v>34</v>
      </c>
      <c r="C89" s="182" t="s">
        <v>199</v>
      </c>
      <c r="D89" s="107" t="s">
        <v>160</v>
      </c>
      <c r="E89" s="467"/>
      <c r="F89" s="468"/>
      <c r="G89" s="469"/>
      <c r="H89" s="300"/>
      <c r="I89" s="300"/>
      <c r="J89" s="300"/>
      <c r="K89" s="300"/>
      <c r="L89" s="300"/>
      <c r="M89" s="300"/>
      <c r="N89" s="300"/>
      <c r="O89" s="300"/>
      <c r="P89" s="300"/>
      <c r="Q89" s="512"/>
      <c r="R89" s="14"/>
      <c r="S89" s="14"/>
      <c r="T89" s="14"/>
      <c r="W89" s="515"/>
      <c r="X89" s="14"/>
      <c r="Y89" s="102"/>
      <c r="Z89" s="102"/>
      <c r="AA89" s="102"/>
      <c r="AB89" s="102"/>
      <c r="AC89" s="14"/>
      <c r="AD89" s="14"/>
      <c r="AE89" s="14"/>
      <c r="AF89" s="14"/>
    </row>
    <row r="90" spans="1:32" x14ac:dyDescent="0.2">
      <c r="A90" s="69"/>
      <c r="B90" s="219">
        <v>35</v>
      </c>
      <c r="C90" s="182" t="s">
        <v>301</v>
      </c>
      <c r="D90" s="107" t="s">
        <v>162</v>
      </c>
      <c r="E90" s="467"/>
      <c r="F90" s="468"/>
      <c r="G90" s="469"/>
      <c r="H90" s="300"/>
      <c r="I90" s="300"/>
      <c r="J90" s="300"/>
      <c r="K90" s="300"/>
      <c r="L90" s="300"/>
      <c r="M90" s="300"/>
      <c r="N90" s="300"/>
      <c r="O90" s="300"/>
      <c r="P90" s="300"/>
      <c r="Q90" s="512"/>
      <c r="R90" s="14"/>
      <c r="S90" s="14"/>
      <c r="T90" s="14"/>
      <c r="W90" s="515"/>
      <c r="X90" s="102"/>
      <c r="Y90" s="14"/>
      <c r="Z90" s="102"/>
      <c r="AA90" s="102"/>
      <c r="AB90" s="102"/>
      <c r="AC90" s="14"/>
      <c r="AD90" s="14"/>
      <c r="AE90" s="14"/>
      <c r="AF90" s="14"/>
    </row>
    <row r="91" spans="1:32" x14ac:dyDescent="0.2">
      <c r="A91" s="69"/>
      <c r="B91" s="219">
        <v>36</v>
      </c>
      <c r="C91" s="182" t="s">
        <v>302</v>
      </c>
      <c r="D91" s="107" t="s">
        <v>162</v>
      </c>
      <c r="E91" s="467"/>
      <c r="F91" s="468"/>
      <c r="G91" s="469"/>
      <c r="H91" s="300"/>
      <c r="I91" s="300"/>
      <c r="J91" s="300"/>
      <c r="K91" s="300"/>
      <c r="L91" s="300"/>
      <c r="M91" s="300"/>
      <c r="N91" s="300"/>
      <c r="O91" s="300"/>
      <c r="P91" s="300"/>
      <c r="Q91" s="512"/>
      <c r="R91" s="14"/>
      <c r="S91" s="14"/>
      <c r="T91" s="14"/>
      <c r="V91" s="105"/>
      <c r="W91" s="106"/>
      <c r="X91" s="516"/>
      <c r="Y91" s="516"/>
      <c r="Z91" s="516"/>
      <c r="AA91" s="516"/>
      <c r="AB91" s="516"/>
      <c r="AC91" s="14"/>
      <c r="AD91" s="14"/>
      <c r="AE91" s="14"/>
      <c r="AF91" s="14"/>
    </row>
    <row r="92" spans="1:32" x14ac:dyDescent="0.2">
      <c r="A92" s="69"/>
      <c r="B92" s="219">
        <v>37</v>
      </c>
      <c r="C92" s="182" t="s">
        <v>101</v>
      </c>
      <c r="D92" s="107" t="s">
        <v>303</v>
      </c>
      <c r="E92" s="467"/>
      <c r="F92" s="468"/>
      <c r="G92" s="469"/>
      <c r="H92" s="300"/>
      <c r="I92" s="90"/>
      <c r="J92" s="86"/>
      <c r="K92" s="89"/>
      <c r="L92" s="89"/>
      <c r="M92" s="300"/>
      <c r="N92" s="282"/>
      <c r="O92" s="300"/>
      <c r="P92" s="86"/>
      <c r="Q92" s="515"/>
      <c r="R92" s="14"/>
      <c r="S92" s="14"/>
      <c r="T92" s="14"/>
      <c r="W92" s="515"/>
      <c r="X92" s="516"/>
      <c r="Y92" s="516"/>
      <c r="Z92" s="516"/>
      <c r="AA92" s="516"/>
      <c r="AB92" s="516"/>
      <c r="AC92" s="14"/>
      <c r="AD92" s="14"/>
      <c r="AE92" s="14"/>
      <c r="AF92" s="14"/>
    </row>
    <row r="93" spans="1:32" x14ac:dyDescent="0.2">
      <c r="A93" s="69"/>
      <c r="B93" s="219">
        <v>38</v>
      </c>
      <c r="C93" s="182" t="s">
        <v>307</v>
      </c>
      <c r="D93" s="107" t="s">
        <v>223</v>
      </c>
      <c r="E93" s="467"/>
      <c r="F93" s="468"/>
      <c r="G93" s="469"/>
      <c r="H93" s="300"/>
      <c r="I93" s="90"/>
      <c r="J93" s="86"/>
      <c r="K93" s="89"/>
      <c r="L93" s="89"/>
      <c r="M93" s="300"/>
      <c r="N93" s="282"/>
      <c r="O93" s="300"/>
      <c r="P93" s="86"/>
      <c r="Q93" s="515"/>
      <c r="R93" s="14"/>
      <c r="S93" s="14"/>
      <c r="T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</row>
    <row r="94" spans="1:32" x14ac:dyDescent="0.2">
      <c r="A94" s="69"/>
      <c r="B94" s="219">
        <v>39</v>
      </c>
      <c r="C94" s="182" t="s">
        <v>308</v>
      </c>
      <c r="D94" s="107" t="s">
        <v>223</v>
      </c>
      <c r="E94" s="467"/>
      <c r="F94" s="468"/>
      <c r="G94" s="469"/>
      <c r="H94" s="300"/>
      <c r="I94" s="90"/>
      <c r="J94" s="86"/>
      <c r="K94" s="89"/>
      <c r="L94" s="89"/>
      <c r="M94" s="300"/>
      <c r="N94" s="282"/>
      <c r="O94" s="300"/>
      <c r="P94" s="86"/>
      <c r="Q94" s="515"/>
      <c r="R94" s="14"/>
      <c r="S94" s="14"/>
      <c r="T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</row>
    <row r="95" spans="1:32" x14ac:dyDescent="0.2">
      <c r="A95" s="69"/>
      <c r="B95" s="219">
        <v>40</v>
      </c>
      <c r="C95" s="182" t="s">
        <v>131</v>
      </c>
      <c r="D95" s="107" t="s">
        <v>223</v>
      </c>
      <c r="E95" s="467">
        <v>3</v>
      </c>
      <c r="F95" s="468"/>
      <c r="G95" s="469"/>
      <c r="H95" s="300"/>
      <c r="I95" s="90"/>
      <c r="J95" s="300"/>
      <c r="K95" s="89"/>
      <c r="L95" s="89"/>
      <c r="M95" s="300"/>
      <c r="N95" s="282"/>
      <c r="O95" s="300"/>
      <c r="P95" s="86"/>
      <c r="Q95" s="515"/>
      <c r="R95" s="14"/>
      <c r="S95" s="14"/>
      <c r="T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</row>
    <row r="96" spans="1:32" x14ac:dyDescent="0.2">
      <c r="A96" s="69"/>
      <c r="B96" s="219">
        <v>41</v>
      </c>
      <c r="C96" s="182" t="s">
        <v>310</v>
      </c>
      <c r="D96" s="107" t="s">
        <v>118</v>
      </c>
      <c r="E96" s="467"/>
      <c r="F96" s="468"/>
      <c r="G96" s="469"/>
      <c r="H96" s="300"/>
      <c r="I96" s="90"/>
      <c r="J96" s="86"/>
      <c r="K96" s="89"/>
      <c r="L96" s="89"/>
      <c r="M96" s="300"/>
      <c r="N96" s="282"/>
      <c r="O96" s="300"/>
      <c r="P96" s="86"/>
      <c r="Q96" s="515"/>
      <c r="R96" s="14"/>
      <c r="S96" s="14"/>
      <c r="T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</row>
    <row r="97" spans="1:32" x14ac:dyDescent="0.2">
      <c r="A97" s="69"/>
      <c r="B97" s="219">
        <v>42</v>
      </c>
      <c r="C97" s="182" t="s">
        <v>275</v>
      </c>
      <c r="D97" s="107" t="s">
        <v>118</v>
      </c>
      <c r="E97" s="467"/>
      <c r="F97" s="468"/>
      <c r="G97" s="469"/>
      <c r="H97" s="300"/>
      <c r="I97" s="90"/>
      <c r="J97" s="86"/>
      <c r="K97" s="89"/>
      <c r="L97" s="89"/>
      <c r="M97" s="300"/>
      <c r="N97" s="282"/>
      <c r="O97" s="300"/>
      <c r="P97" s="86"/>
      <c r="Q97" s="515"/>
      <c r="R97" s="14"/>
      <c r="S97" s="14"/>
      <c r="T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</row>
    <row r="98" spans="1:32" x14ac:dyDescent="0.2">
      <c r="A98" s="47"/>
      <c r="B98" s="219">
        <v>43</v>
      </c>
      <c r="C98" s="182" t="s">
        <v>203</v>
      </c>
      <c r="D98" s="107" t="s">
        <v>143</v>
      </c>
      <c r="E98" s="470"/>
      <c r="F98" s="471"/>
      <c r="G98" s="248"/>
      <c r="H98" s="300"/>
      <c r="I98" s="90"/>
      <c r="J98" s="86"/>
      <c r="K98" s="89"/>
      <c r="L98" s="89"/>
      <c r="M98" s="300"/>
      <c r="N98" s="282"/>
      <c r="O98" s="300"/>
      <c r="P98" s="86"/>
      <c r="Q98" s="515"/>
      <c r="R98" s="14"/>
      <c r="S98" s="14"/>
      <c r="T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</row>
    <row r="99" spans="1:32" x14ac:dyDescent="0.2">
      <c r="A99" s="47"/>
      <c r="B99" s="219">
        <v>44</v>
      </c>
      <c r="C99" s="182" t="s">
        <v>314</v>
      </c>
      <c r="D99" s="107" t="s">
        <v>143</v>
      </c>
      <c r="E99" s="470"/>
      <c r="F99" s="471"/>
      <c r="G99" s="248"/>
      <c r="I99" s="90"/>
      <c r="J99" s="86"/>
      <c r="K99" s="89"/>
      <c r="L99" s="89"/>
      <c r="M99" s="300"/>
      <c r="N99" s="282"/>
      <c r="O99" s="300"/>
      <c r="P99" s="86"/>
      <c r="Q99" s="515"/>
      <c r="R99" s="14"/>
      <c r="S99" s="14"/>
      <c r="T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</row>
    <row r="100" spans="1:32" x14ac:dyDescent="0.2">
      <c r="A100" s="47"/>
      <c r="B100" s="219"/>
      <c r="C100" s="182"/>
      <c r="D100" s="107"/>
      <c r="E100" s="470"/>
      <c r="F100" s="471"/>
      <c r="G100" s="248"/>
      <c r="I100" s="90"/>
      <c r="J100" s="86"/>
      <c r="K100" s="89"/>
      <c r="L100" s="89"/>
      <c r="M100" s="300"/>
      <c r="N100" s="282"/>
      <c r="O100" s="300"/>
      <c r="P100" s="86"/>
      <c r="Q100" s="515"/>
      <c r="R100" s="14"/>
      <c r="S100" s="14"/>
      <c r="T100" s="14"/>
      <c r="W100" s="515"/>
      <c r="X100" s="14"/>
      <c r="Y100" s="14"/>
      <c r="Z100" s="14"/>
      <c r="AA100" s="14"/>
      <c r="AB100" s="14"/>
      <c r="AC100" s="14"/>
      <c r="AD100" s="14"/>
      <c r="AE100" s="14"/>
      <c r="AF100" s="14"/>
    </row>
    <row r="101" spans="1:32" x14ac:dyDescent="0.2">
      <c r="I101" s="90"/>
      <c r="J101" s="86"/>
      <c r="K101" s="89"/>
      <c r="L101" s="89"/>
      <c r="M101" s="300"/>
      <c r="N101" s="282"/>
      <c r="O101" s="300"/>
      <c r="P101" s="86"/>
      <c r="Q101" s="515"/>
      <c r="R101" s="14"/>
      <c r="S101" s="14"/>
      <c r="T101" s="14"/>
      <c r="W101" s="515"/>
      <c r="X101" s="14"/>
      <c r="Y101" s="14"/>
      <c r="Z101" s="14"/>
      <c r="AA101" s="14"/>
      <c r="AB101" s="14"/>
      <c r="AC101" s="14"/>
      <c r="AD101" s="14"/>
      <c r="AE101" s="14"/>
      <c r="AF101" s="14"/>
    </row>
    <row r="102" spans="1:32" x14ac:dyDescent="0.2">
      <c r="I102" s="90"/>
      <c r="J102" s="86"/>
      <c r="K102" s="89"/>
      <c r="L102" s="89"/>
      <c r="M102" s="300"/>
      <c r="N102" s="300"/>
      <c r="O102" s="300"/>
      <c r="Q102" s="14"/>
      <c r="R102" s="515"/>
      <c r="S102" s="174"/>
      <c r="T102" s="14"/>
      <c r="W102" s="515"/>
      <c r="X102" s="14"/>
      <c r="Y102" s="14"/>
      <c r="Z102" s="14"/>
      <c r="AA102" s="14"/>
      <c r="AB102" s="14"/>
      <c r="AC102" s="14"/>
      <c r="AD102" s="14"/>
      <c r="AE102" s="14"/>
      <c r="AF102" s="14"/>
    </row>
    <row r="103" spans="1:32" x14ac:dyDescent="0.2">
      <c r="I103" s="90"/>
      <c r="J103" s="86"/>
      <c r="K103" s="89"/>
      <c r="L103" s="89"/>
      <c r="M103" s="300"/>
      <c r="N103" s="300"/>
      <c r="O103" s="300"/>
      <c r="Q103" s="14"/>
      <c r="R103" s="515"/>
      <c r="S103" s="174"/>
      <c r="T103" s="14"/>
      <c r="W103" s="515"/>
      <c r="X103" s="14"/>
      <c r="Y103" s="14"/>
      <c r="Z103" s="14"/>
      <c r="AA103" s="14"/>
      <c r="AB103" s="14"/>
      <c r="AC103" s="14"/>
      <c r="AD103" s="14"/>
      <c r="AE103" s="14"/>
      <c r="AF103" s="14"/>
    </row>
    <row r="104" spans="1:32" x14ac:dyDescent="0.2">
      <c r="I104" s="90"/>
      <c r="J104" s="86"/>
      <c r="K104" s="89"/>
      <c r="L104" s="89"/>
      <c r="M104" s="300"/>
      <c r="N104" s="300"/>
      <c r="O104" s="300"/>
      <c r="Q104" s="14"/>
      <c r="R104" s="515"/>
      <c r="S104" s="174"/>
      <c r="T104" s="14"/>
      <c r="W104" s="515"/>
      <c r="X104" s="14"/>
      <c r="Y104" s="14"/>
      <c r="Z104" s="14"/>
      <c r="AA104" s="14"/>
      <c r="AB104" s="14"/>
      <c r="AC104" s="14"/>
      <c r="AD104" s="14"/>
      <c r="AE104" s="14"/>
      <c r="AF104" s="14"/>
    </row>
    <row r="105" spans="1:32" x14ac:dyDescent="0.2">
      <c r="I105" s="90"/>
      <c r="J105" s="86"/>
      <c r="K105" s="89"/>
      <c r="L105" s="89"/>
      <c r="M105" s="300"/>
      <c r="N105" s="300"/>
      <c r="O105" s="300"/>
      <c r="Q105" s="14"/>
      <c r="R105" s="515"/>
      <c r="S105" s="174"/>
      <c r="T105" s="14"/>
      <c r="W105" s="515"/>
      <c r="X105" s="14"/>
      <c r="Y105" s="14"/>
      <c r="Z105" s="14"/>
      <c r="AA105" s="14"/>
      <c r="AB105" s="14"/>
      <c r="AC105" s="14"/>
      <c r="AD105" s="14"/>
      <c r="AE105" s="14"/>
      <c r="AF105" s="14"/>
    </row>
    <row r="106" spans="1:32" x14ac:dyDescent="0.2">
      <c r="I106" s="90"/>
      <c r="J106" s="86"/>
      <c r="K106" s="89"/>
      <c r="L106" s="89"/>
      <c r="M106" s="300"/>
      <c r="N106" s="300"/>
      <c r="O106" s="300"/>
      <c r="Q106" s="14"/>
      <c r="R106" s="515"/>
      <c r="S106" s="174"/>
      <c r="T106" s="14"/>
      <c r="W106" s="515"/>
      <c r="X106" s="14"/>
      <c r="Y106" s="14"/>
      <c r="Z106" s="14"/>
      <c r="AA106" s="14"/>
      <c r="AB106" s="14"/>
      <c r="AC106" s="14"/>
      <c r="AD106" s="14"/>
      <c r="AE106" s="14"/>
      <c r="AF106" s="14"/>
    </row>
    <row r="107" spans="1:32" x14ac:dyDescent="0.2">
      <c r="I107" s="90"/>
      <c r="J107" s="86"/>
      <c r="K107" s="89"/>
      <c r="L107" s="89"/>
      <c r="M107" s="300"/>
      <c r="N107" s="300"/>
      <c r="O107" s="300"/>
      <c r="Q107" s="14"/>
      <c r="R107" s="515"/>
      <c r="S107" s="174"/>
      <c r="T107" s="14"/>
      <c r="W107" s="515"/>
      <c r="X107" s="14"/>
      <c r="Y107" s="14"/>
      <c r="Z107" s="14"/>
      <c r="AA107" s="14"/>
      <c r="AB107" s="14"/>
      <c r="AC107" s="14"/>
      <c r="AD107" s="14"/>
      <c r="AE107" s="14"/>
      <c r="AF107" s="14"/>
    </row>
    <row r="108" spans="1:32" x14ac:dyDescent="0.2">
      <c r="I108" s="90"/>
      <c r="J108" s="86"/>
      <c r="K108" s="89"/>
      <c r="L108" s="89"/>
      <c r="M108" s="300"/>
      <c r="N108" s="300"/>
      <c r="O108" s="300"/>
      <c r="Q108" s="14"/>
      <c r="R108" s="515"/>
      <c r="S108" s="174"/>
      <c r="T108" s="14"/>
      <c r="W108" s="515"/>
      <c r="X108" s="14"/>
      <c r="Y108" s="14"/>
      <c r="Z108" s="14"/>
      <c r="AA108" s="14"/>
      <c r="AB108" s="14"/>
      <c r="AC108" s="14"/>
      <c r="AD108" s="14"/>
      <c r="AE108" s="14"/>
      <c r="AF108" s="14"/>
    </row>
    <row r="109" spans="1:32" x14ac:dyDescent="0.2">
      <c r="I109" s="90"/>
      <c r="J109" s="86"/>
      <c r="K109" s="89"/>
      <c r="L109" s="89"/>
      <c r="M109" s="300"/>
      <c r="N109" s="300"/>
      <c r="O109" s="300"/>
      <c r="Q109" s="14"/>
      <c r="R109" s="515"/>
      <c r="S109" s="174"/>
      <c r="T109" s="14"/>
      <c r="W109" s="515"/>
      <c r="X109" s="14"/>
      <c r="Y109" s="14"/>
      <c r="Z109" s="14"/>
      <c r="AA109" s="14"/>
      <c r="AB109" s="14"/>
      <c r="AC109" s="14"/>
      <c r="AD109" s="14"/>
      <c r="AE109" s="14"/>
      <c r="AF109" s="14"/>
    </row>
    <row r="110" spans="1:32" x14ac:dyDescent="0.2">
      <c r="I110" s="90"/>
      <c r="J110" s="86"/>
      <c r="K110" s="89"/>
      <c r="L110" s="89"/>
      <c r="M110" s="300"/>
      <c r="N110" s="300"/>
      <c r="O110" s="300"/>
      <c r="Q110" s="14"/>
      <c r="R110" s="515"/>
      <c r="S110" s="174"/>
      <c r="T110" s="14"/>
      <c r="W110" s="515"/>
      <c r="X110" s="14"/>
      <c r="Y110" s="14"/>
      <c r="Z110" s="14"/>
      <c r="AA110" s="14"/>
      <c r="AB110" s="14"/>
      <c r="AC110" s="14"/>
      <c r="AD110" s="14"/>
      <c r="AE110" s="14"/>
      <c r="AF110" s="14"/>
    </row>
    <row r="111" spans="1:32" x14ac:dyDescent="0.2">
      <c r="I111" s="90"/>
      <c r="J111" s="86"/>
      <c r="K111" s="89"/>
      <c r="L111" s="89"/>
      <c r="M111" s="300"/>
      <c r="N111" s="300"/>
      <c r="O111" s="300"/>
      <c r="Q111" s="14"/>
      <c r="R111" s="515"/>
      <c r="S111" s="174"/>
      <c r="T111" s="14"/>
      <c r="W111" s="515"/>
      <c r="X111" s="14"/>
      <c r="Y111" s="14"/>
      <c r="Z111" s="14"/>
      <c r="AA111" s="14"/>
      <c r="AB111" s="14"/>
      <c r="AC111" s="14"/>
      <c r="AD111" s="14"/>
      <c r="AE111" s="14"/>
      <c r="AF111" s="14"/>
    </row>
    <row r="112" spans="1:32" x14ac:dyDescent="0.2">
      <c r="I112" s="90"/>
      <c r="J112" s="86"/>
      <c r="K112" s="89"/>
      <c r="L112" s="89"/>
      <c r="M112" s="300"/>
      <c r="N112" s="300"/>
      <c r="O112" s="300"/>
      <c r="Q112" s="14"/>
      <c r="R112" s="515"/>
      <c r="S112" s="174"/>
      <c r="T112" s="14"/>
      <c r="W112" s="515"/>
      <c r="X112" s="14"/>
      <c r="Y112" s="14"/>
      <c r="Z112" s="14"/>
      <c r="AA112" s="14"/>
      <c r="AB112" s="14"/>
      <c r="AC112" s="14"/>
      <c r="AD112" s="14"/>
      <c r="AE112" s="14"/>
      <c r="AF112" s="14"/>
    </row>
    <row r="113" spans="9:32" x14ac:dyDescent="0.2">
      <c r="I113" s="90"/>
      <c r="J113" s="86"/>
      <c r="K113" s="89"/>
      <c r="L113" s="89"/>
      <c r="M113" s="300"/>
      <c r="N113" s="300"/>
      <c r="O113" s="300"/>
      <c r="Q113" s="14"/>
      <c r="R113" s="515"/>
      <c r="S113" s="174"/>
      <c r="T113" s="14"/>
      <c r="W113" s="515"/>
      <c r="X113" s="14"/>
      <c r="Y113" s="14"/>
      <c r="Z113" s="14"/>
      <c r="AA113" s="14"/>
      <c r="AB113" s="14"/>
      <c r="AC113" s="14"/>
      <c r="AD113" s="14"/>
      <c r="AE113" s="14"/>
      <c r="AF113" s="14"/>
    </row>
    <row r="114" spans="9:32" x14ac:dyDescent="0.2">
      <c r="I114" s="90"/>
      <c r="J114" s="86"/>
      <c r="K114" s="89"/>
      <c r="L114" s="89"/>
      <c r="M114" s="300"/>
      <c r="N114" s="300"/>
      <c r="O114" s="300"/>
      <c r="Q114" s="14"/>
      <c r="R114" s="515"/>
      <c r="S114" s="174"/>
      <c r="T114" s="14"/>
      <c r="W114" s="515"/>
      <c r="X114" s="14"/>
      <c r="Y114" s="14"/>
      <c r="Z114" s="14"/>
      <c r="AA114" s="14"/>
      <c r="AB114" s="14"/>
      <c r="AC114" s="14"/>
      <c r="AD114" s="14"/>
      <c r="AE114" s="14"/>
      <c r="AF114" s="14"/>
    </row>
    <row r="115" spans="9:32" x14ac:dyDescent="0.2">
      <c r="I115" s="90"/>
      <c r="J115" s="86"/>
      <c r="K115" s="89"/>
      <c r="L115" s="89"/>
      <c r="M115" s="300"/>
      <c r="N115" s="300"/>
      <c r="O115" s="300"/>
      <c r="Q115" s="14"/>
      <c r="R115" s="515"/>
      <c r="S115" s="174"/>
      <c r="T115" s="14"/>
      <c r="W115" s="515"/>
      <c r="X115" s="14"/>
      <c r="Y115" s="14"/>
      <c r="Z115" s="14"/>
      <c r="AA115" s="14"/>
      <c r="AB115" s="14"/>
      <c r="AC115" s="14"/>
      <c r="AD115" s="14"/>
      <c r="AE115" s="14"/>
      <c r="AF115" s="14"/>
    </row>
    <row r="116" spans="9:32" x14ac:dyDescent="0.2">
      <c r="I116" s="90"/>
      <c r="J116" s="86"/>
      <c r="K116" s="89"/>
      <c r="L116" s="89"/>
      <c r="M116" s="300"/>
      <c r="N116" s="300"/>
      <c r="O116" s="300"/>
      <c r="Q116" s="14"/>
      <c r="R116" s="515"/>
      <c r="S116" s="174"/>
      <c r="T116" s="14"/>
      <c r="W116" s="515"/>
      <c r="X116" s="14"/>
      <c r="Y116" s="14"/>
      <c r="Z116" s="14"/>
      <c r="AA116" s="14"/>
      <c r="AB116" s="14"/>
      <c r="AC116" s="14"/>
      <c r="AD116" s="14"/>
      <c r="AE116" s="14"/>
      <c r="AF116" s="14"/>
    </row>
    <row r="117" spans="9:32" x14ac:dyDescent="0.2">
      <c r="I117" s="90"/>
      <c r="J117" s="86"/>
      <c r="K117" s="89"/>
      <c r="L117" s="89"/>
      <c r="M117" s="300"/>
      <c r="N117" s="300"/>
      <c r="O117" s="300"/>
      <c r="Q117" s="14"/>
      <c r="R117" s="515"/>
      <c r="S117" s="174"/>
      <c r="T117" s="14"/>
      <c r="W117" s="515"/>
      <c r="X117" s="14"/>
      <c r="Y117" s="14"/>
      <c r="Z117" s="14"/>
      <c r="AA117" s="14"/>
      <c r="AB117" s="14"/>
      <c r="AC117" s="14"/>
      <c r="AD117" s="14"/>
      <c r="AE117" s="14"/>
      <c r="AF117" s="14"/>
    </row>
    <row r="118" spans="9:32" x14ac:dyDescent="0.2">
      <c r="I118" s="90"/>
      <c r="J118" s="86"/>
      <c r="K118" s="89"/>
      <c r="L118" s="89"/>
      <c r="M118" s="300"/>
      <c r="N118" s="300"/>
      <c r="O118" s="300"/>
      <c r="Q118" s="14"/>
      <c r="R118" s="515"/>
      <c r="S118" s="174"/>
      <c r="T118" s="14"/>
      <c r="W118" s="515"/>
      <c r="X118" s="14"/>
      <c r="Y118" s="14"/>
      <c r="Z118" s="14"/>
      <c r="AA118" s="14"/>
      <c r="AB118" s="14"/>
      <c r="AC118" s="14"/>
      <c r="AD118" s="14"/>
      <c r="AE118" s="14"/>
      <c r="AF118" s="14"/>
    </row>
    <row r="119" spans="9:32" x14ac:dyDescent="0.2">
      <c r="I119" s="90"/>
      <c r="J119" s="86"/>
      <c r="K119" s="89"/>
      <c r="L119" s="89"/>
      <c r="M119" s="300"/>
      <c r="N119" s="300"/>
      <c r="O119" s="300"/>
      <c r="Q119" s="14"/>
      <c r="R119" s="515"/>
      <c r="S119" s="174"/>
      <c r="T119" s="14"/>
      <c r="W119" s="515"/>
      <c r="X119" s="14"/>
      <c r="Y119" s="14"/>
      <c r="Z119" s="14"/>
      <c r="AA119" s="14"/>
      <c r="AB119" s="14"/>
      <c r="AC119" s="14"/>
      <c r="AD119" s="14"/>
      <c r="AE119" s="14"/>
      <c r="AF119" s="14"/>
    </row>
    <row r="120" spans="9:32" x14ac:dyDescent="0.2">
      <c r="I120" s="90"/>
      <c r="J120" s="86"/>
      <c r="K120" s="89"/>
      <c r="L120" s="89"/>
      <c r="M120" s="300"/>
      <c r="N120" s="300"/>
      <c r="O120" s="300"/>
      <c r="Q120" s="14"/>
      <c r="R120" s="515"/>
      <c r="S120" s="174"/>
      <c r="T120" s="14"/>
      <c r="W120" s="515"/>
      <c r="X120" s="14"/>
      <c r="Y120" s="14"/>
      <c r="Z120" s="14"/>
      <c r="AA120" s="14"/>
      <c r="AB120" s="14"/>
      <c r="AC120" s="14"/>
      <c r="AD120" s="14"/>
      <c r="AE120" s="14"/>
      <c r="AF120" s="14"/>
    </row>
    <row r="121" spans="9:32" x14ac:dyDescent="0.2">
      <c r="I121" s="90"/>
      <c r="J121" s="86"/>
      <c r="K121" s="89"/>
      <c r="L121" s="89"/>
      <c r="M121" s="300"/>
      <c r="N121" s="300"/>
      <c r="O121" s="300"/>
      <c r="Q121" s="14"/>
      <c r="R121" s="515"/>
      <c r="S121" s="174"/>
      <c r="T121" s="14"/>
      <c r="W121" s="515"/>
      <c r="X121" s="14"/>
      <c r="Y121" s="14"/>
      <c r="Z121" s="14"/>
      <c r="AA121" s="14"/>
      <c r="AB121" s="14"/>
      <c r="AC121" s="14"/>
      <c r="AD121" s="14"/>
      <c r="AE121" s="14"/>
      <c r="AF121" s="14"/>
    </row>
    <row r="122" spans="9:32" x14ac:dyDescent="0.2">
      <c r="I122" s="90"/>
      <c r="J122" s="86"/>
      <c r="K122" s="89"/>
      <c r="L122" s="89"/>
      <c r="M122" s="300"/>
      <c r="N122" s="300"/>
      <c r="O122" s="300"/>
      <c r="Q122" s="14"/>
      <c r="R122" s="515"/>
      <c r="S122" s="174"/>
      <c r="T122" s="14"/>
      <c r="W122" s="515"/>
      <c r="X122" s="14"/>
      <c r="Y122" s="14"/>
      <c r="Z122" s="14"/>
      <c r="AA122" s="14"/>
      <c r="AB122" s="14"/>
      <c r="AC122" s="14"/>
      <c r="AD122" s="14"/>
      <c r="AE122" s="14"/>
      <c r="AF122" s="14"/>
    </row>
    <row r="123" spans="9:32" x14ac:dyDescent="0.2">
      <c r="I123" s="90"/>
      <c r="J123" s="86"/>
      <c r="K123" s="89"/>
      <c r="L123" s="89"/>
      <c r="M123" s="300"/>
      <c r="N123" s="300"/>
      <c r="O123" s="300"/>
      <c r="Q123" s="14"/>
      <c r="R123" s="515"/>
      <c r="S123" s="174"/>
      <c r="T123" s="14"/>
      <c r="W123" s="515"/>
      <c r="X123" s="14"/>
      <c r="Y123" s="14"/>
      <c r="Z123" s="14"/>
      <c r="AA123" s="14"/>
      <c r="AB123" s="14"/>
      <c r="AC123" s="14"/>
      <c r="AD123" s="14"/>
      <c r="AE123" s="14"/>
      <c r="AF123" s="14"/>
    </row>
    <row r="124" spans="9:32" x14ac:dyDescent="0.2">
      <c r="I124" s="90"/>
      <c r="J124" s="86"/>
      <c r="K124" s="89"/>
      <c r="L124" s="89"/>
      <c r="M124" s="300"/>
      <c r="N124" s="300"/>
      <c r="O124" s="300"/>
      <c r="Q124" s="14"/>
      <c r="R124" s="515"/>
      <c r="S124" s="174"/>
      <c r="T124" s="14"/>
      <c r="W124" s="515"/>
      <c r="X124" s="14"/>
      <c r="Y124" s="14"/>
      <c r="Z124" s="14"/>
      <c r="AA124" s="14"/>
      <c r="AB124" s="14"/>
      <c r="AC124" s="14"/>
      <c r="AD124" s="14"/>
      <c r="AE124" s="14"/>
      <c r="AF124" s="14"/>
    </row>
    <row r="125" spans="9:32" x14ac:dyDescent="0.2">
      <c r="I125" s="90"/>
      <c r="J125" s="86"/>
      <c r="K125" s="89"/>
      <c r="L125" s="89"/>
      <c r="M125" s="300"/>
      <c r="N125" s="300"/>
      <c r="O125" s="300"/>
      <c r="Q125" s="14"/>
      <c r="R125" s="515"/>
      <c r="S125" s="174"/>
      <c r="T125" s="14"/>
      <c r="W125" s="515"/>
      <c r="X125" s="14"/>
      <c r="Y125" s="14"/>
      <c r="Z125" s="14"/>
      <c r="AA125" s="14"/>
      <c r="AB125" s="14"/>
      <c r="AC125" s="14"/>
      <c r="AD125" s="14"/>
      <c r="AE125" s="14"/>
      <c r="AF125" s="14"/>
    </row>
    <row r="126" spans="9:32" x14ac:dyDescent="0.2">
      <c r="I126" s="90"/>
      <c r="J126" s="86"/>
      <c r="K126" s="89"/>
      <c r="L126" s="89"/>
      <c r="M126" s="300"/>
      <c r="N126" s="300"/>
      <c r="O126" s="300"/>
      <c r="Q126" s="14"/>
      <c r="R126" s="515"/>
      <c r="S126" s="174"/>
      <c r="T126" s="14"/>
      <c r="W126" s="515"/>
      <c r="X126" s="14"/>
      <c r="Y126" s="14"/>
      <c r="Z126" s="14"/>
      <c r="AA126" s="14"/>
      <c r="AB126" s="14"/>
      <c r="AC126" s="14"/>
      <c r="AD126" s="14"/>
      <c r="AE126" s="14"/>
      <c r="AF126" s="14"/>
    </row>
  </sheetData>
  <mergeCells count="195">
    <mergeCell ref="E1:P1"/>
    <mergeCell ref="B25:B26"/>
    <mergeCell ref="C23:C24"/>
    <mergeCell ref="B13:B14"/>
    <mergeCell ref="D19:D20"/>
    <mergeCell ref="B19:B20"/>
    <mergeCell ref="D17:D18"/>
    <mergeCell ref="D25:D26"/>
    <mergeCell ref="D23:D24"/>
    <mergeCell ref="D3:D4"/>
    <mergeCell ref="C25:C26"/>
    <mergeCell ref="B11:B12"/>
    <mergeCell ref="C13:C14"/>
    <mergeCell ref="D5:D6"/>
    <mergeCell ref="D7:D8"/>
    <mergeCell ref="D9:D10"/>
    <mergeCell ref="B7:B8"/>
    <mergeCell ref="C3:C4"/>
    <mergeCell ref="B3:B4"/>
    <mergeCell ref="B5:B6"/>
    <mergeCell ref="B9:B10"/>
    <mergeCell ref="C5:C6"/>
    <mergeCell ref="C7:C8"/>
    <mergeCell ref="C9:C10"/>
    <mergeCell ref="R29:R30"/>
    <mergeCell ref="Q29:Q30"/>
    <mergeCell ref="A29:A30"/>
    <mergeCell ref="C29:C30"/>
    <mergeCell ref="D29:D30"/>
    <mergeCell ref="B29:B30"/>
    <mergeCell ref="A23:A24"/>
    <mergeCell ref="D27:D28"/>
    <mergeCell ref="B23:B24"/>
    <mergeCell ref="A27:A28"/>
    <mergeCell ref="C27:C28"/>
    <mergeCell ref="B27:B28"/>
    <mergeCell ref="R27:R28"/>
    <mergeCell ref="Q27:Q28"/>
    <mergeCell ref="A19:A20"/>
    <mergeCell ref="A25:A26"/>
    <mergeCell ref="A17:A18"/>
    <mergeCell ref="B17:B18"/>
    <mergeCell ref="C19:C20"/>
    <mergeCell ref="C15:C16"/>
    <mergeCell ref="B15:B16"/>
    <mergeCell ref="A13:A14"/>
    <mergeCell ref="D15:D16"/>
    <mergeCell ref="A15:A16"/>
    <mergeCell ref="C17:C18"/>
    <mergeCell ref="A21:A22"/>
    <mergeCell ref="B21:B22"/>
    <mergeCell ref="C21:C22"/>
    <mergeCell ref="R19:R20"/>
    <mergeCell ref="Q25:Q26"/>
    <mergeCell ref="R25:R26"/>
    <mergeCell ref="Q13:Q14"/>
    <mergeCell ref="R15:R16"/>
    <mergeCell ref="Q23:Q24"/>
    <mergeCell ref="Q15:Q16"/>
    <mergeCell ref="J15:K15"/>
    <mergeCell ref="Q11:Q12"/>
    <mergeCell ref="D11:D12"/>
    <mergeCell ref="R23:R24"/>
    <mergeCell ref="R11:R12"/>
    <mergeCell ref="R17:R18"/>
    <mergeCell ref="R13:R14"/>
    <mergeCell ref="D21:D22"/>
    <mergeCell ref="R21:R22"/>
    <mergeCell ref="Q21:Q22"/>
    <mergeCell ref="Q19:Q20"/>
    <mergeCell ref="Q17:Q18"/>
    <mergeCell ref="D13:D14"/>
    <mergeCell ref="T3:T4"/>
    <mergeCell ref="T5:T6"/>
    <mergeCell ref="T7:T8"/>
    <mergeCell ref="Q7:Q8"/>
    <mergeCell ref="A5:A6"/>
    <mergeCell ref="T9:T10"/>
    <mergeCell ref="S9:S10"/>
    <mergeCell ref="R9:R10"/>
    <mergeCell ref="T11:T12"/>
    <mergeCell ref="Q5:Q6"/>
    <mergeCell ref="Q9:Q10"/>
    <mergeCell ref="S11:S12"/>
    <mergeCell ref="A7:A8"/>
    <mergeCell ref="A9:A10"/>
    <mergeCell ref="A3:A4"/>
    <mergeCell ref="S3:S4"/>
    <mergeCell ref="S7:S8"/>
    <mergeCell ref="S5:S6"/>
    <mergeCell ref="Q3:Q4"/>
    <mergeCell ref="R3:R4"/>
    <mergeCell ref="R5:R6"/>
    <mergeCell ref="R7:R8"/>
    <mergeCell ref="C11:C12"/>
    <mergeCell ref="A11:A12"/>
    <mergeCell ref="T29:T30"/>
    <mergeCell ref="S13:S14"/>
    <mergeCell ref="S25:S26"/>
    <mergeCell ref="S15:S16"/>
    <mergeCell ref="T19:T20"/>
    <mergeCell ref="T15:T16"/>
    <mergeCell ref="T17:T18"/>
    <mergeCell ref="S27:S28"/>
    <mergeCell ref="T23:T24"/>
    <mergeCell ref="T25:T26"/>
    <mergeCell ref="T13:T14"/>
    <mergeCell ref="S17:S18"/>
    <mergeCell ref="T27:T28"/>
    <mergeCell ref="S23:S24"/>
    <mergeCell ref="S29:S30"/>
    <mergeCell ref="S19:S20"/>
    <mergeCell ref="S21:S22"/>
    <mergeCell ref="T21:T22"/>
    <mergeCell ref="A33:A34"/>
    <mergeCell ref="B33:B34"/>
    <mergeCell ref="C33:C34"/>
    <mergeCell ref="D33:D34"/>
    <mergeCell ref="Q31:Q32"/>
    <mergeCell ref="R31:R32"/>
    <mergeCell ref="S31:S32"/>
    <mergeCell ref="T31:T32"/>
    <mergeCell ref="A31:A32"/>
    <mergeCell ref="B31:B32"/>
    <mergeCell ref="C31:C32"/>
    <mergeCell ref="D31:D32"/>
    <mergeCell ref="Q33:Q34"/>
    <mergeCell ref="R33:R34"/>
    <mergeCell ref="S33:S34"/>
    <mergeCell ref="T33:T34"/>
    <mergeCell ref="Q37:Q38"/>
    <mergeCell ref="R37:R38"/>
    <mergeCell ref="S37:S38"/>
    <mergeCell ref="T37:T38"/>
    <mergeCell ref="A37:A38"/>
    <mergeCell ref="B37:B38"/>
    <mergeCell ref="C37:C38"/>
    <mergeCell ref="D37:D38"/>
    <mergeCell ref="Q35:Q36"/>
    <mergeCell ref="R35:R36"/>
    <mergeCell ref="S35:S36"/>
    <mergeCell ref="T35:T36"/>
    <mergeCell ref="A35:A36"/>
    <mergeCell ref="B35:B36"/>
    <mergeCell ref="C35:C36"/>
    <mergeCell ref="D35:D36"/>
    <mergeCell ref="Q41:Q42"/>
    <mergeCell ref="R41:R42"/>
    <mergeCell ref="S41:S42"/>
    <mergeCell ref="T41:T42"/>
    <mergeCell ref="A41:A42"/>
    <mergeCell ref="B41:B42"/>
    <mergeCell ref="C41:C42"/>
    <mergeCell ref="D41:D42"/>
    <mergeCell ref="Q39:Q40"/>
    <mergeCell ref="R39:R40"/>
    <mergeCell ref="S39:S40"/>
    <mergeCell ref="T39:T40"/>
    <mergeCell ref="A39:A40"/>
    <mergeCell ref="B39:B40"/>
    <mergeCell ref="C39:C40"/>
    <mergeCell ref="D39:D40"/>
    <mergeCell ref="R45:R46"/>
    <mergeCell ref="S45:S46"/>
    <mergeCell ref="T45:T46"/>
    <mergeCell ref="A45:A46"/>
    <mergeCell ref="B45:B46"/>
    <mergeCell ref="C45:C46"/>
    <mergeCell ref="D45:D46"/>
    <mergeCell ref="Q43:Q44"/>
    <mergeCell ref="R43:R44"/>
    <mergeCell ref="S43:S44"/>
    <mergeCell ref="T43:T44"/>
    <mergeCell ref="A43:A44"/>
    <mergeCell ref="B43:B44"/>
    <mergeCell ref="C43:C44"/>
    <mergeCell ref="D43:D44"/>
    <mergeCell ref="Q45:Q46"/>
    <mergeCell ref="S47:S48"/>
    <mergeCell ref="E55:G55"/>
    <mergeCell ref="T47:T48"/>
    <mergeCell ref="T49:T50"/>
    <mergeCell ref="A47:A48"/>
    <mergeCell ref="B47:B48"/>
    <mergeCell ref="C47:C48"/>
    <mergeCell ref="Q47:Q48"/>
    <mergeCell ref="Q49:Q50"/>
    <mergeCell ref="R47:R48"/>
    <mergeCell ref="R49:R50"/>
    <mergeCell ref="S49:S50"/>
    <mergeCell ref="I50:J50"/>
    <mergeCell ref="K50:L50"/>
    <mergeCell ref="I51:J51"/>
    <mergeCell ref="K51:L51"/>
    <mergeCell ref="D47:D48"/>
  </mergeCells>
  <phoneticPr fontId="3"/>
  <printOptions horizontalCentered="1" verticalCentered="1"/>
  <pageMargins left="0.39370078740157483" right="0.59055118110236227" top="0.39370078740157483" bottom="0.2" header="0.35" footer="0.2"/>
  <pageSetup paperSize="9" orientation="portrait" horizontalDpi="4294967293" verticalDpi="4294967293" r:id="rId1"/>
  <headerFooter alignWithMargins="0"/>
  <rowBreaks count="1" manualBreakCount="1">
    <brk id="5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G167"/>
  <sheetViews>
    <sheetView view="pageBreakPreview" topLeftCell="C1" zoomScale="140" zoomScaleNormal="100" zoomScaleSheetLayoutView="140" workbookViewId="0">
      <selection activeCell="L67" sqref="L67"/>
    </sheetView>
  </sheetViews>
  <sheetFormatPr defaultColWidth="9" defaultRowHeight="17.25" x14ac:dyDescent="0.2"/>
  <cols>
    <col min="1" max="1" width="3.25" style="21" bestFit="1" customWidth="1"/>
    <col min="2" max="2" width="3.5" style="26" hidden="1" customWidth="1"/>
    <col min="3" max="3" width="7.875" style="7" customWidth="1"/>
    <col min="4" max="4" width="8.75" style="20" customWidth="1"/>
    <col min="5" max="5" width="4.125" style="15" customWidth="1"/>
    <col min="6" max="6" width="2.625" style="15" customWidth="1"/>
    <col min="7" max="7" width="3.625" style="34" customWidth="1"/>
    <col min="8" max="8" width="2.625" style="34" customWidth="1"/>
    <col min="9" max="9" width="2.125" style="195" bestFit="1" customWidth="1"/>
    <col min="10" max="10" width="4.625" style="27" customWidth="1"/>
    <col min="11" max="12" width="3.875" style="15" customWidth="1"/>
    <col min="13" max="13" width="4.625" style="15" bestFit="1" customWidth="1"/>
    <col min="14" max="14" width="2.625" style="30" customWidth="1"/>
    <col min="15" max="15" width="2.625" style="25" customWidth="1"/>
    <col min="16" max="16" width="3.625" style="34" customWidth="1"/>
    <col min="17" max="17" width="2.625" style="15" customWidth="1"/>
    <col min="18" max="18" width="4.25" style="15" customWidth="1"/>
    <col min="19" max="19" width="3.5" style="15" hidden="1" customWidth="1"/>
    <col min="20" max="20" width="7.875" style="7" customWidth="1"/>
    <col min="21" max="21" width="8.75" style="7" customWidth="1"/>
    <col min="22" max="22" width="3.25" style="7" bestFit="1" customWidth="1"/>
    <col min="23" max="23" width="3.5" style="15" customWidth="1"/>
    <col min="24" max="24" width="2.875" style="38" customWidth="1"/>
    <col min="25" max="25" width="11" style="38" bestFit="1" customWidth="1"/>
    <col min="26" max="26" width="11" style="1" bestFit="1" customWidth="1"/>
    <col min="27" max="27" width="9.125" style="15" bestFit="1" customWidth="1"/>
    <col min="28" max="16384" width="9" style="15"/>
  </cols>
  <sheetData>
    <row r="1" spans="1:33" ht="18.75" customHeight="1" x14ac:dyDescent="0.2">
      <c r="E1" s="715" t="s">
        <v>26</v>
      </c>
      <c r="F1" s="715"/>
      <c r="G1" s="715"/>
      <c r="H1" s="715"/>
      <c r="I1" s="715"/>
      <c r="J1" s="715"/>
      <c r="K1" s="715"/>
      <c r="L1" s="715"/>
      <c r="M1" s="715"/>
      <c r="N1" s="715"/>
      <c r="O1" s="715"/>
      <c r="P1" s="715"/>
      <c r="Q1" s="715"/>
      <c r="R1" s="715"/>
      <c r="S1" s="7"/>
    </row>
    <row r="2" spans="1:33" s="19" customFormat="1" ht="15.75" customHeight="1" x14ac:dyDescent="0.15">
      <c r="A2" s="21"/>
      <c r="B2" s="26" t="s">
        <v>77</v>
      </c>
      <c r="C2" s="121" t="s">
        <v>0</v>
      </c>
      <c r="D2" s="121" t="s">
        <v>1</v>
      </c>
      <c r="E2" s="93"/>
      <c r="F2" s="284"/>
      <c r="G2" s="227"/>
      <c r="H2" s="227"/>
      <c r="I2" s="195"/>
      <c r="J2" s="93"/>
      <c r="K2" s="93"/>
      <c r="L2" s="93"/>
      <c r="M2" s="93"/>
      <c r="N2" s="225"/>
      <c r="O2" s="227"/>
      <c r="P2" s="227"/>
      <c r="Q2" s="284"/>
      <c r="R2" s="93"/>
      <c r="S2" s="21" t="s">
        <v>78</v>
      </c>
      <c r="T2" s="81" t="s">
        <v>0</v>
      </c>
      <c r="U2" s="121" t="s">
        <v>1</v>
      </c>
      <c r="V2" s="7"/>
      <c r="X2" s="38"/>
      <c r="Y2" s="38"/>
      <c r="Z2" s="1"/>
    </row>
    <row r="3" spans="1:33" s="19" customFormat="1" ht="12.75" customHeight="1" thickBot="1" x14ac:dyDescent="0.2">
      <c r="A3" s="708">
        <v>1</v>
      </c>
      <c r="B3" s="708">
        <v>3</v>
      </c>
      <c r="C3" s="708" t="str">
        <f>IF(B3="","",VLOOKUP(B3,$B$67:$D$133,2))</f>
        <v>宮﨑</v>
      </c>
      <c r="D3" s="722" t="str">
        <f>IF(B3="","",VLOOKUP(B3,$B$67:$D$133,3))</f>
        <v>拓大紅陵</v>
      </c>
      <c r="E3" s="622"/>
      <c r="F3" s="623"/>
      <c r="G3" s="486"/>
      <c r="H3" s="486"/>
      <c r="I3"/>
      <c r="J3"/>
      <c r="K3"/>
      <c r="N3"/>
      <c r="O3" s="488"/>
      <c r="P3" s="488"/>
      <c r="Q3" s="84"/>
      <c r="R3" s="84"/>
      <c r="S3" s="708">
        <v>4</v>
      </c>
      <c r="T3" s="708" t="str">
        <f>IF(S3="","",VLOOKUP(S3,$B$67:$D$133,2))</f>
        <v>松崎</v>
      </c>
      <c r="U3" s="722" t="str">
        <f>IF(S3="","",VLOOKUP(S3,$B$67:$D$133,3))</f>
        <v>拓大紅陵</v>
      </c>
      <c r="V3" s="708">
        <v>26</v>
      </c>
      <c r="X3" s="25"/>
      <c r="Y3" s="25"/>
      <c r="Z3" s="25"/>
      <c r="AA3" s="301"/>
      <c r="AB3" s="106"/>
      <c r="AC3" s="294"/>
      <c r="AD3" s="294"/>
      <c r="AE3" s="294"/>
      <c r="AF3" s="294"/>
      <c r="AG3" s="294"/>
    </row>
    <row r="4" spans="1:33" s="19" customFormat="1" ht="12.75" customHeight="1" thickTop="1" thickBot="1" x14ac:dyDescent="0.2">
      <c r="A4" s="708"/>
      <c r="B4" s="708"/>
      <c r="C4" s="708"/>
      <c r="D4" s="722"/>
      <c r="E4" s="486"/>
      <c r="F4" s="85"/>
      <c r="G4" s="599">
        <v>8</v>
      </c>
      <c r="H4" s="486"/>
      <c r="I4"/>
      <c r="J4"/>
      <c r="K4"/>
      <c r="N4"/>
      <c r="O4" s="488"/>
      <c r="P4" s="624">
        <v>2</v>
      </c>
      <c r="Q4" s="621"/>
      <c r="R4" s="615"/>
      <c r="S4" s="708"/>
      <c r="T4" s="708"/>
      <c r="U4" s="722"/>
      <c r="V4" s="708"/>
      <c r="X4" s="25"/>
      <c r="Y4" s="25"/>
      <c r="Z4" s="25"/>
      <c r="AA4" s="301"/>
      <c r="AB4" s="294"/>
      <c r="AC4" s="294"/>
      <c r="AD4" s="294"/>
      <c r="AE4" s="294"/>
      <c r="AF4" s="294"/>
      <c r="AG4" s="294"/>
    </row>
    <row r="5" spans="1:33" s="19" customFormat="1" ht="12.75" customHeight="1" thickTop="1" thickBot="1" x14ac:dyDescent="0.2">
      <c r="A5" s="708">
        <v>2</v>
      </c>
      <c r="B5" s="708">
        <v>12</v>
      </c>
      <c r="C5" s="708" t="str">
        <f>IF(B5="","",VLOOKUP(B5,$B$67:$D$133,2))</f>
        <v>石毛</v>
      </c>
      <c r="D5" s="722" t="str">
        <f>IF(B5="","",VLOOKUP(B5,$B$67:$D$133,3))</f>
        <v>東金</v>
      </c>
      <c r="E5" s="485"/>
      <c r="F5" s="476" t="s">
        <v>460</v>
      </c>
      <c r="G5" s="636">
        <v>0</v>
      </c>
      <c r="H5" s="486"/>
      <c r="I5"/>
      <c r="J5"/>
      <c r="K5"/>
      <c r="N5"/>
      <c r="O5" s="635"/>
      <c r="P5" s="617">
        <v>0</v>
      </c>
      <c r="Q5" s="491" t="s">
        <v>476</v>
      </c>
      <c r="R5" s="84"/>
      <c r="S5" s="724">
        <v>32</v>
      </c>
      <c r="T5" s="724" t="str">
        <f>IF(S5="","",VLOOKUP(S5,$B$67:$D$133,2))</f>
        <v>阿久津</v>
      </c>
      <c r="U5" s="742" t="str">
        <f>IF(S5="","",VLOOKUP(S5,$B$67:$D$133,3))</f>
        <v>習志野</v>
      </c>
      <c r="V5" s="708">
        <v>27</v>
      </c>
      <c r="X5" s="25"/>
      <c r="Y5" s="25"/>
      <c r="Z5" s="25"/>
      <c r="AA5" s="301"/>
      <c r="AB5" s="106"/>
      <c r="AC5" s="294"/>
      <c r="AD5" s="294"/>
      <c r="AE5" s="294"/>
      <c r="AF5" s="294"/>
      <c r="AG5" s="294"/>
    </row>
    <row r="6" spans="1:33" s="19" customFormat="1" ht="12.75" customHeight="1" thickTop="1" thickBot="1" x14ac:dyDescent="0.2">
      <c r="A6" s="708"/>
      <c r="B6" s="708"/>
      <c r="C6" s="708"/>
      <c r="D6" s="722"/>
      <c r="E6" s="477" t="s">
        <v>453</v>
      </c>
      <c r="F6" s="575">
        <v>0</v>
      </c>
      <c r="G6" s="624"/>
      <c r="H6" s="486"/>
      <c r="I6"/>
      <c r="J6"/>
      <c r="K6"/>
      <c r="N6"/>
      <c r="O6" s="635"/>
      <c r="P6" s="84"/>
      <c r="Q6" s="616">
        <v>1</v>
      </c>
      <c r="R6" s="604" t="s">
        <v>469</v>
      </c>
      <c r="S6" s="725"/>
      <c r="T6" s="725"/>
      <c r="U6" s="743"/>
      <c r="V6" s="708"/>
      <c r="X6" s="25"/>
      <c r="Y6" s="25"/>
      <c r="Z6" s="25"/>
      <c r="AA6" s="301"/>
      <c r="AB6" s="294"/>
      <c r="AC6" s="294"/>
      <c r="AD6" s="294"/>
      <c r="AE6" s="294"/>
      <c r="AF6" s="294"/>
      <c r="AG6" s="294"/>
    </row>
    <row r="7" spans="1:33" s="19" customFormat="1" ht="12.75" customHeight="1" thickTop="1" thickBot="1" x14ac:dyDescent="0.2">
      <c r="A7" s="708">
        <v>3</v>
      </c>
      <c r="B7" s="708">
        <v>42</v>
      </c>
      <c r="C7" s="708" t="str">
        <f>IF(B7="","",VLOOKUP(B7,$B$67:$D$133,2))</f>
        <v>齋藤</v>
      </c>
      <c r="D7" s="722" t="str">
        <f>IF(B7="","",VLOOKUP(B7,$B$67:$D$133,3))</f>
        <v>昭和学院</v>
      </c>
      <c r="E7" s="85"/>
      <c r="F7" s="621">
        <v>2</v>
      </c>
      <c r="G7" s="624"/>
      <c r="H7" s="486"/>
      <c r="I7"/>
      <c r="J7"/>
      <c r="K7"/>
      <c r="N7"/>
      <c r="O7" s="635"/>
      <c r="P7" s="84"/>
      <c r="Q7" s="617">
        <v>0</v>
      </c>
      <c r="R7" s="492"/>
      <c r="S7" s="724">
        <v>17</v>
      </c>
      <c r="T7" s="724" t="str">
        <f>IF(S7="","",VLOOKUP(S7,$B$67:$D$133,2))</f>
        <v>古山</v>
      </c>
      <c r="U7" s="742" t="str">
        <f>IF(S7="","",VLOOKUP(S7,$B$67:$D$133,3))</f>
        <v>成田</v>
      </c>
      <c r="V7" s="708">
        <v>28</v>
      </c>
      <c r="X7" s="25"/>
      <c r="Y7" s="25"/>
      <c r="Z7" s="25"/>
      <c r="AA7" s="301"/>
      <c r="AB7" s="294"/>
      <c r="AC7" s="294"/>
      <c r="AD7" s="294"/>
      <c r="AE7" s="294"/>
      <c r="AF7" s="294"/>
      <c r="AG7" s="294"/>
    </row>
    <row r="8" spans="1:33" s="19" customFormat="1" ht="12.75" customHeight="1" thickTop="1" thickBot="1" x14ac:dyDescent="0.2">
      <c r="A8" s="708"/>
      <c r="B8" s="708"/>
      <c r="C8" s="708"/>
      <c r="D8" s="722"/>
      <c r="E8" s="594"/>
      <c r="F8" s="486"/>
      <c r="G8" s="624" t="s">
        <v>465</v>
      </c>
      <c r="H8" s="488">
        <v>2</v>
      </c>
      <c r="I8"/>
      <c r="J8"/>
      <c r="K8"/>
      <c r="N8"/>
      <c r="O8" s="603">
        <v>3</v>
      </c>
      <c r="P8" s="84" t="s">
        <v>496</v>
      </c>
      <c r="Q8" s="488"/>
      <c r="R8" s="488"/>
      <c r="S8" s="725"/>
      <c r="T8" s="725"/>
      <c r="U8" s="743"/>
      <c r="V8" s="708"/>
      <c r="X8" s="25"/>
      <c r="Y8" s="25"/>
      <c r="Z8" s="25"/>
      <c r="AA8" s="301"/>
      <c r="AB8" s="294"/>
      <c r="AC8" s="294"/>
      <c r="AD8" s="294"/>
      <c r="AE8" s="294"/>
      <c r="AF8" s="294"/>
      <c r="AG8" s="294"/>
    </row>
    <row r="9" spans="1:33" s="19" customFormat="1" ht="12.75" customHeight="1" thickTop="1" thickBot="1" x14ac:dyDescent="0.2">
      <c r="A9" s="708">
        <v>4</v>
      </c>
      <c r="B9" s="708">
        <v>28</v>
      </c>
      <c r="C9" s="708" t="str">
        <f>IF(B9="","",VLOOKUP(B9,$B$67:$D$133,2))</f>
        <v>根本</v>
      </c>
      <c r="D9" s="722" t="str">
        <f>IF(B9="","",VLOOKUP(B9,$B$67:$D$133,3))</f>
        <v>秀明八千代</v>
      </c>
      <c r="E9" s="85"/>
      <c r="F9" s="486"/>
      <c r="G9" s="476"/>
      <c r="H9" s="636">
        <v>1</v>
      </c>
      <c r="I9"/>
      <c r="J9"/>
      <c r="K9"/>
      <c r="N9"/>
      <c r="O9" s="601">
        <v>2</v>
      </c>
      <c r="P9" s="491"/>
      <c r="Q9" s="488"/>
      <c r="R9" s="84"/>
      <c r="S9" s="724">
        <v>6</v>
      </c>
      <c r="T9" s="724" t="str">
        <f>IF(S9="","",VLOOKUP(S9,$B$67:$D$133,2))</f>
        <v>根本</v>
      </c>
      <c r="U9" s="742" t="str">
        <f>IF(S9="","",VLOOKUP(S9,$B$67:$D$133,3))</f>
        <v>木更津総合</v>
      </c>
      <c r="V9" s="708">
        <v>29</v>
      </c>
      <c r="X9" s="25"/>
      <c r="Y9" s="25"/>
      <c r="Z9" s="25"/>
      <c r="AA9" s="301"/>
      <c r="AB9" s="294"/>
      <c r="AC9" s="294"/>
      <c r="AD9" s="294"/>
      <c r="AE9" s="294"/>
      <c r="AF9" s="294"/>
      <c r="AG9" s="294"/>
    </row>
    <row r="10" spans="1:33" s="19" customFormat="1" ht="12.75" customHeight="1" thickTop="1" thickBot="1" x14ac:dyDescent="0.2">
      <c r="A10" s="708"/>
      <c r="B10" s="708"/>
      <c r="C10" s="708"/>
      <c r="D10" s="722"/>
      <c r="E10" s="596" t="s">
        <v>454</v>
      </c>
      <c r="F10" s="599">
        <v>2</v>
      </c>
      <c r="G10" s="476"/>
      <c r="H10" s="624"/>
      <c r="I10"/>
      <c r="J10"/>
      <c r="K10"/>
      <c r="N10"/>
      <c r="O10" s="491"/>
      <c r="P10" s="491"/>
      <c r="Q10" s="603">
        <v>6</v>
      </c>
      <c r="R10" s="604" t="s">
        <v>470</v>
      </c>
      <c r="S10" s="725"/>
      <c r="T10" s="725"/>
      <c r="U10" s="743"/>
      <c r="V10" s="708"/>
      <c r="X10" s="25"/>
      <c r="Y10" s="25"/>
      <c r="Z10" s="25"/>
      <c r="AA10" s="301"/>
      <c r="AB10" s="294"/>
      <c r="AC10" s="294"/>
      <c r="AD10" s="294"/>
      <c r="AE10" s="294"/>
      <c r="AF10" s="294"/>
      <c r="AG10" s="294"/>
    </row>
    <row r="11" spans="1:33" s="19" customFormat="1" ht="12.75" customHeight="1" thickTop="1" x14ac:dyDescent="0.15">
      <c r="A11" s="708">
        <v>5</v>
      </c>
      <c r="B11" s="708">
        <v>21</v>
      </c>
      <c r="C11" s="708" t="str">
        <f>IF(B11="","",VLOOKUP(B11,$B$67:$D$133,2))</f>
        <v>菅谷</v>
      </c>
      <c r="D11" s="722" t="str">
        <f>IF(B11="","",VLOOKUP(B11,$B$67:$D$133,3))</f>
        <v>佐原</v>
      </c>
      <c r="E11" s="487"/>
      <c r="F11" s="636">
        <v>0</v>
      </c>
      <c r="G11" s="476"/>
      <c r="H11" s="624"/>
      <c r="I11"/>
      <c r="J11"/>
      <c r="K11"/>
      <c r="N11"/>
      <c r="O11" s="491"/>
      <c r="P11" s="491"/>
      <c r="Q11" s="601">
        <v>0</v>
      </c>
      <c r="R11" s="492"/>
      <c r="S11" s="724">
        <v>14</v>
      </c>
      <c r="T11" s="724" t="str">
        <f>IF(S11="","",VLOOKUP(S11,$B$67:$D$133,2))</f>
        <v>川原</v>
      </c>
      <c r="U11" s="742" t="str">
        <f>IF(S11="","",VLOOKUP(S11,$B$67:$D$133,3))</f>
        <v>成東</v>
      </c>
      <c r="V11" s="708">
        <v>30</v>
      </c>
      <c r="X11" s="1"/>
      <c r="Y11" s="1"/>
      <c r="Z11" s="1"/>
      <c r="AA11" s="301"/>
      <c r="AB11" s="294"/>
      <c r="AC11" s="294"/>
      <c r="AD11" s="294"/>
      <c r="AE11" s="294"/>
      <c r="AF11" s="294"/>
      <c r="AG11" s="294"/>
    </row>
    <row r="12" spans="1:33" s="19" customFormat="1" ht="12.75" customHeight="1" thickBot="1" x14ac:dyDescent="0.2">
      <c r="A12" s="708"/>
      <c r="B12" s="708"/>
      <c r="C12" s="708"/>
      <c r="D12" s="722"/>
      <c r="E12" s="85"/>
      <c r="F12" s="624" t="s">
        <v>461</v>
      </c>
      <c r="G12" s="595" t="s">
        <v>656</v>
      </c>
      <c r="H12" s="624"/>
      <c r="I12"/>
      <c r="J12"/>
      <c r="K12"/>
      <c r="N12"/>
      <c r="O12" s="491"/>
      <c r="P12" s="605">
        <v>1</v>
      </c>
      <c r="Q12" s="491" t="s">
        <v>477</v>
      </c>
      <c r="R12" s="84"/>
      <c r="S12" s="725"/>
      <c r="T12" s="725"/>
      <c r="U12" s="743"/>
      <c r="V12" s="708"/>
      <c r="X12" s="25"/>
      <c r="Y12" s="25"/>
      <c r="Z12" s="25"/>
      <c r="AA12" s="301"/>
      <c r="AB12" s="294"/>
      <c r="AC12" s="294"/>
      <c r="AD12" s="294"/>
      <c r="AE12" s="294"/>
      <c r="AF12" s="294"/>
      <c r="AG12" s="294"/>
    </row>
    <row r="13" spans="1:33" s="19" customFormat="1" ht="12.75" customHeight="1" thickTop="1" thickBot="1" x14ac:dyDescent="0.2">
      <c r="A13" s="708">
        <v>6</v>
      </c>
      <c r="B13" s="708">
        <v>22</v>
      </c>
      <c r="C13" s="708" t="str">
        <f>IF(B13="","",VLOOKUP(B13,$B$67:$D$133,2))</f>
        <v>小川</v>
      </c>
      <c r="D13" s="722" t="str">
        <f>IF(B13="","",VLOOKUP(B13,$B$67:$D$133,3))</f>
        <v>市立銚子</v>
      </c>
      <c r="E13" s="485"/>
      <c r="F13" s="476"/>
      <c r="G13" s="488">
        <v>1</v>
      </c>
      <c r="H13" s="624"/>
      <c r="I13"/>
      <c r="J13"/>
      <c r="K13"/>
      <c r="N13"/>
      <c r="O13" s="491"/>
      <c r="P13" s="612" t="s">
        <v>656</v>
      </c>
      <c r="Q13" s="84"/>
      <c r="R13" s="84"/>
      <c r="S13" s="724">
        <v>27</v>
      </c>
      <c r="T13" s="724" t="str">
        <f>IF(S13="","",VLOOKUP(S13,$B$67:$D$133,2))</f>
        <v>中村</v>
      </c>
      <c r="U13" s="742" t="str">
        <f>IF(S13="","",VLOOKUP(S13,$B$67:$D$133,3))</f>
        <v>秀明八千代</v>
      </c>
      <c r="V13" s="708">
        <v>31</v>
      </c>
      <c r="X13" s="1"/>
      <c r="Y13" s="1"/>
      <c r="Z13" s="1"/>
      <c r="AA13" s="301"/>
      <c r="AB13" s="294"/>
      <c r="AC13" s="294"/>
      <c r="AD13" s="294"/>
      <c r="AE13" s="294"/>
      <c r="AF13" s="294"/>
      <c r="AG13" s="294"/>
    </row>
    <row r="14" spans="1:33" s="19" customFormat="1" ht="12.75" customHeight="1" thickTop="1" thickBot="1" x14ac:dyDescent="0.2">
      <c r="A14" s="708"/>
      <c r="B14" s="708"/>
      <c r="C14" s="708"/>
      <c r="D14" s="722"/>
      <c r="E14" s="477" t="s">
        <v>455</v>
      </c>
      <c r="F14" s="575">
        <v>0</v>
      </c>
      <c r="G14" s="486"/>
      <c r="H14" s="624"/>
      <c r="I14"/>
      <c r="J14"/>
      <c r="K14"/>
      <c r="N14"/>
      <c r="O14" s="491"/>
      <c r="P14" s="635"/>
      <c r="Q14" s="85">
        <v>1</v>
      </c>
      <c r="R14" s="604" t="s">
        <v>471</v>
      </c>
      <c r="S14" s="725"/>
      <c r="T14" s="725"/>
      <c r="U14" s="743"/>
      <c r="V14" s="708"/>
      <c r="X14" s="25"/>
      <c r="Y14" s="25"/>
      <c r="Z14" s="25"/>
      <c r="AA14" s="301"/>
      <c r="AB14" s="294"/>
      <c r="AC14" s="294"/>
      <c r="AD14" s="294"/>
      <c r="AE14" s="294"/>
      <c r="AF14" s="294"/>
      <c r="AG14" s="294"/>
    </row>
    <row r="15" spans="1:33" s="19" customFormat="1" ht="12.75" customHeight="1" thickTop="1" thickBot="1" x14ac:dyDescent="0.2">
      <c r="A15" s="708">
        <v>7</v>
      </c>
      <c r="B15" s="708">
        <v>36</v>
      </c>
      <c r="C15" s="708" t="str">
        <f>IF(B15="","",VLOOKUP(B15,$B$67:$D$133,2))</f>
        <v>雑賀</v>
      </c>
      <c r="D15" s="722" t="str">
        <f>IF(B15="","",VLOOKUP(B15,$B$67:$D$133,3))</f>
        <v>敬愛学園</v>
      </c>
      <c r="E15" s="610"/>
      <c r="F15" s="621">
        <v>4</v>
      </c>
      <c r="G15" s="486"/>
      <c r="H15" s="624" t="s">
        <v>494</v>
      </c>
      <c r="I15"/>
      <c r="J15"/>
      <c r="K15"/>
      <c r="N15"/>
      <c r="O15" s="491" t="s">
        <v>500</v>
      </c>
      <c r="P15" s="488"/>
      <c r="Q15" s="617">
        <v>0</v>
      </c>
      <c r="R15" s="492"/>
      <c r="S15" s="724">
        <v>18</v>
      </c>
      <c r="T15" s="724" t="str">
        <f>IF(S15="","",VLOOKUP(S15,$B$67:$D$133,2))</f>
        <v>太刀川</v>
      </c>
      <c r="U15" s="742" t="str">
        <f>IF(S15="","",VLOOKUP(S15,$B$67:$D$133,3))</f>
        <v>成田北</v>
      </c>
      <c r="V15" s="708">
        <v>32</v>
      </c>
      <c r="X15" s="1"/>
      <c r="Y15" s="1"/>
      <c r="Z15" s="1"/>
      <c r="AA15" s="301"/>
      <c r="AB15" s="294"/>
      <c r="AC15" s="294"/>
      <c r="AD15" s="294"/>
      <c r="AE15" s="294"/>
      <c r="AF15" s="294"/>
      <c r="AG15" s="294"/>
    </row>
    <row r="16" spans="1:33" s="19" customFormat="1" ht="12.75" customHeight="1" thickTop="1" thickBot="1" x14ac:dyDescent="0.2">
      <c r="A16" s="708"/>
      <c r="B16" s="708"/>
      <c r="C16" s="708"/>
      <c r="D16" s="722"/>
      <c r="E16" s="486"/>
      <c r="F16" s="486"/>
      <c r="G16" s="486"/>
      <c r="H16" s="624"/>
      <c r="I16" s="189">
        <v>1</v>
      </c>
      <c r="J16"/>
      <c r="K16"/>
      <c r="N16" s="278">
        <v>0</v>
      </c>
      <c r="O16" s="491"/>
      <c r="P16" s="488"/>
      <c r="Q16" s="488"/>
      <c r="R16" s="488"/>
      <c r="S16" s="725"/>
      <c r="T16" s="725"/>
      <c r="U16" s="743"/>
      <c r="V16" s="708"/>
      <c r="X16" s="25"/>
      <c r="Y16" s="25"/>
      <c r="Z16" s="25"/>
      <c r="AA16" s="301"/>
      <c r="AB16" s="294"/>
      <c r="AC16" s="294"/>
      <c r="AD16" s="294"/>
      <c r="AE16" s="294"/>
      <c r="AF16" s="294"/>
      <c r="AG16" s="294"/>
    </row>
    <row r="17" spans="1:33" s="19" customFormat="1" ht="12.75" customHeight="1" thickTop="1" thickBot="1" x14ac:dyDescent="0.2">
      <c r="A17" s="708">
        <v>8</v>
      </c>
      <c r="B17" s="708">
        <v>15</v>
      </c>
      <c r="C17" s="708" t="str">
        <f>IF(B17="","",VLOOKUP(B17,$B$67:$D$133,2))</f>
        <v>小椋</v>
      </c>
      <c r="D17" s="722" t="str">
        <f>IF(B17="","",VLOOKUP(B17,$B$67:$D$133,3))</f>
        <v>成東</v>
      </c>
      <c r="E17" s="622"/>
      <c r="F17" s="623"/>
      <c r="G17" s="486"/>
      <c r="H17" s="476"/>
      <c r="I17" s="641">
        <v>0</v>
      </c>
      <c r="J17"/>
      <c r="K17"/>
      <c r="M17" s="647"/>
      <c r="N17" s="649">
        <v>1</v>
      </c>
      <c r="O17" s="84"/>
      <c r="P17" s="488"/>
      <c r="Q17" s="618"/>
      <c r="R17" s="608"/>
      <c r="S17" s="724">
        <v>37</v>
      </c>
      <c r="T17" s="724" t="str">
        <f>IF(S17="","",VLOOKUP(S17,$B$67:$D$133,2))</f>
        <v>宍倉</v>
      </c>
      <c r="U17" s="742" t="str">
        <f>IF(S17="","",VLOOKUP(S17,$B$67:$D$133,3))</f>
        <v>敬愛学園</v>
      </c>
      <c r="V17" s="708">
        <v>33</v>
      </c>
      <c r="X17" s="1"/>
      <c r="Y17" s="1"/>
      <c r="Z17" s="1"/>
      <c r="AA17" s="301"/>
      <c r="AB17" s="294"/>
      <c r="AC17" s="294"/>
      <c r="AD17" s="294"/>
      <c r="AE17" s="294"/>
      <c r="AF17" s="294"/>
      <c r="AG17" s="294"/>
    </row>
    <row r="18" spans="1:33" s="19" customFormat="1" ht="12.75" customHeight="1" thickTop="1" thickBot="1" x14ac:dyDescent="0.2">
      <c r="A18" s="708"/>
      <c r="B18" s="708"/>
      <c r="C18" s="708"/>
      <c r="D18" s="722"/>
      <c r="E18" s="486"/>
      <c r="F18" s="85"/>
      <c r="G18" s="599">
        <v>8</v>
      </c>
      <c r="H18" s="476"/>
      <c r="I18" s="646"/>
      <c r="J18"/>
      <c r="K18" s="744" t="s">
        <v>691</v>
      </c>
      <c r="L18" s="744"/>
      <c r="M18" s="647"/>
      <c r="N18" s="642"/>
      <c r="O18" s="84"/>
      <c r="P18" s="624">
        <v>3</v>
      </c>
      <c r="Q18" s="84"/>
      <c r="R18" s="488"/>
      <c r="S18" s="725"/>
      <c r="T18" s="725"/>
      <c r="U18" s="743"/>
      <c r="V18" s="708"/>
      <c r="X18" s="25"/>
      <c r="Y18" s="25"/>
      <c r="Z18" s="25"/>
      <c r="AA18" s="301"/>
      <c r="AB18" s="294"/>
      <c r="AC18" s="294"/>
      <c r="AD18" s="294"/>
      <c r="AE18" s="294"/>
      <c r="AF18" s="294"/>
      <c r="AG18" s="294"/>
    </row>
    <row r="19" spans="1:33" s="19" customFormat="1" ht="12.75" customHeight="1" thickTop="1" thickBot="1" x14ac:dyDescent="0.2">
      <c r="A19" s="708">
        <v>9</v>
      </c>
      <c r="B19" s="708">
        <v>40</v>
      </c>
      <c r="C19" s="708" t="str">
        <f>IF(B19="","",VLOOKUP(B19,$B$67:$D$133,2))</f>
        <v>月崎</v>
      </c>
      <c r="D19" s="722" t="str">
        <f>IF(B19="","",VLOOKUP(B19,$B$67:$D$133,3))</f>
        <v>千葉南</v>
      </c>
      <c r="E19" s="485"/>
      <c r="F19" s="476" t="s">
        <v>462</v>
      </c>
      <c r="G19" s="598">
        <v>0</v>
      </c>
      <c r="H19" s="476"/>
      <c r="I19" s="642"/>
      <c r="J19"/>
      <c r="K19"/>
      <c r="N19" s="646"/>
      <c r="O19" s="84"/>
      <c r="P19" s="609">
        <v>0</v>
      </c>
      <c r="Q19" s="491" t="s">
        <v>478</v>
      </c>
      <c r="R19" s="84"/>
      <c r="S19" s="724">
        <v>20</v>
      </c>
      <c r="T19" s="724" t="str">
        <f>IF(S19="","",VLOOKUP(S19,$B$67:$D$133,2))</f>
        <v>宮本</v>
      </c>
      <c r="U19" s="742" t="str">
        <f>IF(S19="","",VLOOKUP(S19,$B$67:$D$133,3))</f>
        <v>佐原</v>
      </c>
      <c r="V19" s="708">
        <v>34</v>
      </c>
      <c r="X19" s="38"/>
      <c r="Y19" s="38"/>
      <c r="Z19" s="1"/>
      <c r="AA19" s="301"/>
      <c r="AB19" s="294"/>
      <c r="AC19" s="294"/>
      <c r="AD19" s="294"/>
      <c r="AE19" s="294"/>
      <c r="AF19" s="294"/>
      <c r="AG19" s="294"/>
    </row>
    <row r="20" spans="1:33" s="19" customFormat="1" ht="12.75" customHeight="1" thickTop="1" thickBot="1" x14ac:dyDescent="0.2">
      <c r="A20" s="708"/>
      <c r="B20" s="708"/>
      <c r="C20" s="708"/>
      <c r="D20" s="722"/>
      <c r="E20" s="477" t="s">
        <v>456</v>
      </c>
      <c r="F20" s="633">
        <v>0</v>
      </c>
      <c r="G20" s="476"/>
      <c r="H20" s="476"/>
      <c r="I20" s="642"/>
      <c r="J20"/>
      <c r="K20"/>
      <c r="N20" s="646"/>
      <c r="O20" s="84"/>
      <c r="P20" s="491"/>
      <c r="Q20" s="637" t="s">
        <v>652</v>
      </c>
      <c r="R20" s="604" t="s">
        <v>472</v>
      </c>
      <c r="S20" s="725"/>
      <c r="T20" s="725"/>
      <c r="U20" s="743"/>
      <c r="V20" s="708"/>
      <c r="X20" s="38"/>
      <c r="Y20" s="38"/>
      <c r="Z20" s="1"/>
      <c r="AA20" s="301"/>
      <c r="AB20" s="294"/>
      <c r="AC20" s="294"/>
      <c r="AD20" s="294"/>
      <c r="AE20" s="294"/>
      <c r="AF20" s="294"/>
      <c r="AG20" s="294"/>
    </row>
    <row r="21" spans="1:33" s="19" customFormat="1" ht="12.75" customHeight="1" thickTop="1" thickBot="1" x14ac:dyDescent="0.2">
      <c r="A21" s="708">
        <v>10</v>
      </c>
      <c r="B21" s="708">
        <v>10</v>
      </c>
      <c r="C21" s="708" t="str">
        <f>IF(B21="","",VLOOKUP(B21,$B$67:$D$133,2))</f>
        <v>高梨</v>
      </c>
      <c r="D21" s="722" t="str">
        <f>IF(B21="","",VLOOKUP(B21,$B$67:$D$133,3))</f>
        <v>茂原樟陽</v>
      </c>
      <c r="E21" s="610"/>
      <c r="F21" s="613">
        <v>2</v>
      </c>
      <c r="G21" s="476"/>
      <c r="H21" s="476"/>
      <c r="I21" s="642"/>
      <c r="J21"/>
      <c r="K21"/>
      <c r="N21" s="646"/>
      <c r="O21" s="84"/>
      <c r="P21" s="491"/>
      <c r="Q21" s="575" t="s">
        <v>653</v>
      </c>
      <c r="R21" s="492"/>
      <c r="S21" s="724">
        <v>48</v>
      </c>
      <c r="T21" s="724" t="str">
        <f>IF(S21="","",VLOOKUP(S21,$B$67:$D$133,2))</f>
        <v>岩倉</v>
      </c>
      <c r="U21" s="742" t="str">
        <f>IF(S21="","",VLOOKUP(S21,$B$67:$D$133,3))</f>
        <v>西武台</v>
      </c>
      <c r="V21" s="708">
        <v>35</v>
      </c>
      <c r="X21" s="38"/>
      <c r="Y21" s="38"/>
      <c r="Z21" s="1"/>
      <c r="AA21" s="301"/>
      <c r="AB21" s="294"/>
      <c r="AC21" s="294"/>
      <c r="AD21" s="294"/>
      <c r="AE21" s="294"/>
      <c r="AF21" s="294"/>
      <c r="AG21" s="294"/>
    </row>
    <row r="22" spans="1:33" s="19" customFormat="1" ht="12.75" customHeight="1" thickTop="1" thickBot="1" x14ac:dyDescent="0.2">
      <c r="A22" s="708"/>
      <c r="B22" s="708"/>
      <c r="C22" s="708"/>
      <c r="D22" s="722"/>
      <c r="E22" s="486"/>
      <c r="F22" s="486"/>
      <c r="G22" s="476" t="s">
        <v>466</v>
      </c>
      <c r="H22" s="598">
        <v>0</v>
      </c>
      <c r="I22" s="642"/>
      <c r="J22"/>
      <c r="K22"/>
      <c r="N22" s="646"/>
      <c r="O22" s="476">
        <v>0</v>
      </c>
      <c r="P22" s="491" t="s">
        <v>497</v>
      </c>
      <c r="Q22" s="488"/>
      <c r="R22" s="488"/>
      <c r="S22" s="725"/>
      <c r="T22" s="725"/>
      <c r="U22" s="743"/>
      <c r="V22" s="708"/>
      <c r="X22" s="38"/>
      <c r="Y22" s="38"/>
      <c r="Z22" s="1"/>
      <c r="AA22" s="301"/>
      <c r="AB22" s="294"/>
      <c r="AC22" s="294"/>
      <c r="AD22" s="294"/>
      <c r="AE22" s="294"/>
      <c r="AF22" s="294"/>
      <c r="AG22" s="294"/>
    </row>
    <row r="23" spans="1:33" s="19" customFormat="1" ht="12.75" customHeight="1" thickTop="1" thickBot="1" x14ac:dyDescent="0.2">
      <c r="A23" s="708">
        <v>11</v>
      </c>
      <c r="B23" s="708">
        <v>50</v>
      </c>
      <c r="C23" s="708" t="str">
        <f>IF(B23="","",VLOOKUP(B23,$B$67:$D$133,2))</f>
        <v>相良</v>
      </c>
      <c r="D23" s="722" t="str">
        <f>IF(B23="","",VLOOKUP(B23,$B$67:$D$133,3))</f>
        <v>麗澤</v>
      </c>
      <c r="E23" s="485"/>
      <c r="F23" s="486"/>
      <c r="G23" s="624"/>
      <c r="H23" s="621">
        <v>3</v>
      </c>
      <c r="I23" s="642"/>
      <c r="J23"/>
      <c r="K23"/>
      <c r="N23" s="321"/>
      <c r="O23" s="612">
        <v>1</v>
      </c>
      <c r="P23" s="84"/>
      <c r="Q23" s="488"/>
      <c r="R23" s="84"/>
      <c r="S23" s="724">
        <v>45</v>
      </c>
      <c r="T23" s="724" t="str">
        <f>IF(S23="","",VLOOKUP(S23,$B$67:$D$133,2))</f>
        <v>金高</v>
      </c>
      <c r="U23" s="742" t="str">
        <f>IF(S23="","",VLOOKUP(S23,$B$67:$D$133,3))</f>
        <v>日体大柏</v>
      </c>
      <c r="V23" s="708">
        <v>36</v>
      </c>
      <c r="X23" s="38"/>
      <c r="Y23" s="38"/>
      <c r="Z23" s="1"/>
      <c r="AA23" s="301"/>
      <c r="AB23" s="294"/>
      <c r="AC23" s="294"/>
      <c r="AD23" s="294"/>
      <c r="AE23" s="294"/>
      <c r="AF23" s="294"/>
      <c r="AG23" s="294"/>
    </row>
    <row r="24" spans="1:33" s="19" customFormat="1" ht="12.75" customHeight="1" thickTop="1" thickBot="1" x14ac:dyDescent="0.2">
      <c r="A24" s="708"/>
      <c r="B24" s="708"/>
      <c r="C24" s="708"/>
      <c r="D24" s="722"/>
      <c r="E24" s="477" t="s">
        <v>457</v>
      </c>
      <c r="F24" s="632">
        <v>1</v>
      </c>
      <c r="G24" s="624"/>
      <c r="H24" s="486"/>
      <c r="I24" s="642"/>
      <c r="J24"/>
      <c r="K24" s="642"/>
      <c r="N24" s="321"/>
      <c r="O24" s="635"/>
      <c r="P24" s="84"/>
      <c r="Q24" s="486">
        <v>2</v>
      </c>
      <c r="R24" s="604" t="s">
        <v>480</v>
      </c>
      <c r="S24" s="725"/>
      <c r="T24" s="725"/>
      <c r="U24" s="743"/>
      <c r="V24" s="708"/>
      <c r="X24" s="38"/>
      <c r="Y24" s="38"/>
      <c r="Z24" s="1"/>
      <c r="AA24" s="301"/>
      <c r="AB24" s="294"/>
      <c r="AC24" s="294"/>
      <c r="AD24" s="294"/>
      <c r="AE24" s="294"/>
      <c r="AF24" s="294"/>
      <c r="AG24" s="294"/>
    </row>
    <row r="25" spans="1:33" s="19" customFormat="1" ht="12.75" customHeight="1" thickTop="1" thickBot="1" x14ac:dyDescent="0.2">
      <c r="A25" s="708">
        <v>12</v>
      </c>
      <c r="B25" s="708">
        <v>44</v>
      </c>
      <c r="C25" s="708" t="str">
        <f>IF(B25="","",VLOOKUP(B25,$B$67:$D$133,2))</f>
        <v>永井</v>
      </c>
      <c r="D25" s="722" t="str">
        <f>IF(B25="","",VLOOKUP(B25,$B$67:$D$133,3))</f>
        <v>日体大柏</v>
      </c>
      <c r="E25" s="631"/>
      <c r="F25" s="634">
        <v>2</v>
      </c>
      <c r="G25" s="624"/>
      <c r="H25" s="486"/>
      <c r="I25" s="642"/>
      <c r="J25"/>
      <c r="K25" s="642">
        <v>1</v>
      </c>
      <c r="L25" s="661">
        <v>0</v>
      </c>
      <c r="N25" s="321"/>
      <c r="O25" s="635"/>
      <c r="P25" s="84"/>
      <c r="Q25" s="609">
        <v>1</v>
      </c>
      <c r="R25" s="492"/>
      <c r="S25" s="724">
        <v>26</v>
      </c>
      <c r="T25" s="724" t="str">
        <f>IF(S25="","",VLOOKUP(S25,$B$67:$D$133,2))</f>
        <v>高子</v>
      </c>
      <c r="U25" s="742" t="str">
        <f>IF(S25="","",VLOOKUP(S25,$B$67:$D$133,3))</f>
        <v>船橋東</v>
      </c>
      <c r="V25" s="708">
        <v>37</v>
      </c>
      <c r="X25" s="38"/>
      <c r="Y25" s="38"/>
      <c r="Z25" s="1"/>
      <c r="AA25" s="301"/>
      <c r="AB25" s="294"/>
      <c r="AC25" s="294"/>
      <c r="AD25" s="294"/>
      <c r="AE25" s="294"/>
      <c r="AF25" s="294"/>
      <c r="AG25" s="294"/>
    </row>
    <row r="26" spans="1:33" s="19" customFormat="1" ht="12.75" customHeight="1" thickTop="1" thickBot="1" x14ac:dyDescent="0.2">
      <c r="A26" s="708"/>
      <c r="B26" s="708"/>
      <c r="C26" s="708"/>
      <c r="D26" s="722"/>
      <c r="E26" s="594"/>
      <c r="F26" s="624" t="s">
        <v>463</v>
      </c>
      <c r="G26" s="645">
        <v>3</v>
      </c>
      <c r="H26" s="486"/>
      <c r="I26" s="642"/>
      <c r="J26"/>
      <c r="K26" s="642"/>
      <c r="N26" s="321"/>
      <c r="O26" s="635"/>
      <c r="P26" s="476">
        <v>1</v>
      </c>
      <c r="Q26" s="491" t="s">
        <v>486</v>
      </c>
      <c r="R26" s="84"/>
      <c r="S26" s="725"/>
      <c r="T26" s="725"/>
      <c r="U26" s="743"/>
      <c r="V26" s="708"/>
      <c r="X26" s="38"/>
      <c r="Y26" s="38"/>
      <c r="Z26" s="1"/>
      <c r="AA26" s="301"/>
      <c r="AB26" s="294"/>
      <c r="AC26" s="294"/>
      <c r="AD26" s="294"/>
      <c r="AE26" s="294"/>
      <c r="AF26" s="294"/>
      <c r="AG26" s="294"/>
    </row>
    <row r="27" spans="1:33" s="19" customFormat="1" ht="12.75" customHeight="1" thickTop="1" thickBot="1" x14ac:dyDescent="0.2">
      <c r="A27" s="708">
        <v>13</v>
      </c>
      <c r="B27" s="708">
        <v>7</v>
      </c>
      <c r="C27" s="708" t="str">
        <f>IF(B27="","",VLOOKUP(B27,$B$67:$D$133,2))</f>
        <v>本地</v>
      </c>
      <c r="D27" s="722" t="str">
        <f>IF(B27="","",VLOOKUP(B27,$B$67:$D$133,3))</f>
        <v>木更津総合</v>
      </c>
      <c r="E27" s="485"/>
      <c r="F27" s="487"/>
      <c r="G27" s="488">
        <v>0</v>
      </c>
      <c r="H27" s="486"/>
      <c r="I27" s="642"/>
      <c r="J27"/>
      <c r="K27" s="642"/>
      <c r="N27" s="321"/>
      <c r="O27" s="488"/>
      <c r="P27" s="612">
        <v>5</v>
      </c>
      <c r="Q27" s="599"/>
      <c r="R27" s="608"/>
      <c r="S27" s="724">
        <v>31</v>
      </c>
      <c r="T27" s="724" t="str">
        <f>IF(S27="","",VLOOKUP(S27,$B$67:$D$133,2))</f>
        <v>熊川</v>
      </c>
      <c r="U27" s="742" t="str">
        <f>IF(S27="","",VLOOKUP(S27,$B$67:$D$133,3))</f>
        <v>秀明八千代</v>
      </c>
      <c r="V27" s="708">
        <v>38</v>
      </c>
      <c r="X27" s="38"/>
      <c r="Y27" s="38"/>
      <c r="Z27" s="1"/>
      <c r="AA27" s="301"/>
      <c r="AB27" s="294"/>
      <c r="AC27" s="294"/>
      <c r="AD27" s="294"/>
      <c r="AE27" s="294"/>
      <c r="AF27" s="294"/>
      <c r="AG27" s="294"/>
    </row>
    <row r="28" spans="1:33" s="19" customFormat="1" ht="12.75" customHeight="1" thickTop="1" thickBot="1" x14ac:dyDescent="0.2">
      <c r="A28" s="708"/>
      <c r="B28" s="708"/>
      <c r="C28" s="708"/>
      <c r="D28" s="722"/>
      <c r="E28" s="486"/>
      <c r="F28" s="486"/>
      <c r="G28" s="486"/>
      <c r="H28" s="486"/>
      <c r="I28" s="642"/>
      <c r="J28" s="654">
        <v>1</v>
      </c>
      <c r="K28" s="648"/>
      <c r="L28" s="475"/>
      <c r="M28" s="652" t="s">
        <v>662</v>
      </c>
      <c r="N28" s="321"/>
      <c r="O28" s="488"/>
      <c r="P28" s="488"/>
      <c r="Q28" s="488"/>
      <c r="R28" s="488"/>
      <c r="S28" s="725"/>
      <c r="T28" s="725"/>
      <c r="U28" s="743"/>
      <c r="V28" s="708"/>
      <c r="X28" s="38"/>
      <c r="Y28" s="38"/>
      <c r="Z28" s="1"/>
      <c r="AA28" s="301"/>
      <c r="AB28" s="294"/>
      <c r="AC28" s="294"/>
      <c r="AD28" s="294"/>
      <c r="AE28" s="294"/>
      <c r="AF28" s="294"/>
      <c r="AG28" s="294"/>
    </row>
    <row r="29" spans="1:33" s="19" customFormat="1" ht="12.75" customHeight="1" thickTop="1" thickBot="1" x14ac:dyDescent="0.2">
      <c r="A29" s="708">
        <v>14</v>
      </c>
      <c r="B29" s="708">
        <v>30</v>
      </c>
      <c r="C29" s="708" t="str">
        <f>IF(B29="","",VLOOKUP(B29,$B$67:$D$133,2))</f>
        <v>池上</v>
      </c>
      <c r="D29" s="722" t="str">
        <f>IF(B29="","",VLOOKUP(B29,$B$67:$D$133,3))</f>
        <v>秀明八千代</v>
      </c>
      <c r="E29" s="622"/>
      <c r="F29" s="623"/>
      <c r="G29" s="486"/>
      <c r="H29" s="486"/>
      <c r="I29" s="320"/>
      <c r="J29" s="98">
        <v>0</v>
      </c>
      <c r="K29" s="3"/>
      <c r="M29" s="653" t="s">
        <v>663</v>
      </c>
      <c r="N29" s="3"/>
      <c r="O29" s="488"/>
      <c r="P29" s="488"/>
      <c r="Q29" s="618"/>
      <c r="R29" s="608"/>
      <c r="S29" s="724">
        <v>47</v>
      </c>
      <c r="T29" s="724" t="str">
        <f>IF(S29="","",VLOOKUP(S29,$B$67:$D$133,2))</f>
        <v>渡辺</v>
      </c>
      <c r="U29" s="742" t="str">
        <f>IF(S29="","",VLOOKUP(S29,$B$67:$D$133,3))</f>
        <v>日体大柏</v>
      </c>
      <c r="V29" s="708">
        <v>39</v>
      </c>
      <c r="X29" s="38"/>
      <c r="Y29" s="38"/>
      <c r="Z29" s="1"/>
    </row>
    <row r="30" spans="1:33" s="19" customFormat="1" ht="12.75" customHeight="1" thickTop="1" thickBot="1" x14ac:dyDescent="0.2">
      <c r="A30" s="708"/>
      <c r="B30" s="708"/>
      <c r="C30" s="708"/>
      <c r="D30" s="722"/>
      <c r="E30" s="486"/>
      <c r="F30" s="85"/>
      <c r="G30" s="613">
        <v>1</v>
      </c>
      <c r="H30" s="486"/>
      <c r="I30" s="320"/>
      <c r="J30"/>
      <c r="K30"/>
      <c r="M30" s="647"/>
      <c r="N30" s="3"/>
      <c r="O30" s="488"/>
      <c r="P30" s="603">
        <v>7</v>
      </c>
      <c r="Q30" s="613"/>
      <c r="R30" s="488"/>
      <c r="S30" s="725"/>
      <c r="T30" s="725"/>
      <c r="U30" s="743"/>
      <c r="V30" s="708"/>
      <c r="X30" s="38"/>
      <c r="Y30" s="38"/>
      <c r="Z30" s="1"/>
    </row>
    <row r="31" spans="1:33" s="19" customFormat="1" ht="12.75" customHeight="1" thickTop="1" x14ac:dyDescent="0.15">
      <c r="A31" s="708">
        <v>15</v>
      </c>
      <c r="B31" s="708">
        <v>19</v>
      </c>
      <c r="C31" s="708" t="str">
        <f>IF(B31="","",VLOOKUP(B31,$B$67:$D$133,2))</f>
        <v>野口</v>
      </c>
      <c r="D31" s="722" t="str">
        <f>IF(B31="","",VLOOKUP(B31,$B$67:$D$133,3))</f>
        <v>成田北</v>
      </c>
      <c r="E31" s="485"/>
      <c r="F31" s="476" t="s">
        <v>464</v>
      </c>
      <c r="G31" s="636">
        <v>0</v>
      </c>
      <c r="H31" s="486"/>
      <c r="I31" s="320"/>
      <c r="J31"/>
      <c r="K31"/>
      <c r="M31" s="647"/>
      <c r="N31" s="3"/>
      <c r="O31" s="635"/>
      <c r="P31" s="476">
        <v>0</v>
      </c>
      <c r="Q31" s="491" t="s">
        <v>487</v>
      </c>
      <c r="R31" s="489"/>
      <c r="S31" s="724">
        <v>41</v>
      </c>
      <c r="T31" s="724" t="str">
        <f>IF(S31="","",VLOOKUP(S31,$B$67:$D$133,2))</f>
        <v>常石</v>
      </c>
      <c r="U31" s="742" t="str">
        <f>IF(S31="","",VLOOKUP(S31,$B$67:$D$133,3))</f>
        <v>千葉南</v>
      </c>
      <c r="V31" s="708">
        <v>40</v>
      </c>
      <c r="X31" s="38"/>
      <c r="Y31" s="38"/>
      <c r="Z31" s="1"/>
    </row>
    <row r="32" spans="1:33" s="19" customFormat="1" ht="12.75" customHeight="1" thickBot="1" x14ac:dyDescent="0.2">
      <c r="A32" s="708"/>
      <c r="B32" s="708"/>
      <c r="C32" s="708"/>
      <c r="D32" s="722"/>
      <c r="E32" s="477" t="s">
        <v>458</v>
      </c>
      <c r="F32" s="575" t="s">
        <v>648</v>
      </c>
      <c r="G32" s="624"/>
      <c r="H32" s="486"/>
      <c r="I32" s="320"/>
      <c r="J32"/>
      <c r="K32"/>
      <c r="M32" s="647"/>
      <c r="N32" s="3"/>
      <c r="O32" s="635"/>
      <c r="P32" s="84"/>
      <c r="Q32" s="605">
        <v>0</v>
      </c>
      <c r="R32" s="490" t="s">
        <v>481</v>
      </c>
      <c r="S32" s="725"/>
      <c r="T32" s="725"/>
      <c r="U32" s="743"/>
      <c r="V32" s="708"/>
      <c r="X32" s="38"/>
      <c r="Y32" s="38"/>
      <c r="Z32" s="1"/>
    </row>
    <row r="33" spans="1:26" s="19" customFormat="1" ht="12.75" customHeight="1" thickTop="1" thickBot="1" x14ac:dyDescent="0.2">
      <c r="A33" s="708">
        <v>16</v>
      </c>
      <c r="B33" s="708">
        <v>33</v>
      </c>
      <c r="C33" s="708" t="str">
        <f>IF(B33="","",VLOOKUP(B33,$B$67:$D$133,2))</f>
        <v>佐野</v>
      </c>
      <c r="D33" s="722" t="str">
        <f>IF(B33="","",VLOOKUP(B33,$B$67:$D$133,3))</f>
        <v>習志野</v>
      </c>
      <c r="E33" s="622"/>
      <c r="F33" s="621" t="s">
        <v>649</v>
      </c>
      <c r="G33" s="624"/>
      <c r="H33" s="486"/>
      <c r="I33" s="320"/>
      <c r="J33"/>
      <c r="K33"/>
      <c r="M33" s="647"/>
      <c r="N33" s="3"/>
      <c r="O33" s="635"/>
      <c r="P33" s="84"/>
      <c r="Q33" s="85">
        <v>8</v>
      </c>
      <c r="R33" s="606"/>
      <c r="S33" s="724">
        <v>23</v>
      </c>
      <c r="T33" s="724" t="str">
        <f>IF(S33="","",VLOOKUP(S33,$B$67:$D$133,2))</f>
        <v>渋谷</v>
      </c>
      <c r="U33" s="742" t="str">
        <f>IF(S33="","",VLOOKUP(S33,$B$67:$D$133,3))</f>
        <v>市立銚子</v>
      </c>
      <c r="V33" s="708">
        <v>41</v>
      </c>
      <c r="X33" s="38"/>
      <c r="Y33" s="38"/>
      <c r="Z33" s="1"/>
    </row>
    <row r="34" spans="1:26" s="19" customFormat="1" ht="12.75" customHeight="1" thickTop="1" thickBot="1" x14ac:dyDescent="0.2">
      <c r="A34" s="708"/>
      <c r="B34" s="708"/>
      <c r="C34" s="708"/>
      <c r="D34" s="722"/>
      <c r="E34" s="486"/>
      <c r="F34" s="486"/>
      <c r="G34" s="624" t="s">
        <v>493</v>
      </c>
      <c r="H34" s="488" t="s">
        <v>660</v>
      </c>
      <c r="I34" s="320"/>
      <c r="J34"/>
      <c r="K34"/>
      <c r="M34" s="647"/>
      <c r="N34" s="3"/>
      <c r="O34" s="486">
        <v>1</v>
      </c>
      <c r="P34" s="613" t="s">
        <v>491</v>
      </c>
      <c r="Q34" s="488"/>
      <c r="R34" s="488"/>
      <c r="S34" s="725"/>
      <c r="T34" s="725"/>
      <c r="U34" s="743"/>
      <c r="V34" s="708"/>
      <c r="X34" s="38"/>
      <c r="Y34" s="38"/>
      <c r="Z34" s="1"/>
    </row>
    <row r="35" spans="1:26" s="19" customFormat="1" ht="12.75" customHeight="1" thickTop="1" thickBot="1" x14ac:dyDescent="0.2">
      <c r="A35" s="708">
        <v>17</v>
      </c>
      <c r="B35" s="708">
        <v>39</v>
      </c>
      <c r="C35" s="708" t="str">
        <f>IF(B35="","",VLOOKUP(B35,$B$67:$D$133,2))</f>
        <v>妻鹿</v>
      </c>
      <c r="D35" s="722" t="str">
        <f>IF(B35="","",VLOOKUP(B35,$B$67:$D$133,3))</f>
        <v>千葉経済</v>
      </c>
      <c r="E35" s="622"/>
      <c r="F35" s="486"/>
      <c r="G35" s="476"/>
      <c r="H35" s="628" t="s">
        <v>647</v>
      </c>
      <c r="I35" s="320"/>
      <c r="J35"/>
      <c r="K35"/>
      <c r="M35" s="647"/>
      <c r="N35" s="642"/>
      <c r="O35" s="617">
        <v>0</v>
      </c>
      <c r="P35" s="491"/>
      <c r="Q35" s="488"/>
      <c r="R35" s="489"/>
      <c r="S35" s="724">
        <v>8</v>
      </c>
      <c r="T35" s="724" t="str">
        <f>IF(S35="","",VLOOKUP(S35,$B$67:$D$133,2))</f>
        <v>酒井</v>
      </c>
      <c r="U35" s="742" t="str">
        <f>IF(S35="","",VLOOKUP(S35,$B$67:$D$133,3))</f>
        <v>長生</v>
      </c>
      <c r="V35" s="708">
        <v>42</v>
      </c>
      <c r="X35" s="38"/>
      <c r="Y35" s="38"/>
      <c r="Z35" s="1"/>
    </row>
    <row r="36" spans="1:26" s="19" customFormat="1" ht="12.75" customHeight="1" thickTop="1" thickBot="1" x14ac:dyDescent="0.2">
      <c r="A36" s="708"/>
      <c r="B36" s="708"/>
      <c r="C36" s="708"/>
      <c r="D36" s="722"/>
      <c r="E36" s="631" t="s">
        <v>459</v>
      </c>
      <c r="F36" s="599" t="s">
        <v>650</v>
      </c>
      <c r="G36" s="476"/>
      <c r="H36" s="624"/>
      <c r="I36" s="320"/>
      <c r="J36"/>
      <c r="K36"/>
      <c r="M36" s="647"/>
      <c r="N36" s="642"/>
      <c r="O36" s="84"/>
      <c r="P36" s="491"/>
      <c r="Q36" s="486">
        <v>0</v>
      </c>
      <c r="R36" s="490" t="s">
        <v>482</v>
      </c>
      <c r="S36" s="725"/>
      <c r="T36" s="725"/>
      <c r="U36" s="743"/>
      <c r="V36" s="708"/>
      <c r="X36" s="38"/>
      <c r="Y36" s="38"/>
      <c r="Z36" s="1"/>
    </row>
    <row r="37" spans="1:26" s="19" customFormat="1" ht="12.75" customHeight="1" thickTop="1" thickBot="1" x14ac:dyDescent="0.2">
      <c r="A37" s="708">
        <v>18</v>
      </c>
      <c r="B37" s="708">
        <v>16</v>
      </c>
      <c r="C37" s="708" t="str">
        <f>IF(B37="","",VLOOKUP(B37,$B$67:$D$133,2))</f>
        <v>高田</v>
      </c>
      <c r="D37" s="722" t="str">
        <f>IF(B37="","",VLOOKUP(B37,$B$67:$D$133,3))</f>
        <v>成田</v>
      </c>
      <c r="E37" s="487"/>
      <c r="F37" s="598" t="s">
        <v>651</v>
      </c>
      <c r="G37" s="476"/>
      <c r="H37" s="624"/>
      <c r="I37" s="320"/>
      <c r="J37"/>
      <c r="K37"/>
      <c r="M37" s="647"/>
      <c r="N37" s="642"/>
      <c r="O37" s="84"/>
      <c r="P37" s="619"/>
      <c r="Q37" s="612">
        <v>8</v>
      </c>
      <c r="R37" s="607"/>
      <c r="S37" s="724">
        <v>51</v>
      </c>
      <c r="T37" s="724" t="str">
        <f>IF(S37="","",VLOOKUP(S37,$B$67:$D$133,2))</f>
        <v>上妻</v>
      </c>
      <c r="U37" s="742" t="str">
        <f>IF(S37="","",VLOOKUP(S37,$B$67:$D$133,3))</f>
        <v>麗澤</v>
      </c>
      <c r="V37" s="708">
        <v>43</v>
      </c>
      <c r="X37" s="38"/>
      <c r="Y37" s="38"/>
      <c r="Z37" s="1"/>
    </row>
    <row r="38" spans="1:26" s="19" customFormat="1" ht="12.75" customHeight="1" thickTop="1" thickBot="1" x14ac:dyDescent="0.2">
      <c r="A38" s="708"/>
      <c r="B38" s="708"/>
      <c r="C38" s="708"/>
      <c r="D38" s="722"/>
      <c r="E38" s="85"/>
      <c r="F38" s="476" t="s">
        <v>473</v>
      </c>
      <c r="G38" s="598">
        <v>0</v>
      </c>
      <c r="H38" s="624"/>
      <c r="I38" s="320"/>
      <c r="J38"/>
      <c r="K38"/>
      <c r="M38" s="647"/>
      <c r="N38" s="642"/>
      <c r="O38" s="84"/>
      <c r="P38" s="620">
        <v>2</v>
      </c>
      <c r="Q38" s="84" t="s">
        <v>488</v>
      </c>
      <c r="R38" s="615"/>
      <c r="S38" s="725"/>
      <c r="T38" s="725"/>
      <c r="U38" s="743"/>
      <c r="V38" s="708"/>
      <c r="X38" s="38"/>
      <c r="Y38" s="38"/>
      <c r="Z38" s="1"/>
    </row>
    <row r="39" spans="1:26" s="19" customFormat="1" ht="12.75" customHeight="1" thickTop="1" thickBot="1" x14ac:dyDescent="0.2">
      <c r="A39" s="708">
        <v>19</v>
      </c>
      <c r="B39" s="708">
        <v>5</v>
      </c>
      <c r="C39" s="708" t="str">
        <f>IF(B39="","",VLOOKUP(B39,$B$67:$D$133,2))</f>
        <v>澤田</v>
      </c>
      <c r="D39" s="722" t="str">
        <f>IF(B39="","",VLOOKUP(B39,$B$67:$D$133,3))</f>
        <v>木更津総合</v>
      </c>
      <c r="E39" s="622"/>
      <c r="F39" s="603"/>
      <c r="G39" s="621">
        <v>8</v>
      </c>
      <c r="H39" s="624"/>
      <c r="I39" s="650"/>
      <c r="J39"/>
      <c r="K39"/>
      <c r="M39" s="647"/>
      <c r="N39" s="642"/>
      <c r="O39" s="84"/>
      <c r="P39" s="486">
        <v>0</v>
      </c>
      <c r="Q39" s="492"/>
      <c r="R39" s="489"/>
      <c r="S39" s="724">
        <v>34</v>
      </c>
      <c r="T39" s="724" t="str">
        <f>IF(S39="","",VLOOKUP(S39,$B$67:$D$133,2))</f>
        <v>仲川</v>
      </c>
      <c r="U39" s="742" t="str">
        <f>IF(S39="","",VLOOKUP(S39,$B$67:$D$133,3))</f>
        <v>渋谷幕張</v>
      </c>
      <c r="V39" s="708">
        <v>44</v>
      </c>
      <c r="X39" s="38"/>
      <c r="Y39" s="38"/>
      <c r="Z39" s="1"/>
    </row>
    <row r="40" spans="1:26" s="19" customFormat="1" ht="12.75" customHeight="1" thickTop="1" thickBot="1" x14ac:dyDescent="0.2">
      <c r="A40" s="708"/>
      <c r="B40" s="708"/>
      <c r="C40" s="708"/>
      <c r="D40" s="722"/>
      <c r="E40" s="486"/>
      <c r="F40" s="486"/>
      <c r="G40" s="486"/>
      <c r="H40" s="624" t="s">
        <v>498</v>
      </c>
      <c r="I40" s="645">
        <v>2</v>
      </c>
      <c r="J40"/>
      <c r="K40"/>
      <c r="M40" s="647"/>
      <c r="N40" s="603" t="s">
        <v>661</v>
      </c>
      <c r="O40" s="84"/>
      <c r="P40" s="488"/>
      <c r="Q40" s="488"/>
      <c r="R40" s="488"/>
      <c r="S40" s="725"/>
      <c r="T40" s="725"/>
      <c r="U40" s="743"/>
      <c r="V40" s="708"/>
      <c r="X40" s="38"/>
      <c r="Y40" s="38"/>
      <c r="Z40" s="1"/>
    </row>
    <row r="41" spans="1:26" s="19" customFormat="1" ht="12.75" customHeight="1" thickTop="1" thickBot="1" x14ac:dyDescent="0.2">
      <c r="A41" s="708">
        <v>20</v>
      </c>
      <c r="B41" s="708">
        <v>35</v>
      </c>
      <c r="C41" s="708" t="str">
        <f>IF(B41="","",VLOOKUP(B41,$B$67:$D$133,2))</f>
        <v>本田</v>
      </c>
      <c r="D41" s="722" t="str">
        <f>IF(B41="","",VLOOKUP(B41,$B$67:$D$133,3))</f>
        <v>渋谷幕張</v>
      </c>
      <c r="E41" s="85"/>
      <c r="F41" s="85"/>
      <c r="G41" s="486"/>
      <c r="H41" s="476"/>
      <c r="I41" s="488">
        <v>1</v>
      </c>
      <c r="J41"/>
      <c r="K41"/>
      <c r="N41" s="486" t="s">
        <v>653</v>
      </c>
      <c r="O41" s="491" t="s">
        <v>501</v>
      </c>
      <c r="P41" s="488"/>
      <c r="Q41" s="488"/>
      <c r="R41" s="608"/>
      <c r="S41" s="724">
        <v>2</v>
      </c>
      <c r="T41" s="724" t="str">
        <f>IF(S41="","",VLOOKUP(S41,$B$67:$D$133,2))</f>
        <v>岡村</v>
      </c>
      <c r="U41" s="742" t="str">
        <f>IF(S41="","",VLOOKUP(S41,$B$67:$D$133,3))</f>
        <v>拓大紅陵</v>
      </c>
      <c r="V41" s="708">
        <v>45</v>
      </c>
      <c r="X41" s="38"/>
      <c r="Y41" s="38"/>
      <c r="Z41" s="1"/>
    </row>
    <row r="42" spans="1:26" s="19" customFormat="1" ht="12.75" customHeight="1" thickTop="1" thickBot="1" x14ac:dyDescent="0.2">
      <c r="A42" s="708"/>
      <c r="B42" s="708"/>
      <c r="C42" s="708"/>
      <c r="D42" s="722"/>
      <c r="E42" s="594"/>
      <c r="F42" s="612"/>
      <c r="G42" s="488">
        <v>3</v>
      </c>
      <c r="H42" s="476"/>
      <c r="I42"/>
      <c r="J42"/>
      <c r="K42"/>
      <c r="N42"/>
      <c r="O42" s="491"/>
      <c r="P42" s="488"/>
      <c r="Q42" s="624">
        <v>8</v>
      </c>
      <c r="R42" s="84" t="s">
        <v>483</v>
      </c>
      <c r="S42" s="725"/>
      <c r="T42" s="725"/>
      <c r="U42" s="743"/>
      <c r="V42" s="708"/>
      <c r="X42" s="38"/>
      <c r="Y42" s="38"/>
      <c r="Z42" s="1"/>
    </row>
    <row r="43" spans="1:26" s="19" customFormat="1" ht="12.75" customHeight="1" thickTop="1" thickBot="1" x14ac:dyDescent="0.2">
      <c r="A43" s="708">
        <v>21</v>
      </c>
      <c r="B43" s="708">
        <v>9</v>
      </c>
      <c r="C43" s="708" t="str">
        <f>IF(B43="","",VLOOKUP(B43,$B$67:$D$133,2))</f>
        <v>村越</v>
      </c>
      <c r="D43" s="722" t="str">
        <f>IF(B43="","",VLOOKUP(B43,$B$67:$D$133,3))</f>
        <v>長生</v>
      </c>
      <c r="E43" s="85"/>
      <c r="F43" s="476" t="s">
        <v>474</v>
      </c>
      <c r="G43" s="614">
        <v>0</v>
      </c>
      <c r="H43" s="476"/>
      <c r="I43"/>
      <c r="J43"/>
      <c r="K43"/>
      <c r="N43"/>
      <c r="O43" s="491"/>
      <c r="P43" s="635"/>
      <c r="Q43" s="617">
        <v>0</v>
      </c>
      <c r="R43" s="492"/>
      <c r="S43" s="724">
        <v>43</v>
      </c>
      <c r="T43" s="724" t="str">
        <f>IF(S43="","",VLOOKUP(S43,$B$67:$D$133,2))</f>
        <v>伊藤</v>
      </c>
      <c r="U43" s="742" t="str">
        <f>IF(S43="","",VLOOKUP(S43,$B$67:$D$133,3))</f>
        <v>昭和学院</v>
      </c>
      <c r="V43" s="708">
        <v>46</v>
      </c>
      <c r="X43" s="38"/>
      <c r="Y43" s="38"/>
      <c r="Z43" s="1"/>
    </row>
    <row r="44" spans="1:26" s="19" customFormat="1" ht="12.75" customHeight="1" thickTop="1" thickBot="1" x14ac:dyDescent="0.2">
      <c r="A44" s="708"/>
      <c r="B44" s="708"/>
      <c r="C44" s="708"/>
      <c r="D44" s="722"/>
      <c r="E44" s="596" t="s">
        <v>467</v>
      </c>
      <c r="F44" s="595">
        <v>4</v>
      </c>
      <c r="G44" s="476"/>
      <c r="H44" s="476"/>
      <c r="I44"/>
      <c r="J44"/>
      <c r="K44"/>
      <c r="N44"/>
      <c r="O44" s="491"/>
      <c r="P44" s="603">
        <v>8</v>
      </c>
      <c r="Q44" s="84" t="s">
        <v>489</v>
      </c>
      <c r="R44" s="84"/>
      <c r="S44" s="725"/>
      <c r="T44" s="725"/>
      <c r="U44" s="743"/>
      <c r="V44" s="708"/>
      <c r="X44" s="38"/>
      <c r="Y44" s="38"/>
      <c r="Z44" s="1"/>
    </row>
    <row r="45" spans="1:26" s="19" customFormat="1" ht="12.75" customHeight="1" thickTop="1" thickBot="1" x14ac:dyDescent="0.2">
      <c r="A45" s="708">
        <v>22</v>
      </c>
      <c r="B45" s="708">
        <v>49</v>
      </c>
      <c r="C45" s="708" t="str">
        <f>IF(B45="","",VLOOKUP(B45,$B$67:$D$133,2))</f>
        <v>高橋</v>
      </c>
      <c r="D45" s="722" t="str">
        <f>IF(B45="","",VLOOKUP(B45,$B$67:$D$133,3))</f>
        <v>西武台</v>
      </c>
      <c r="E45" s="487"/>
      <c r="F45" s="491">
        <v>2</v>
      </c>
      <c r="G45" s="476"/>
      <c r="H45" s="476"/>
      <c r="I45"/>
      <c r="J45"/>
      <c r="K45"/>
      <c r="N45"/>
      <c r="O45" s="619"/>
      <c r="P45" s="476">
        <v>0</v>
      </c>
      <c r="Q45" s="491"/>
      <c r="R45" s="608"/>
      <c r="S45" s="724">
        <v>38</v>
      </c>
      <c r="T45" s="724" t="str">
        <f>IF(S45="","",VLOOKUP(S45,$B$67:$D$133,2))</f>
        <v>會野</v>
      </c>
      <c r="U45" s="742" t="str">
        <f>IF(S45="","",VLOOKUP(S45,$B$67:$D$133,3))</f>
        <v>千葉経済</v>
      </c>
      <c r="V45" s="708">
        <v>47</v>
      </c>
      <c r="X45" s="38"/>
      <c r="Y45" s="38"/>
      <c r="Z45" s="1"/>
    </row>
    <row r="46" spans="1:26" s="19" customFormat="1" ht="12.75" customHeight="1" thickTop="1" thickBot="1" x14ac:dyDescent="0.2">
      <c r="A46" s="708"/>
      <c r="B46" s="708"/>
      <c r="C46" s="708"/>
      <c r="D46" s="722"/>
      <c r="E46" s="486"/>
      <c r="F46" s="486"/>
      <c r="G46" s="476" t="s">
        <v>495</v>
      </c>
      <c r="H46" s="598">
        <v>0</v>
      </c>
      <c r="I46"/>
      <c r="J46"/>
      <c r="K46"/>
      <c r="N46"/>
      <c r="O46" s="619"/>
      <c r="P46" s="84"/>
      <c r="Q46" s="620">
        <v>3</v>
      </c>
      <c r="R46" s="607" t="s">
        <v>484</v>
      </c>
      <c r="S46" s="725"/>
      <c r="T46" s="725"/>
      <c r="U46" s="743"/>
      <c r="V46" s="708"/>
      <c r="X46" s="38"/>
      <c r="Y46" s="38"/>
      <c r="Z46" s="1"/>
    </row>
    <row r="47" spans="1:26" s="19" customFormat="1" ht="12.75" customHeight="1" thickTop="1" thickBot="1" x14ac:dyDescent="0.2">
      <c r="A47" s="708">
        <v>23</v>
      </c>
      <c r="B47" s="708">
        <v>1</v>
      </c>
      <c r="C47" s="708" t="str">
        <f>IF(B47="","",VLOOKUP(B47,$B$67:$D$133,2))</f>
        <v>青山</v>
      </c>
      <c r="D47" s="722" t="str">
        <f>IF(B47="","",VLOOKUP(B47,$B$67:$D$133,3))</f>
        <v>拓大紅陵</v>
      </c>
      <c r="E47" s="85"/>
      <c r="F47" s="486"/>
      <c r="G47" s="624"/>
      <c r="H47" s="621">
        <v>2</v>
      </c>
      <c r="I47"/>
      <c r="J47"/>
      <c r="K47"/>
      <c r="N47"/>
      <c r="O47" s="619"/>
      <c r="P47" s="84"/>
      <c r="Q47" s="476">
        <v>1</v>
      </c>
      <c r="R47" s="492"/>
      <c r="S47" s="724">
        <v>13</v>
      </c>
      <c r="T47" s="724" t="str">
        <f>IF(S47="","",VLOOKUP(S47,$B$67:$D$133,2))</f>
        <v>田邉</v>
      </c>
      <c r="U47" s="742" t="str">
        <f>IF(S47="","",VLOOKUP(S47,$B$67:$D$133,3))</f>
        <v>東金</v>
      </c>
      <c r="V47" s="708">
        <v>48</v>
      </c>
      <c r="X47" s="38"/>
      <c r="Y47" s="38"/>
      <c r="Z47" s="1"/>
    </row>
    <row r="48" spans="1:26" s="19" customFormat="1" ht="12.75" customHeight="1" thickTop="1" thickBot="1" x14ac:dyDescent="0.2">
      <c r="A48" s="708"/>
      <c r="B48" s="708"/>
      <c r="C48" s="708"/>
      <c r="D48" s="722"/>
      <c r="E48" s="596" t="s">
        <v>468</v>
      </c>
      <c r="F48" s="599">
        <v>4</v>
      </c>
      <c r="G48" s="624"/>
      <c r="H48" s="486"/>
      <c r="I48"/>
      <c r="J48"/>
      <c r="K48"/>
      <c r="N48"/>
      <c r="O48" s="620">
        <v>2</v>
      </c>
      <c r="P48" s="84" t="s">
        <v>492</v>
      </c>
      <c r="Q48" s="488"/>
      <c r="R48" s="488"/>
      <c r="S48" s="725"/>
      <c r="T48" s="725"/>
      <c r="U48" s="743"/>
      <c r="V48" s="708"/>
      <c r="X48" s="38"/>
      <c r="Y48" s="38"/>
      <c r="Z48" s="1"/>
    </row>
    <row r="49" spans="1:26" s="19" customFormat="1" ht="12.75" customHeight="1" thickTop="1" thickBot="1" x14ac:dyDescent="0.2">
      <c r="A49" s="708">
        <v>24</v>
      </c>
      <c r="B49" s="708">
        <v>25</v>
      </c>
      <c r="C49" s="708" t="str">
        <f>IF(B49="","",VLOOKUP(B49,$B$67:$D$133,2))</f>
        <v>橋本</v>
      </c>
      <c r="D49" s="722" t="str">
        <f>IF(B49="","",VLOOKUP(B49,$B$67:$D$133,3))</f>
        <v>船橋東</v>
      </c>
      <c r="E49" s="487"/>
      <c r="F49" s="636">
        <v>3</v>
      </c>
      <c r="G49" s="624"/>
      <c r="H49" s="486"/>
      <c r="I49"/>
      <c r="J49"/>
      <c r="K49"/>
      <c r="N49"/>
      <c r="O49" s="617">
        <v>0</v>
      </c>
      <c r="P49" s="491"/>
      <c r="Q49" s="488"/>
      <c r="R49" s="84"/>
      <c r="S49" s="724">
        <v>11</v>
      </c>
      <c r="T49" s="724" t="str">
        <f>IF(S49="","",VLOOKUP(S49,$B$67:$D$133,2))</f>
        <v>渡邉</v>
      </c>
      <c r="U49" s="742" t="str">
        <f>IF(S49="","",VLOOKUP(S49,$B$67:$D$133,3))</f>
        <v>茂原樟陽</v>
      </c>
      <c r="V49" s="708">
        <v>49</v>
      </c>
      <c r="X49" s="38"/>
      <c r="Y49" s="38"/>
      <c r="Z49" s="1"/>
    </row>
    <row r="50" spans="1:26" s="19" customFormat="1" ht="12.75" customHeight="1" thickTop="1" thickBot="1" x14ac:dyDescent="0.2">
      <c r="A50" s="708"/>
      <c r="B50" s="708"/>
      <c r="C50" s="708"/>
      <c r="D50" s="722"/>
      <c r="E50" s="85"/>
      <c r="F50" s="624" t="s">
        <v>475</v>
      </c>
      <c r="G50" s="645" t="s">
        <v>654</v>
      </c>
      <c r="H50" s="486"/>
      <c r="I50"/>
      <c r="J50"/>
      <c r="K50"/>
      <c r="N50"/>
      <c r="O50" s="488"/>
      <c r="P50" s="491"/>
      <c r="Q50" s="625"/>
      <c r="R50" s="604" t="s">
        <v>499</v>
      </c>
      <c r="S50" s="725"/>
      <c r="T50" s="725"/>
      <c r="U50" s="743"/>
      <c r="V50" s="708"/>
      <c r="X50" s="38"/>
      <c r="Y50" s="38"/>
      <c r="Z50" s="1"/>
    </row>
    <row r="51" spans="1:26" s="19" customFormat="1" ht="12.75" customHeight="1" thickTop="1" x14ac:dyDescent="0.15">
      <c r="A51" s="708">
        <v>25</v>
      </c>
      <c r="B51" s="708">
        <v>46</v>
      </c>
      <c r="C51" s="708" t="str">
        <f>IF(B51="","",VLOOKUP(B51,$B$67:$D$133,2))</f>
        <v>小林</v>
      </c>
      <c r="D51" s="722" t="str">
        <f>IF(B51="","",VLOOKUP(B51,$B$67:$D$133,3))</f>
        <v>日体大柏</v>
      </c>
      <c r="E51" s="485"/>
      <c r="F51" s="487"/>
      <c r="G51" s="488" t="s">
        <v>655</v>
      </c>
      <c r="H51" s="486"/>
      <c r="I51"/>
      <c r="J51"/>
      <c r="K51"/>
      <c r="N51"/>
      <c r="O51" s="488"/>
      <c r="P51" s="491"/>
      <c r="Q51" s="630" t="s">
        <v>586</v>
      </c>
      <c r="R51" s="492"/>
      <c r="S51" s="724">
        <v>24</v>
      </c>
      <c r="T51" s="724" t="str">
        <f>IF(S51="","",VLOOKUP(S51,$B$67:$D$133,2))</f>
        <v>榊</v>
      </c>
      <c r="U51" s="742" t="str">
        <f>IF(S51="","",VLOOKUP(S51,$B$67:$D$133,3))</f>
        <v>千葉黎明</v>
      </c>
      <c r="V51" s="708">
        <v>50</v>
      </c>
      <c r="X51" s="38"/>
      <c r="Y51" s="38"/>
      <c r="Z51" s="1"/>
    </row>
    <row r="52" spans="1:26" s="19" customFormat="1" ht="12.75" customHeight="1" thickBot="1" x14ac:dyDescent="0.2">
      <c r="A52" s="708"/>
      <c r="B52" s="708"/>
      <c r="C52" s="708"/>
      <c r="D52" s="722"/>
      <c r="E52" s="486"/>
      <c r="F52" s="486"/>
      <c r="G52" s="486"/>
      <c r="H52" s="486"/>
      <c r="I52"/>
      <c r="J52"/>
      <c r="K52"/>
      <c r="N52"/>
      <c r="O52" s="488"/>
      <c r="P52" s="601">
        <v>0</v>
      </c>
      <c r="Q52" s="491" t="s">
        <v>490</v>
      </c>
      <c r="R52" s="84"/>
      <c r="S52" s="725"/>
      <c r="T52" s="725"/>
      <c r="U52" s="743"/>
      <c r="V52" s="708"/>
      <c r="X52" s="38"/>
      <c r="Y52" s="38"/>
      <c r="Z52" s="1"/>
    </row>
    <row r="53" spans="1:26" s="19" customFormat="1" ht="12" customHeight="1" thickTop="1" thickBot="1" x14ac:dyDescent="0.2">
      <c r="A53" s="707"/>
      <c r="B53" s="707"/>
      <c r="C53" s="707"/>
      <c r="D53" s="721"/>
      <c r="E53" s="3"/>
      <c r="F53" s="3"/>
      <c r="G53" s="3"/>
      <c r="H53"/>
      <c r="I53"/>
      <c r="J53"/>
      <c r="K53"/>
      <c r="N53"/>
      <c r="O53" s="488"/>
      <c r="P53" s="612">
        <v>6</v>
      </c>
      <c r="Q53" s="599"/>
      <c r="R53" s="608"/>
      <c r="S53" s="724">
        <v>29</v>
      </c>
      <c r="T53" s="724" t="str">
        <f t="shared" ref="T53" si="0">IF(S53="","",VLOOKUP(S53,$B$67:$D$133,2))</f>
        <v>高梨</v>
      </c>
      <c r="U53" s="742" t="str">
        <f t="shared" ref="U53" si="1">IF(S53="","",VLOOKUP(S53,$B$67:$D$133,3))</f>
        <v>秀明八千代</v>
      </c>
      <c r="V53" s="708">
        <v>51</v>
      </c>
      <c r="X53" s="38"/>
      <c r="Y53" s="38"/>
      <c r="Z53" s="1"/>
    </row>
    <row r="54" spans="1:26" s="19" customFormat="1" ht="12" customHeight="1" thickTop="1" x14ac:dyDescent="0.15">
      <c r="A54" s="707"/>
      <c r="B54" s="707"/>
      <c r="C54" s="707"/>
      <c r="D54" s="721"/>
      <c r="E54" s="3"/>
      <c r="F54" s="3"/>
      <c r="G54" s="3"/>
      <c r="H54"/>
      <c r="I54"/>
      <c r="J54"/>
      <c r="K54"/>
      <c r="L54"/>
      <c r="M54"/>
      <c r="N54"/>
      <c r="O54" s="488"/>
      <c r="P54" s="488"/>
      <c r="Q54" s="488"/>
      <c r="R54" s="488"/>
      <c r="S54" s="725"/>
      <c r="T54" s="725"/>
      <c r="U54" s="743"/>
      <c r="V54" s="708"/>
      <c r="X54" s="38"/>
      <c r="Y54" s="38"/>
      <c r="Z54" s="1"/>
    </row>
    <row r="55" spans="1:26" s="19" customFormat="1" ht="11.1" customHeight="1" x14ac:dyDescent="0.15">
      <c r="A55" s="517"/>
      <c r="B55" s="517"/>
      <c r="C55" s="517"/>
      <c r="D55" s="518"/>
      <c r="E55" s="160"/>
      <c r="F55" s="160"/>
      <c r="G55" s="158"/>
      <c r="H55" s="324"/>
      <c r="I55" s="324"/>
      <c r="J55" s="322"/>
      <c r="K55" s="322"/>
      <c r="L55" s="322"/>
      <c r="M55" s="322"/>
      <c r="N55" s="158"/>
      <c r="O55" s="159"/>
      <c r="P55" s="326"/>
      <c r="Q55" s="158"/>
      <c r="R55" s="327"/>
      <c r="S55" s="519"/>
      <c r="T55" s="519" t="str">
        <f t="shared" ref="T55" si="2">IF(S55="","",VLOOKUP(S55,$B$67:$D$133,2))</f>
        <v/>
      </c>
      <c r="U55" s="520" t="str">
        <f t="shared" ref="U55" si="3">IF(S55="","",VLOOKUP(S55,$B$67:$D$133,3))</f>
        <v/>
      </c>
      <c r="V55" s="519"/>
      <c r="X55" s="38"/>
      <c r="Y55" s="38"/>
      <c r="Z55" s="1"/>
    </row>
    <row r="56" spans="1:26" s="19" customFormat="1" ht="11.1" customHeight="1" x14ac:dyDescent="0.15">
      <c r="A56" s="707"/>
      <c r="B56" s="707"/>
      <c r="C56" s="707"/>
      <c r="D56" s="712"/>
      <c r="E56" s="82"/>
      <c r="F56" s="82"/>
      <c r="G56" s="25"/>
      <c r="H56" s="110"/>
      <c r="I56" s="83"/>
      <c r="J56" s="734" t="s">
        <v>138</v>
      </c>
      <c r="K56" s="734"/>
      <c r="L56" s="734"/>
      <c r="M56" s="734"/>
      <c r="N56" s="279"/>
      <c r="O56" s="25"/>
      <c r="P56" s="110"/>
      <c r="Q56" s="86"/>
      <c r="R56" s="86"/>
      <c r="S56" s="707"/>
      <c r="T56" s="707" t="str">
        <f>IF(S56="","",VLOOKUP(S56,$B$68:$D$133,2))</f>
        <v/>
      </c>
      <c r="U56" s="712" t="str">
        <f>IF(S56="","",VLOOKUP(S56,$B$68:$D$133,3))</f>
        <v/>
      </c>
      <c r="V56" s="715"/>
      <c r="X56" s="38"/>
      <c r="Y56" s="38"/>
      <c r="Z56" s="1"/>
    </row>
    <row r="57" spans="1:26" ht="11.1" customHeight="1" x14ac:dyDescent="0.2">
      <c r="A57" s="707"/>
      <c r="B57" s="707"/>
      <c r="C57" s="707"/>
      <c r="D57" s="712"/>
      <c r="E57" s="82"/>
      <c r="F57" s="82"/>
      <c r="G57" s="25"/>
      <c r="H57" s="110"/>
      <c r="I57" s="156"/>
      <c r="J57" s="734"/>
      <c r="K57" s="734"/>
      <c r="L57" s="734"/>
      <c r="M57" s="734"/>
      <c r="N57" s="279"/>
      <c r="P57" s="25"/>
      <c r="Q57" s="62"/>
      <c r="R57" s="62"/>
      <c r="S57" s="707"/>
      <c r="T57" s="707"/>
      <c r="U57" s="712"/>
      <c r="V57" s="715"/>
      <c r="X57" s="15"/>
      <c r="Y57" s="15"/>
      <c r="Z57" s="195"/>
    </row>
    <row r="58" spans="1:26" ht="11.1" customHeight="1" x14ac:dyDescent="0.2">
      <c r="A58" s="707"/>
      <c r="B58" s="707"/>
      <c r="C58" s="707"/>
      <c r="D58" s="712"/>
      <c r="E58" s="82"/>
      <c r="F58" s="82"/>
      <c r="G58" s="25"/>
      <c r="H58" s="110"/>
      <c r="I58" s="83"/>
      <c r="J58" s="228"/>
      <c r="K58" s="624">
        <v>0</v>
      </c>
      <c r="L58" s="84">
        <v>3</v>
      </c>
      <c r="M58" s="156"/>
      <c r="N58" s="293"/>
      <c r="T58" s="14"/>
      <c r="U58" s="15"/>
      <c r="V58" s="15"/>
      <c r="X58" s="15"/>
      <c r="Y58" s="15"/>
      <c r="Z58" s="15"/>
    </row>
    <row r="59" spans="1:26" ht="11.1" customHeight="1" thickBot="1" x14ac:dyDescent="0.25">
      <c r="A59" s="707"/>
      <c r="B59" s="707"/>
      <c r="C59" s="707"/>
      <c r="D59" s="712"/>
      <c r="E59" s="76"/>
      <c r="F59" s="76"/>
      <c r="G59" s="25"/>
      <c r="H59" s="110"/>
      <c r="I59" s="83"/>
      <c r="J59" s="228"/>
      <c r="K59" s="662"/>
      <c r="L59" s="228"/>
      <c r="M59" s="156"/>
      <c r="N59" s="293"/>
      <c r="T59" s="14"/>
      <c r="U59" s="15"/>
      <c r="V59" s="15"/>
      <c r="X59" s="15"/>
      <c r="Y59" s="15"/>
      <c r="Z59" s="15"/>
    </row>
    <row r="60" spans="1:26" ht="11.1" customHeight="1" thickTop="1" x14ac:dyDescent="0.2">
      <c r="A60" s="23"/>
      <c r="B60" s="75"/>
      <c r="C60" s="77"/>
      <c r="D60" s="77"/>
      <c r="E60" s="7"/>
      <c r="F60" s="292"/>
      <c r="G60" s="293"/>
      <c r="H60" s="293"/>
      <c r="I60" s="83"/>
      <c r="J60" s="119"/>
      <c r="K60" s="91"/>
      <c r="L60" s="634"/>
      <c r="M60" s="300"/>
      <c r="N60" s="279"/>
      <c r="T60" s="14"/>
      <c r="U60" s="15"/>
      <c r="V60" s="15"/>
      <c r="X60" s="15"/>
      <c r="Y60" s="15"/>
      <c r="Z60" s="15"/>
    </row>
    <row r="61" spans="1:26" ht="11.1" customHeight="1" x14ac:dyDescent="0.2">
      <c r="A61" s="23"/>
      <c r="B61" s="75"/>
      <c r="C61" s="77"/>
      <c r="D61" s="77"/>
      <c r="E61" s="225"/>
      <c r="F61" s="293"/>
      <c r="G61" s="293"/>
      <c r="H61" s="293"/>
      <c r="I61" s="83"/>
      <c r="J61" s="210"/>
      <c r="K61" s="85"/>
      <c r="L61" s="663"/>
      <c r="M61" s="156"/>
      <c r="N61" s="279"/>
      <c r="T61" s="14"/>
      <c r="U61" s="15"/>
      <c r="V61" s="15"/>
      <c r="W61" s="14"/>
      <c r="X61" s="15"/>
      <c r="Y61" s="15"/>
      <c r="Z61" s="15"/>
    </row>
    <row r="62" spans="1:26" ht="11.1" customHeight="1" x14ac:dyDescent="0.2">
      <c r="A62" s="76"/>
      <c r="B62" s="77"/>
      <c r="C62" s="77"/>
      <c r="D62" s="77"/>
      <c r="E62" s="37"/>
      <c r="F62" s="37"/>
      <c r="G62" s="25"/>
      <c r="H62" s="110"/>
      <c r="I62" s="83"/>
      <c r="J62" s="738" t="s">
        <v>664</v>
      </c>
      <c r="K62" s="739"/>
      <c r="L62" s="708" t="s">
        <v>665</v>
      </c>
      <c r="M62" s="708"/>
      <c r="N62" s="279"/>
      <c r="T62" s="14"/>
      <c r="U62" s="15"/>
      <c r="V62" s="15"/>
      <c r="X62" s="15"/>
      <c r="Y62" s="15"/>
      <c r="Z62" s="15"/>
    </row>
    <row r="63" spans="1:26" ht="14.25" customHeight="1" x14ac:dyDescent="0.2">
      <c r="A63" s="76"/>
      <c r="B63" s="54"/>
      <c r="C63" s="54"/>
      <c r="D63" s="29"/>
      <c r="E63" s="37"/>
      <c r="F63" s="37"/>
      <c r="G63" s="25"/>
      <c r="H63" s="110"/>
      <c r="I63" s="83"/>
      <c r="J63" s="740"/>
      <c r="K63" s="741"/>
      <c r="L63" s="708"/>
      <c r="M63" s="708"/>
      <c r="N63" s="279"/>
      <c r="T63" s="14"/>
      <c r="U63" s="15"/>
      <c r="V63" s="15"/>
      <c r="X63" s="15"/>
      <c r="Y63" s="15"/>
      <c r="Z63" s="15"/>
    </row>
    <row r="64" spans="1:26" ht="20.25" customHeight="1" x14ac:dyDescent="0.2">
      <c r="A64" s="76"/>
      <c r="B64" s="54"/>
      <c r="C64" s="54"/>
      <c r="D64" s="29"/>
      <c r="E64" s="37"/>
      <c r="F64" s="37"/>
      <c r="H64" s="110"/>
      <c r="I64" s="83"/>
      <c r="J64" s="735" t="s">
        <v>613</v>
      </c>
      <c r="K64" s="735"/>
      <c r="L64" s="736" t="s">
        <v>666</v>
      </c>
      <c r="M64" s="737"/>
      <c r="N64" s="279"/>
      <c r="T64" s="14"/>
      <c r="U64" s="15"/>
      <c r="V64" s="15"/>
      <c r="X64" s="15"/>
      <c r="Y64" s="15"/>
      <c r="Z64" s="15"/>
    </row>
    <row r="65" spans="1:26" ht="20.25" customHeight="1" x14ac:dyDescent="0.2">
      <c r="A65" s="76"/>
      <c r="B65" s="54"/>
      <c r="C65" s="54"/>
      <c r="D65" s="369"/>
      <c r="E65" s="37"/>
      <c r="F65" s="37"/>
      <c r="G65" s="371"/>
      <c r="H65" s="110"/>
      <c r="I65" s="83"/>
      <c r="J65" s="377"/>
      <c r="K65" s="377"/>
      <c r="L65" s="483"/>
      <c r="M65" s="484"/>
      <c r="N65" s="279"/>
      <c r="O65" s="377"/>
      <c r="P65" s="371"/>
      <c r="T65" s="14"/>
      <c r="U65" s="15"/>
      <c r="V65" s="15"/>
      <c r="X65" s="15"/>
      <c r="Y65" s="15"/>
      <c r="Z65" s="15"/>
    </row>
    <row r="66" spans="1:26" ht="13.5" customHeight="1" x14ac:dyDescent="0.2">
      <c r="A66" s="76"/>
      <c r="B66" s="54"/>
      <c r="C66" s="54" t="s">
        <v>83</v>
      </c>
      <c r="D66" s="29"/>
      <c r="E66" s="76"/>
      <c r="F66" s="76"/>
      <c r="H66" s="25"/>
      <c r="I66" s="293"/>
      <c r="J66" s="228"/>
      <c r="K66" s="224"/>
      <c r="L66" s="226"/>
      <c r="M66" s="224"/>
      <c r="N66" s="1"/>
      <c r="O66" s="1"/>
      <c r="P66" s="1"/>
      <c r="Q66" s="1"/>
      <c r="R66" s="1"/>
      <c r="S66" s="1"/>
      <c r="T66" s="1"/>
      <c r="U66" s="1"/>
      <c r="V66" s="1"/>
      <c r="X66" s="15"/>
      <c r="Y66" s="15"/>
      <c r="Z66" s="15"/>
    </row>
    <row r="67" spans="1:26" ht="11.25" customHeight="1" x14ac:dyDescent="0.2">
      <c r="A67" s="108"/>
      <c r="B67" s="472">
        <v>1</v>
      </c>
      <c r="C67" s="409" t="s">
        <v>166</v>
      </c>
      <c r="D67" s="107" t="s">
        <v>163</v>
      </c>
      <c r="E67" s="732"/>
      <c r="F67" s="732"/>
      <c r="H67" s="25"/>
      <c r="I67" s="83"/>
      <c r="J67" s="228"/>
      <c r="K67" s="224"/>
      <c r="L67" s="226"/>
      <c r="M67" s="224"/>
      <c r="N67" s="1"/>
      <c r="O67" s="1"/>
      <c r="P67" s="1"/>
      <c r="Q67" s="1"/>
      <c r="R67" s="1"/>
      <c r="S67" s="1"/>
      <c r="T67" s="1"/>
      <c r="U67" s="1"/>
      <c r="V67" s="1"/>
      <c r="X67" s="15"/>
      <c r="Y67" s="15"/>
      <c r="Z67" s="15"/>
    </row>
    <row r="68" spans="1:26" ht="11.45" customHeight="1" x14ac:dyDescent="0.2">
      <c r="A68" s="110"/>
      <c r="B68" s="472">
        <v>2</v>
      </c>
      <c r="C68" s="182" t="s">
        <v>236</v>
      </c>
      <c r="D68" s="107" t="s">
        <v>163</v>
      </c>
      <c r="E68" s="732"/>
      <c r="F68" s="732"/>
      <c r="H68" s="25"/>
      <c r="I68" s="83"/>
      <c r="J68" s="228"/>
      <c r="K68" s="224"/>
      <c r="L68" s="226"/>
      <c r="M68" s="224"/>
      <c r="N68" s="1"/>
      <c r="O68" s="294"/>
      <c r="P68" s="38"/>
      <c r="Q68" s="38"/>
      <c r="R68" s="38"/>
      <c r="S68" s="1"/>
      <c r="T68" s="1"/>
      <c r="U68" s="1"/>
      <c r="V68" s="1"/>
      <c r="X68" s="15"/>
      <c r="Y68" s="15"/>
      <c r="Z68" s="15"/>
    </row>
    <row r="69" spans="1:26" ht="11.45" customHeight="1" x14ac:dyDescent="0.2">
      <c r="A69" s="110"/>
      <c r="B69" s="472">
        <v>3</v>
      </c>
      <c r="C69" s="182" t="s">
        <v>177</v>
      </c>
      <c r="D69" s="107" t="s">
        <v>163</v>
      </c>
      <c r="E69" s="732">
        <v>1</v>
      </c>
      <c r="F69" s="732"/>
      <c r="H69" s="25"/>
      <c r="I69" s="83"/>
      <c r="J69" s="228"/>
      <c r="K69" s="224"/>
      <c r="L69" s="226"/>
      <c r="M69" s="224"/>
      <c r="N69" s="1"/>
      <c r="O69" s="38"/>
      <c r="P69" s="294"/>
      <c r="Q69" s="294"/>
      <c r="R69" s="38"/>
      <c r="S69" s="1"/>
      <c r="T69" s="1"/>
      <c r="U69" s="1"/>
      <c r="V69" s="1"/>
      <c r="X69" s="15"/>
      <c r="Y69" s="15"/>
    </row>
    <row r="70" spans="1:26" ht="11.45" customHeight="1" x14ac:dyDescent="0.2">
      <c r="A70" s="110"/>
      <c r="B70" s="472">
        <v>4</v>
      </c>
      <c r="C70" s="182" t="s">
        <v>237</v>
      </c>
      <c r="D70" s="107" t="s">
        <v>163</v>
      </c>
      <c r="E70" s="732">
        <v>3</v>
      </c>
      <c r="F70" s="732"/>
      <c r="H70" s="25"/>
      <c r="I70" s="156"/>
      <c r="J70" s="228"/>
      <c r="K70" s="224"/>
      <c r="L70" s="226"/>
      <c r="M70" s="224"/>
      <c r="N70" s="1"/>
      <c r="O70" s="38"/>
      <c r="P70" s="294"/>
      <c r="Q70" s="294"/>
      <c r="R70" s="38"/>
      <c r="S70" s="1"/>
      <c r="T70" s="1"/>
      <c r="U70" s="1"/>
      <c r="V70" s="1"/>
      <c r="X70" s="15"/>
      <c r="Y70" s="15"/>
    </row>
    <row r="71" spans="1:26" ht="12" customHeight="1" x14ac:dyDescent="0.2">
      <c r="A71" s="110"/>
      <c r="B71" s="472">
        <v>5</v>
      </c>
      <c r="C71" s="409" t="s">
        <v>244</v>
      </c>
      <c r="D71" s="107" t="s">
        <v>141</v>
      </c>
      <c r="E71" s="732"/>
      <c r="F71" s="733"/>
      <c r="H71" s="25"/>
      <c r="J71" s="228"/>
      <c r="K71" s="224"/>
      <c r="L71" s="226"/>
      <c r="M71" s="224"/>
      <c r="N71" s="1"/>
      <c r="O71" s="294"/>
      <c r="P71" s="294"/>
      <c r="Q71" s="294"/>
      <c r="R71" s="38"/>
      <c r="S71" s="1"/>
      <c r="T71" s="1"/>
      <c r="U71" s="1"/>
      <c r="V71" s="1"/>
      <c r="X71" s="15"/>
      <c r="Y71" s="15"/>
    </row>
    <row r="72" spans="1:26" ht="11.45" customHeight="1" x14ac:dyDescent="0.2">
      <c r="A72" s="110"/>
      <c r="B72" s="472">
        <v>6</v>
      </c>
      <c r="C72" s="182" t="s">
        <v>245</v>
      </c>
      <c r="D72" s="107" t="s">
        <v>141</v>
      </c>
      <c r="E72" s="732"/>
      <c r="F72" s="733"/>
      <c r="H72" s="25"/>
      <c r="J72" s="1"/>
      <c r="K72" s="1"/>
      <c r="L72" s="1"/>
      <c r="M72" s="1"/>
      <c r="N72" s="1"/>
      <c r="O72" s="294"/>
      <c r="P72" s="294"/>
      <c r="Q72" s="294"/>
      <c r="R72" s="38"/>
      <c r="S72" s="1"/>
      <c r="T72" s="1"/>
      <c r="U72" s="1"/>
      <c r="V72" s="1"/>
      <c r="X72" s="15"/>
      <c r="Y72" s="15"/>
    </row>
    <row r="73" spans="1:26" s="1" customFormat="1" ht="12.75" customHeight="1" x14ac:dyDescent="0.15">
      <c r="A73" s="110"/>
      <c r="B73" s="472">
        <v>7</v>
      </c>
      <c r="C73" s="182" t="s">
        <v>246</v>
      </c>
      <c r="D73" s="107" t="s">
        <v>141</v>
      </c>
      <c r="E73" s="732">
        <v>5</v>
      </c>
      <c r="F73" s="733"/>
      <c r="G73" s="34"/>
    </row>
    <row r="74" spans="1:26" s="1" customFormat="1" ht="12.75" customHeight="1" x14ac:dyDescent="0.15">
      <c r="A74" s="110"/>
      <c r="B74" s="472">
        <v>8</v>
      </c>
      <c r="C74" s="182" t="s">
        <v>183</v>
      </c>
      <c r="D74" s="107" t="s">
        <v>248</v>
      </c>
      <c r="E74" s="732"/>
      <c r="F74" s="733"/>
      <c r="G74" s="34"/>
    </row>
    <row r="75" spans="1:26" s="1" customFormat="1" ht="12.75" customHeight="1" x14ac:dyDescent="0.15">
      <c r="A75" s="110"/>
      <c r="B75" s="472">
        <v>9</v>
      </c>
      <c r="C75" s="182" t="s">
        <v>249</v>
      </c>
      <c r="D75" s="107" t="s">
        <v>248</v>
      </c>
      <c r="E75" s="732"/>
      <c r="F75" s="733"/>
      <c r="G75" s="34"/>
    </row>
    <row r="76" spans="1:26" s="1" customFormat="1" ht="12.75" customHeight="1" x14ac:dyDescent="0.15">
      <c r="A76" s="110"/>
      <c r="B76" s="472">
        <v>10</v>
      </c>
      <c r="C76" s="182" t="s">
        <v>101</v>
      </c>
      <c r="D76" s="107" t="s">
        <v>165</v>
      </c>
      <c r="E76" s="732"/>
      <c r="F76" s="733"/>
      <c r="G76" s="34"/>
      <c r="H76" s="38"/>
      <c r="I76" s="38"/>
      <c r="J76" s="38"/>
      <c r="K76" s="38"/>
      <c r="L76" s="111"/>
      <c r="M76" s="38"/>
      <c r="N76" s="38"/>
      <c r="O76" s="38"/>
      <c r="P76" s="38"/>
    </row>
    <row r="77" spans="1:26" s="1" customFormat="1" ht="12.75" customHeight="1" x14ac:dyDescent="0.15">
      <c r="A77" s="110"/>
      <c r="B77" s="472">
        <v>11</v>
      </c>
      <c r="C77" s="182" t="s">
        <v>254</v>
      </c>
      <c r="D77" s="107" t="s">
        <v>165</v>
      </c>
      <c r="E77" s="732"/>
      <c r="F77" s="733"/>
      <c r="G77" s="34"/>
      <c r="H77" s="38"/>
      <c r="I77" s="38"/>
      <c r="J77" s="38"/>
      <c r="K77" s="38"/>
      <c r="L77" s="377"/>
      <c r="M77" s="38"/>
      <c r="N77" s="38"/>
      <c r="O77" s="38"/>
      <c r="P77" s="38"/>
    </row>
    <row r="78" spans="1:26" s="1" customFormat="1" ht="12.75" customHeight="1" x14ac:dyDescent="0.15">
      <c r="A78" s="110"/>
      <c r="B78" s="472">
        <v>12</v>
      </c>
      <c r="C78" s="182" t="s">
        <v>257</v>
      </c>
      <c r="D78" s="107" t="s">
        <v>145</v>
      </c>
      <c r="E78" s="732"/>
      <c r="F78" s="733"/>
      <c r="G78" s="34"/>
      <c r="H78" s="38"/>
      <c r="I78" s="38"/>
      <c r="J78" s="377"/>
      <c r="K78" s="38"/>
      <c r="L78" s="377"/>
      <c r="M78" s="38"/>
      <c r="N78" s="38"/>
      <c r="O78" s="38"/>
      <c r="P78" s="38"/>
    </row>
    <row r="79" spans="1:26" s="1" customFormat="1" ht="12.75" customHeight="1" x14ac:dyDescent="0.15">
      <c r="A79" s="110"/>
      <c r="B79" s="472">
        <v>13</v>
      </c>
      <c r="C79" s="182" t="s">
        <v>200</v>
      </c>
      <c r="D79" s="107" t="s">
        <v>145</v>
      </c>
      <c r="E79" s="732"/>
      <c r="F79" s="733"/>
      <c r="G79" s="34"/>
      <c r="H79" s="377"/>
      <c r="I79" s="377"/>
      <c r="J79" s="377"/>
      <c r="K79" s="377"/>
      <c r="L79" s="377"/>
      <c r="M79" s="38"/>
      <c r="N79" s="38"/>
      <c r="O79" s="38"/>
      <c r="P79" s="38"/>
    </row>
    <row r="80" spans="1:26" s="1" customFormat="1" ht="12.75" customHeight="1" x14ac:dyDescent="0.15">
      <c r="A80" s="110"/>
      <c r="B80" s="472">
        <v>14</v>
      </c>
      <c r="C80" s="182" t="s">
        <v>185</v>
      </c>
      <c r="D80" s="107" t="s">
        <v>261</v>
      </c>
      <c r="E80" s="732"/>
      <c r="F80" s="733"/>
      <c r="G80" s="34"/>
      <c r="H80" s="377"/>
      <c r="I80" s="377"/>
      <c r="J80" s="377"/>
      <c r="K80" s="377"/>
      <c r="L80" s="377"/>
      <c r="M80" s="38"/>
      <c r="N80" s="38"/>
      <c r="O80" s="38"/>
      <c r="P80" s="38"/>
    </row>
    <row r="81" spans="1:33" s="1" customFormat="1" ht="12.75" customHeight="1" x14ac:dyDescent="0.15">
      <c r="A81" s="110"/>
      <c r="B81" s="472">
        <v>15</v>
      </c>
      <c r="C81" s="182" t="s">
        <v>262</v>
      </c>
      <c r="D81" s="107" t="s">
        <v>261</v>
      </c>
      <c r="E81" s="732"/>
      <c r="F81" s="733"/>
      <c r="G81" s="34"/>
      <c r="H81" s="377"/>
      <c r="I81" s="377"/>
      <c r="J81" s="377"/>
      <c r="K81" s="377"/>
      <c r="L81" s="377"/>
      <c r="M81" s="38"/>
      <c r="N81" s="38"/>
      <c r="O81" s="38"/>
      <c r="P81" s="38"/>
    </row>
    <row r="82" spans="1:33" s="1" customFormat="1" ht="12.75" customHeight="1" x14ac:dyDescent="0.15">
      <c r="A82" s="110"/>
      <c r="B82" s="472">
        <v>16</v>
      </c>
      <c r="C82" s="182" t="s">
        <v>188</v>
      </c>
      <c r="D82" s="107" t="s">
        <v>104</v>
      </c>
      <c r="E82" s="732"/>
      <c r="F82" s="733"/>
      <c r="G82" s="34"/>
      <c r="H82" s="377"/>
      <c r="I82" s="377"/>
      <c r="J82" s="377"/>
      <c r="K82" s="377"/>
      <c r="L82" s="377"/>
      <c r="M82" s="377"/>
      <c r="N82" s="38"/>
      <c r="O82" s="38"/>
      <c r="P82" s="38"/>
    </row>
    <row r="83" spans="1:33" s="1" customFormat="1" ht="12.75" customHeight="1" x14ac:dyDescent="0.15">
      <c r="A83" s="110"/>
      <c r="B83" s="472">
        <v>17</v>
      </c>
      <c r="C83" s="182" t="s">
        <v>267</v>
      </c>
      <c r="D83" s="107" t="s">
        <v>104</v>
      </c>
      <c r="E83" s="732"/>
      <c r="F83" s="733"/>
      <c r="G83" s="34"/>
      <c r="H83" s="369"/>
      <c r="I83" s="369"/>
      <c r="J83" s="369"/>
      <c r="K83" s="369"/>
      <c r="L83" s="369"/>
      <c r="M83" s="369"/>
      <c r="N83" s="38"/>
      <c r="O83" s="38"/>
      <c r="P83" s="38"/>
      <c r="Z83" s="38"/>
      <c r="AA83" s="38"/>
      <c r="AB83" s="38"/>
      <c r="AC83" s="38"/>
    </row>
    <row r="84" spans="1:33" s="1" customFormat="1" ht="12.75" customHeight="1" x14ac:dyDescent="0.15">
      <c r="A84" s="110"/>
      <c r="B84" s="472">
        <v>18</v>
      </c>
      <c r="C84" s="182" t="s">
        <v>190</v>
      </c>
      <c r="D84" s="107" t="s">
        <v>105</v>
      </c>
      <c r="E84" s="732"/>
      <c r="F84" s="733"/>
      <c r="G84" s="34"/>
      <c r="H84" s="369"/>
      <c r="I84" s="369"/>
      <c r="J84" s="369"/>
      <c r="K84" s="369"/>
      <c r="L84" s="369"/>
      <c r="M84" s="369"/>
      <c r="N84" s="38"/>
      <c r="O84" s="38"/>
      <c r="P84" s="38"/>
      <c r="Z84" s="38"/>
      <c r="AA84" s="38"/>
      <c r="AB84" s="38"/>
      <c r="AC84" s="38"/>
    </row>
    <row r="85" spans="1:33" s="1" customFormat="1" ht="12.75" customHeight="1" x14ac:dyDescent="0.15">
      <c r="A85" s="110"/>
      <c r="B85" s="472">
        <v>19</v>
      </c>
      <c r="C85" s="182" t="s">
        <v>269</v>
      </c>
      <c r="D85" s="107" t="s">
        <v>105</v>
      </c>
      <c r="E85" s="732"/>
      <c r="F85" s="733"/>
      <c r="G85" s="34"/>
      <c r="H85" s="369"/>
      <c r="I85" s="369"/>
      <c r="J85" s="369"/>
      <c r="K85" s="369"/>
      <c r="L85" s="369"/>
      <c r="M85" s="369"/>
      <c r="N85" s="38"/>
      <c r="O85" s="38"/>
      <c r="P85" s="38"/>
      <c r="Z85" s="38"/>
      <c r="AA85" s="38"/>
      <c r="AB85" s="38"/>
      <c r="AC85" s="38"/>
    </row>
    <row r="86" spans="1:33" s="1" customFormat="1" ht="12.75" customHeight="1" x14ac:dyDescent="0.15">
      <c r="A86" s="110"/>
      <c r="B86" s="472">
        <v>20</v>
      </c>
      <c r="C86" s="182" t="s">
        <v>184</v>
      </c>
      <c r="D86" s="107" t="s">
        <v>113</v>
      </c>
      <c r="E86" s="732"/>
      <c r="F86" s="733"/>
      <c r="G86" s="34"/>
      <c r="H86" s="377"/>
      <c r="I86" s="300"/>
      <c r="J86" s="120"/>
      <c r="K86" s="111"/>
      <c r="L86" s="377"/>
      <c r="M86" s="377"/>
      <c r="N86" s="377"/>
      <c r="O86" s="377"/>
      <c r="P86" s="377"/>
      <c r="Q86" s="377"/>
      <c r="R86" s="369"/>
      <c r="S86" s="369"/>
      <c r="T86" s="369"/>
      <c r="Z86" s="38"/>
      <c r="AA86" s="38"/>
      <c r="AB86" s="38"/>
      <c r="AC86" s="38"/>
    </row>
    <row r="87" spans="1:33" s="1" customFormat="1" ht="12.75" customHeight="1" x14ac:dyDescent="0.15">
      <c r="A87" s="110"/>
      <c r="B87" s="472">
        <v>21</v>
      </c>
      <c r="C87" s="182" t="s">
        <v>270</v>
      </c>
      <c r="D87" s="107" t="s">
        <v>113</v>
      </c>
      <c r="E87" s="732"/>
      <c r="F87" s="733"/>
      <c r="G87" s="34"/>
      <c r="H87" s="377"/>
      <c r="I87" s="300"/>
      <c r="J87" s="120"/>
      <c r="K87" s="111"/>
      <c r="L87" s="377"/>
      <c r="M87" s="377"/>
      <c r="N87" s="377"/>
      <c r="O87" s="377"/>
      <c r="P87" s="377"/>
      <c r="Q87" s="377"/>
      <c r="R87" s="369"/>
      <c r="S87" s="369"/>
      <c r="T87" s="369"/>
      <c r="Z87" s="38"/>
      <c r="AA87" s="38"/>
      <c r="AB87" s="38"/>
      <c r="AC87" s="38"/>
    </row>
    <row r="88" spans="1:33" s="1" customFormat="1" ht="12.75" customHeight="1" x14ac:dyDescent="0.15">
      <c r="A88" s="110"/>
      <c r="B88" s="472">
        <v>22</v>
      </c>
      <c r="C88" s="182" t="s">
        <v>98</v>
      </c>
      <c r="D88" s="107" t="s">
        <v>103</v>
      </c>
      <c r="E88" s="732"/>
      <c r="F88" s="733"/>
      <c r="G88" s="745"/>
      <c r="H88" s="377"/>
      <c r="I88" s="300"/>
      <c r="J88" s="120"/>
      <c r="K88" s="111"/>
      <c r="L88" s="377"/>
      <c r="M88" s="377"/>
      <c r="N88" s="377"/>
      <c r="O88" s="377"/>
      <c r="P88" s="377"/>
      <c r="Q88" s="377"/>
      <c r="R88" s="369"/>
      <c r="S88" s="369"/>
      <c r="T88" s="369"/>
      <c r="Z88" s="38"/>
      <c r="AA88" s="38"/>
      <c r="AB88" s="38"/>
      <c r="AC88" s="38"/>
      <c r="AD88" s="38"/>
      <c r="AE88" s="38"/>
      <c r="AF88" s="38"/>
      <c r="AG88" s="38"/>
    </row>
    <row r="89" spans="1:33" s="1" customFormat="1" ht="12.75" customHeight="1" x14ac:dyDescent="0.15">
      <c r="A89" s="110"/>
      <c r="B89" s="472">
        <v>23</v>
      </c>
      <c r="C89" s="182" t="s">
        <v>272</v>
      </c>
      <c r="D89" s="107" t="s">
        <v>103</v>
      </c>
      <c r="E89" s="732"/>
      <c r="F89" s="733"/>
      <c r="G89" s="745"/>
      <c r="H89" s="377"/>
      <c r="I89" s="300"/>
      <c r="J89" s="38"/>
      <c r="K89" s="111"/>
      <c r="L89" s="377"/>
      <c r="M89" s="377"/>
      <c r="N89" s="377"/>
      <c r="O89" s="377"/>
      <c r="P89" s="377"/>
      <c r="Q89" s="377"/>
      <c r="R89" s="369"/>
      <c r="S89" s="369"/>
      <c r="T89" s="369"/>
      <c r="Z89" s="38"/>
      <c r="AA89" s="38"/>
      <c r="AB89" s="38"/>
      <c r="AC89" s="38"/>
      <c r="AD89" s="38"/>
      <c r="AE89" s="38"/>
      <c r="AF89" s="38"/>
      <c r="AG89" s="38"/>
    </row>
    <row r="90" spans="1:33" s="1" customFormat="1" ht="12.75" customHeight="1" x14ac:dyDescent="0.15">
      <c r="A90" s="110"/>
      <c r="B90" s="472">
        <v>24</v>
      </c>
      <c r="C90" s="182" t="s">
        <v>174</v>
      </c>
      <c r="D90" s="107" t="s">
        <v>96</v>
      </c>
      <c r="E90" s="732"/>
      <c r="F90" s="733"/>
      <c r="G90" s="745"/>
      <c r="H90" s="377"/>
      <c r="I90" s="300"/>
      <c r="J90" s="38"/>
      <c r="K90" s="111"/>
      <c r="L90" s="377"/>
      <c r="M90" s="377"/>
      <c r="N90" s="377"/>
      <c r="O90" s="377"/>
      <c r="P90" s="377"/>
      <c r="Q90" s="377"/>
      <c r="R90" s="369"/>
      <c r="S90" s="369"/>
      <c r="T90" s="369"/>
      <c r="Z90" s="38"/>
      <c r="AA90" s="38"/>
      <c r="AB90" s="38"/>
      <c r="AC90" s="38"/>
      <c r="AD90" s="38"/>
      <c r="AE90" s="38"/>
      <c r="AF90" s="38"/>
      <c r="AG90" s="38"/>
    </row>
    <row r="91" spans="1:33" s="1" customFormat="1" ht="12.75" customHeight="1" x14ac:dyDescent="0.15">
      <c r="A91" s="110"/>
      <c r="B91" s="472">
        <v>25</v>
      </c>
      <c r="C91" s="182" t="s">
        <v>86</v>
      </c>
      <c r="D91" s="107" t="s">
        <v>144</v>
      </c>
      <c r="E91" s="732"/>
      <c r="F91" s="733"/>
      <c r="G91" s="745"/>
      <c r="H91" s="377"/>
      <c r="I91" s="300"/>
      <c r="J91" s="38"/>
      <c r="K91" s="111"/>
      <c r="L91" s="377"/>
      <c r="M91" s="377"/>
      <c r="N91" s="377"/>
      <c r="O91" s="377"/>
      <c r="P91" s="377"/>
      <c r="Q91" s="377"/>
      <c r="R91" s="369"/>
      <c r="S91" s="369"/>
      <c r="T91" s="369"/>
      <c r="Z91" s="38"/>
      <c r="AA91" s="38"/>
      <c r="AB91" s="38"/>
      <c r="AC91" s="38"/>
      <c r="AD91" s="38"/>
      <c r="AE91" s="38"/>
      <c r="AF91" s="38"/>
      <c r="AG91" s="38"/>
    </row>
    <row r="92" spans="1:33" s="1" customFormat="1" ht="12.75" customHeight="1" x14ac:dyDescent="0.15">
      <c r="A92" s="110"/>
      <c r="B92" s="472">
        <v>26</v>
      </c>
      <c r="C92" s="182" t="s">
        <v>195</v>
      </c>
      <c r="D92" s="107" t="s">
        <v>144</v>
      </c>
      <c r="E92" s="732"/>
      <c r="F92" s="733"/>
      <c r="G92" s="34"/>
      <c r="H92" s="377"/>
      <c r="I92" s="300"/>
      <c r="J92" s="86"/>
      <c r="K92" s="111"/>
      <c r="L92" s="377"/>
      <c r="M92" s="377"/>
      <c r="N92" s="377"/>
      <c r="O92" s="377"/>
      <c r="P92" s="377"/>
      <c r="Q92" s="377"/>
      <c r="R92" s="369"/>
      <c r="S92" s="369"/>
      <c r="T92" s="369"/>
      <c r="Z92" s="294"/>
      <c r="AA92" s="294"/>
      <c r="AB92" s="294"/>
      <c r="AC92" s="294"/>
      <c r="AD92" s="294"/>
      <c r="AE92" s="294"/>
      <c r="AF92" s="294"/>
      <c r="AG92" s="38"/>
    </row>
    <row r="93" spans="1:33" s="1" customFormat="1" ht="12.75" customHeight="1" x14ac:dyDescent="0.15">
      <c r="A93" s="110"/>
      <c r="B93" s="472">
        <v>27</v>
      </c>
      <c r="C93" s="182" t="s">
        <v>84</v>
      </c>
      <c r="D93" s="107" t="s">
        <v>159</v>
      </c>
      <c r="E93" s="732"/>
      <c r="F93" s="733"/>
      <c r="G93" s="34"/>
      <c r="H93" s="377"/>
      <c r="I93" s="300"/>
      <c r="J93" s="90"/>
      <c r="K93" s="111"/>
      <c r="L93" s="377"/>
      <c r="M93" s="377"/>
      <c r="N93" s="377"/>
      <c r="O93" s="377"/>
      <c r="P93" s="377"/>
      <c r="Q93" s="377"/>
      <c r="R93" s="369"/>
      <c r="S93" s="369"/>
      <c r="T93" s="369"/>
      <c r="Z93" s="294"/>
      <c r="AA93" s="294"/>
      <c r="AB93" s="294"/>
      <c r="AC93" s="294"/>
      <c r="AD93" s="294"/>
      <c r="AE93" s="294"/>
      <c r="AF93" s="294"/>
      <c r="AG93" s="38"/>
    </row>
    <row r="94" spans="1:33" s="1" customFormat="1" ht="12.75" customHeight="1" x14ac:dyDescent="0.15">
      <c r="A94" s="110"/>
      <c r="B94" s="472">
        <v>28</v>
      </c>
      <c r="C94" s="182" t="s">
        <v>245</v>
      </c>
      <c r="D94" s="107" t="s">
        <v>159</v>
      </c>
      <c r="E94" s="732"/>
      <c r="F94" s="733"/>
      <c r="G94" s="34"/>
      <c r="H94" s="377"/>
      <c r="I94" s="300"/>
      <c r="J94" s="90"/>
      <c r="K94" s="111"/>
      <c r="L94" s="377"/>
      <c r="M94" s="377"/>
      <c r="N94" s="377"/>
      <c r="O94" s="377"/>
      <c r="P94" s="377"/>
      <c r="Q94" s="377"/>
      <c r="R94" s="369"/>
      <c r="S94" s="369"/>
      <c r="T94" s="369"/>
      <c r="Z94" s="294"/>
      <c r="AA94" s="294"/>
      <c r="AB94" s="294"/>
      <c r="AC94" s="294"/>
      <c r="AD94" s="294"/>
      <c r="AE94" s="294"/>
      <c r="AF94" s="294"/>
      <c r="AG94" s="38"/>
    </row>
    <row r="95" spans="1:33" s="1" customFormat="1" ht="12.75" customHeight="1" x14ac:dyDescent="0.15">
      <c r="A95" s="110"/>
      <c r="B95" s="472">
        <v>29</v>
      </c>
      <c r="C95" s="182" t="s">
        <v>101</v>
      </c>
      <c r="D95" s="107" t="s">
        <v>159</v>
      </c>
      <c r="E95" s="732">
        <v>2</v>
      </c>
      <c r="F95" s="733"/>
      <c r="G95" s="34"/>
      <c r="H95" s="377"/>
      <c r="I95" s="300"/>
      <c r="J95" s="90"/>
      <c r="K95" s="111"/>
      <c r="L95" s="377"/>
      <c r="M95" s="377"/>
      <c r="N95" s="377"/>
      <c r="O95" s="377"/>
      <c r="P95" s="377"/>
      <c r="Q95" s="377"/>
      <c r="R95" s="369"/>
      <c r="S95" s="369"/>
      <c r="T95" s="369"/>
      <c r="Z95" s="38"/>
      <c r="AA95" s="38"/>
      <c r="AB95" s="38"/>
      <c r="AC95" s="38"/>
      <c r="AD95" s="38"/>
      <c r="AE95" s="38"/>
      <c r="AF95" s="38"/>
      <c r="AG95" s="38"/>
    </row>
    <row r="96" spans="1:33" s="1" customFormat="1" ht="12.75" customHeight="1" x14ac:dyDescent="0.15">
      <c r="A96" s="110"/>
      <c r="B96" s="472">
        <v>30</v>
      </c>
      <c r="C96" s="182" t="s">
        <v>282</v>
      </c>
      <c r="D96" s="107" t="s">
        <v>159</v>
      </c>
      <c r="E96" s="732">
        <v>5</v>
      </c>
      <c r="F96" s="733"/>
      <c r="G96" s="34"/>
      <c r="H96" s="377"/>
      <c r="I96" s="300"/>
      <c r="J96" s="120"/>
      <c r="K96" s="111"/>
      <c r="L96" s="377"/>
      <c r="M96" s="377"/>
      <c r="N96" s="377"/>
      <c r="O96" s="377"/>
      <c r="P96" s="377"/>
      <c r="Q96" s="377"/>
      <c r="R96" s="369"/>
      <c r="S96" s="369"/>
      <c r="T96" s="369"/>
      <c r="Z96" s="38"/>
      <c r="AA96" s="38"/>
      <c r="AB96" s="38"/>
      <c r="AC96" s="38"/>
    </row>
    <row r="97" spans="1:29" s="1" customFormat="1" ht="12.75" customHeight="1" x14ac:dyDescent="0.15">
      <c r="A97" s="110"/>
      <c r="B97" s="472">
        <v>31</v>
      </c>
      <c r="C97" s="182" t="s">
        <v>283</v>
      </c>
      <c r="D97" s="107" t="s">
        <v>159</v>
      </c>
      <c r="E97" s="732">
        <v>5</v>
      </c>
      <c r="F97" s="733"/>
      <c r="G97" s="34"/>
      <c r="H97" s="377"/>
      <c r="I97" s="300"/>
      <c r="J97" s="120"/>
      <c r="K97" s="38"/>
      <c r="L97" s="38"/>
      <c r="M97" s="38"/>
      <c r="N97" s="279"/>
      <c r="O97" s="377"/>
      <c r="P97" s="377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</row>
    <row r="98" spans="1:29" s="1" customFormat="1" ht="12.75" customHeight="1" x14ac:dyDescent="0.15">
      <c r="A98" s="110"/>
      <c r="B98" s="472">
        <v>32</v>
      </c>
      <c r="C98" s="182" t="s">
        <v>286</v>
      </c>
      <c r="D98" s="107" t="s">
        <v>142</v>
      </c>
      <c r="E98" s="732"/>
      <c r="F98" s="733"/>
      <c r="G98" s="34"/>
      <c r="H98" s="377"/>
      <c r="I98" s="300"/>
      <c r="J98" s="120"/>
      <c r="K98" s="38"/>
      <c r="L98" s="38"/>
      <c r="M98" s="38"/>
      <c r="N98" s="38"/>
      <c r="O98" s="38"/>
      <c r="P98" s="38"/>
    </row>
    <row r="99" spans="1:29" s="1" customFormat="1" ht="12.75" customHeight="1" x14ac:dyDescent="0.15">
      <c r="A99" s="110"/>
      <c r="B99" s="472">
        <v>33</v>
      </c>
      <c r="C99" s="182" t="s">
        <v>287</v>
      </c>
      <c r="D99" s="107" t="s">
        <v>142</v>
      </c>
      <c r="E99" s="732"/>
      <c r="F99" s="733"/>
      <c r="G99" s="34"/>
      <c r="H99" s="377"/>
      <c r="I99" s="300"/>
      <c r="J99" s="120"/>
      <c r="K99" s="38"/>
      <c r="L99" s="38"/>
      <c r="M99" s="38"/>
      <c r="N99" s="38"/>
      <c r="O99" s="38"/>
      <c r="P99" s="38"/>
    </row>
    <row r="100" spans="1:29" s="1" customFormat="1" ht="12.75" customHeight="1" x14ac:dyDescent="0.15">
      <c r="A100" s="110"/>
      <c r="B100" s="472">
        <v>34</v>
      </c>
      <c r="C100" s="182" t="s">
        <v>198</v>
      </c>
      <c r="D100" s="107" t="s">
        <v>220</v>
      </c>
      <c r="E100" s="732"/>
      <c r="F100" s="733"/>
      <c r="G100" s="34"/>
      <c r="H100" s="38"/>
      <c r="I100" s="38"/>
      <c r="J100" s="38"/>
      <c r="K100" s="38"/>
      <c r="L100" s="38"/>
      <c r="M100" s="38"/>
      <c r="N100" s="38"/>
      <c r="O100" s="38"/>
      <c r="P100" s="38"/>
    </row>
    <row r="101" spans="1:29" s="1" customFormat="1" ht="12.75" customHeight="1" x14ac:dyDescent="0.15">
      <c r="A101" s="110"/>
      <c r="B101" s="472">
        <v>35</v>
      </c>
      <c r="C101" s="182" t="s">
        <v>197</v>
      </c>
      <c r="D101" s="107" t="s">
        <v>220</v>
      </c>
      <c r="E101" s="732"/>
      <c r="F101" s="733"/>
      <c r="G101" s="34"/>
      <c r="H101" s="38"/>
      <c r="I101" s="38"/>
      <c r="J101" s="38"/>
      <c r="K101" s="38"/>
      <c r="L101" s="38"/>
      <c r="M101" s="38"/>
      <c r="N101" s="38"/>
      <c r="O101" s="38"/>
      <c r="P101" s="38"/>
    </row>
    <row r="102" spans="1:29" s="1" customFormat="1" ht="12.75" customHeight="1" x14ac:dyDescent="0.15">
      <c r="A102" s="110"/>
      <c r="B102" s="472">
        <v>36</v>
      </c>
      <c r="C102" s="182" t="s">
        <v>290</v>
      </c>
      <c r="D102" s="107" t="s">
        <v>160</v>
      </c>
      <c r="E102" s="732"/>
      <c r="F102" s="733"/>
      <c r="G102" s="34"/>
      <c r="H102" s="38"/>
      <c r="I102" s="38"/>
      <c r="J102" s="38"/>
      <c r="K102" s="38"/>
      <c r="L102" s="38"/>
      <c r="M102" s="38"/>
      <c r="N102" s="38"/>
      <c r="O102" s="38"/>
      <c r="P102" s="38"/>
    </row>
    <row r="103" spans="1:29" s="1" customFormat="1" ht="12.75" customHeight="1" x14ac:dyDescent="0.15">
      <c r="A103" s="110"/>
      <c r="B103" s="472">
        <v>37</v>
      </c>
      <c r="C103" s="182" t="s">
        <v>291</v>
      </c>
      <c r="D103" s="107" t="s">
        <v>160</v>
      </c>
      <c r="E103" s="732"/>
      <c r="F103" s="733"/>
      <c r="G103" s="34"/>
      <c r="H103" s="377"/>
      <c r="I103" s="377"/>
      <c r="J103" s="377"/>
      <c r="K103" s="377"/>
      <c r="L103" s="377"/>
      <c r="M103" s="377"/>
      <c r="N103" s="38"/>
      <c r="O103" s="377"/>
      <c r="P103" s="377"/>
    </row>
    <row r="104" spans="1:29" s="1" customFormat="1" ht="12.75" customHeight="1" x14ac:dyDescent="0.15">
      <c r="A104" s="110"/>
      <c r="B104" s="472">
        <v>38</v>
      </c>
      <c r="C104" s="182" t="s">
        <v>294</v>
      </c>
      <c r="D104" s="107" t="s">
        <v>161</v>
      </c>
      <c r="E104" s="732"/>
      <c r="F104" s="733"/>
      <c r="G104" s="34"/>
      <c r="H104" s="377"/>
      <c r="I104" s="377"/>
      <c r="J104" s="377"/>
      <c r="K104" s="377"/>
      <c r="L104" s="377"/>
      <c r="M104" s="377"/>
      <c r="N104" s="38"/>
      <c r="O104" s="377"/>
      <c r="P104" s="377"/>
    </row>
    <row r="105" spans="1:29" s="1" customFormat="1" ht="12.75" customHeight="1" x14ac:dyDescent="0.15">
      <c r="A105" s="110"/>
      <c r="B105" s="472">
        <v>39</v>
      </c>
      <c r="C105" s="182" t="s">
        <v>295</v>
      </c>
      <c r="D105" s="107" t="s">
        <v>161</v>
      </c>
      <c r="E105" s="732"/>
      <c r="F105" s="733"/>
      <c r="G105" s="34"/>
      <c r="H105" s="377"/>
      <c r="I105" s="377"/>
      <c r="J105" s="377"/>
      <c r="K105" s="377"/>
      <c r="L105" s="377"/>
      <c r="M105" s="377"/>
      <c r="N105" s="377"/>
      <c r="O105" s="377"/>
      <c r="P105" s="377"/>
    </row>
    <row r="106" spans="1:29" s="1" customFormat="1" ht="12.75" customHeight="1" x14ac:dyDescent="0.15">
      <c r="A106" s="110"/>
      <c r="B106" s="472">
        <v>40</v>
      </c>
      <c r="C106" s="182" t="s">
        <v>298</v>
      </c>
      <c r="D106" s="107" t="s">
        <v>162</v>
      </c>
      <c r="E106" s="732"/>
      <c r="F106" s="733"/>
      <c r="G106" s="34"/>
      <c r="H106" s="377"/>
      <c r="I106" s="377"/>
      <c r="J106" s="377"/>
      <c r="K106" s="377"/>
      <c r="L106" s="377"/>
      <c r="M106" s="377"/>
      <c r="N106" s="377"/>
      <c r="O106" s="377"/>
      <c r="P106" s="377"/>
    </row>
    <row r="107" spans="1:29" s="1" customFormat="1" ht="12.75" customHeight="1" x14ac:dyDescent="0.15">
      <c r="A107" s="110"/>
      <c r="B107" s="472">
        <v>41</v>
      </c>
      <c r="C107" s="182" t="s">
        <v>299</v>
      </c>
      <c r="D107" s="107" t="s">
        <v>162</v>
      </c>
      <c r="E107" s="732"/>
      <c r="F107" s="733"/>
      <c r="G107" s="34"/>
      <c r="H107" s="369"/>
      <c r="I107" s="369"/>
      <c r="J107" s="369"/>
      <c r="K107" s="369"/>
      <c r="L107" s="369"/>
      <c r="M107" s="369"/>
      <c r="N107" s="369"/>
      <c r="O107" s="369"/>
      <c r="P107" s="369"/>
    </row>
    <row r="108" spans="1:29" s="1" customFormat="1" ht="12.75" customHeight="1" x14ac:dyDescent="0.15">
      <c r="A108" s="110"/>
      <c r="B108" s="472">
        <v>42</v>
      </c>
      <c r="C108" s="182" t="s">
        <v>304</v>
      </c>
      <c r="D108" s="107" t="s">
        <v>303</v>
      </c>
      <c r="E108" s="732"/>
      <c r="F108" s="733"/>
      <c r="G108" s="34"/>
      <c r="H108" s="369"/>
      <c r="I108" s="369"/>
      <c r="J108" s="369"/>
      <c r="K108" s="369"/>
      <c r="L108" s="369"/>
      <c r="M108" s="369"/>
      <c r="N108" s="369"/>
      <c r="O108" s="369"/>
      <c r="P108" s="369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</row>
    <row r="109" spans="1:29" s="1" customFormat="1" ht="12.75" customHeight="1" x14ac:dyDescent="0.15">
      <c r="A109" s="110"/>
      <c r="B109" s="472">
        <v>43</v>
      </c>
      <c r="C109" s="182" t="s">
        <v>120</v>
      </c>
      <c r="D109" s="107" t="s">
        <v>303</v>
      </c>
      <c r="E109" s="732"/>
      <c r="F109" s="733"/>
      <c r="G109" s="34"/>
      <c r="H109" s="369"/>
      <c r="I109" s="369"/>
      <c r="J109" s="369"/>
      <c r="K109" s="369"/>
      <c r="L109" s="369"/>
      <c r="M109" s="369"/>
      <c r="N109" s="369"/>
      <c r="O109" s="369"/>
      <c r="P109" s="369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214"/>
      <c r="AB109" s="38"/>
      <c r="AC109" s="38"/>
    </row>
    <row r="110" spans="1:29" s="1" customFormat="1" ht="12.75" customHeight="1" x14ac:dyDescent="0.15">
      <c r="A110" s="110"/>
      <c r="B110" s="472">
        <v>44</v>
      </c>
      <c r="C110" s="182" t="s">
        <v>305</v>
      </c>
      <c r="D110" s="107" t="s">
        <v>223</v>
      </c>
      <c r="E110" s="732"/>
      <c r="F110" s="733"/>
      <c r="G110" s="34"/>
      <c r="H110" s="377"/>
      <c r="I110" s="365"/>
      <c r="J110" s="120"/>
      <c r="K110" s="38"/>
      <c r="L110" s="38"/>
      <c r="M110" s="38"/>
      <c r="N110" s="279"/>
      <c r="O110" s="377"/>
      <c r="P110" s="377"/>
      <c r="Q110" s="38"/>
      <c r="R110" s="38"/>
      <c r="S110" s="38"/>
      <c r="T110" s="38"/>
      <c r="U110" s="38"/>
      <c r="V110" s="38"/>
      <c r="W110" s="214"/>
      <c r="X110" s="214"/>
      <c r="Y110" s="214"/>
      <c r="Z110" s="214"/>
      <c r="AA110" s="214"/>
      <c r="AB110" s="38"/>
      <c r="AC110" s="38"/>
    </row>
    <row r="111" spans="1:29" s="1" customFormat="1" ht="12.75" customHeight="1" x14ac:dyDescent="0.15">
      <c r="A111" s="110"/>
      <c r="B111" s="472">
        <v>45</v>
      </c>
      <c r="C111" s="182" t="s">
        <v>306</v>
      </c>
      <c r="D111" s="107" t="s">
        <v>223</v>
      </c>
      <c r="E111" s="732"/>
      <c r="F111" s="733"/>
      <c r="G111" s="34"/>
      <c r="H111" s="377"/>
      <c r="I111" s="300"/>
      <c r="J111" s="120"/>
      <c r="K111" s="38"/>
      <c r="L111" s="38"/>
      <c r="M111" s="38"/>
      <c r="N111" s="279"/>
      <c r="O111" s="377"/>
      <c r="P111" s="377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</row>
    <row r="112" spans="1:29" s="1" customFormat="1" ht="12.75" customHeight="1" x14ac:dyDescent="0.15">
      <c r="A112" s="110"/>
      <c r="B112" s="472">
        <v>46</v>
      </c>
      <c r="C112" s="182" t="s">
        <v>131</v>
      </c>
      <c r="D112" s="107" t="s">
        <v>223</v>
      </c>
      <c r="E112" s="732">
        <v>4</v>
      </c>
      <c r="F112" s="733"/>
      <c r="G112" s="34"/>
      <c r="H112" s="377"/>
      <c r="I112" s="300"/>
      <c r="J112" s="120"/>
      <c r="K112" s="38"/>
      <c r="L112" s="38"/>
      <c r="M112" s="38"/>
      <c r="N112" s="279"/>
      <c r="O112" s="377"/>
      <c r="P112" s="377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</row>
    <row r="113" spans="1:29" s="1" customFormat="1" ht="12.75" customHeight="1" x14ac:dyDescent="0.15">
      <c r="A113" s="110"/>
      <c r="B113" s="472">
        <v>47</v>
      </c>
      <c r="C113" s="182" t="s">
        <v>134</v>
      </c>
      <c r="D113" s="107" t="s">
        <v>223</v>
      </c>
      <c r="E113" s="730">
        <v>5</v>
      </c>
      <c r="F113" s="731"/>
      <c r="G113" s="34"/>
      <c r="H113" s="377"/>
      <c r="I113" s="300"/>
      <c r="J113" s="120"/>
      <c r="K113" s="38"/>
      <c r="L113" s="38"/>
      <c r="M113" s="38"/>
      <c r="N113" s="279"/>
      <c r="O113" s="377"/>
      <c r="P113" s="377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</row>
    <row r="114" spans="1:29" s="1" customFormat="1" ht="12.75" customHeight="1" x14ac:dyDescent="0.15">
      <c r="A114" s="110"/>
      <c r="B114" s="472">
        <v>48</v>
      </c>
      <c r="C114" s="182" t="s">
        <v>309</v>
      </c>
      <c r="D114" s="107" t="s">
        <v>118</v>
      </c>
      <c r="E114" s="728"/>
      <c r="F114" s="729"/>
      <c r="G114" s="34"/>
      <c r="H114" s="377"/>
      <c r="I114" s="300"/>
      <c r="J114" s="228"/>
      <c r="K114" s="38"/>
      <c r="L114" s="38"/>
      <c r="M114" s="38"/>
      <c r="N114" s="279"/>
      <c r="O114" s="377"/>
      <c r="P114" s="377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</row>
    <row r="115" spans="1:29" s="1" customFormat="1" ht="12.75" customHeight="1" x14ac:dyDescent="0.15">
      <c r="A115" s="110"/>
      <c r="B115" s="472">
        <v>49</v>
      </c>
      <c r="C115" s="182" t="s">
        <v>235</v>
      </c>
      <c r="D115" s="107" t="s">
        <v>118</v>
      </c>
      <c r="E115" s="728"/>
      <c r="F115" s="729"/>
      <c r="G115" s="34"/>
      <c r="H115" s="377"/>
      <c r="I115" s="300"/>
      <c r="J115" s="228"/>
      <c r="K115" s="38"/>
      <c r="L115" s="38"/>
      <c r="M115" s="38"/>
      <c r="N115" s="279"/>
      <c r="O115" s="377"/>
      <c r="P115" s="377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</row>
    <row r="116" spans="1:29" s="1" customFormat="1" ht="12.75" customHeight="1" x14ac:dyDescent="0.15">
      <c r="A116" s="110"/>
      <c r="B116" s="472">
        <v>50</v>
      </c>
      <c r="C116" s="182" t="s">
        <v>172</v>
      </c>
      <c r="D116" s="107" t="s">
        <v>143</v>
      </c>
      <c r="E116" s="728"/>
      <c r="F116" s="729"/>
      <c r="G116" s="34"/>
      <c r="H116" s="377"/>
      <c r="I116" s="300"/>
      <c r="J116" s="120"/>
      <c r="K116" s="38"/>
      <c r="L116" s="38"/>
      <c r="M116" s="38"/>
      <c r="N116" s="279"/>
      <c r="O116" s="377"/>
      <c r="P116" s="377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</row>
    <row r="117" spans="1:29" s="1" customFormat="1" ht="12.75" customHeight="1" x14ac:dyDescent="0.15">
      <c r="A117" s="110"/>
      <c r="B117" s="472">
        <v>51</v>
      </c>
      <c r="C117" s="182" t="s">
        <v>312</v>
      </c>
      <c r="D117" s="107" t="s">
        <v>143</v>
      </c>
      <c r="E117" s="732"/>
      <c r="F117" s="733"/>
      <c r="G117" s="34"/>
      <c r="H117" s="34"/>
      <c r="I117" s="156"/>
      <c r="J117" s="120"/>
      <c r="K117" s="38"/>
      <c r="L117" s="38"/>
      <c r="M117" s="38"/>
      <c r="N117" s="279"/>
      <c r="O117" s="25"/>
      <c r="P117" s="25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</row>
    <row r="118" spans="1:29" s="1" customFormat="1" ht="12.75" customHeight="1" x14ac:dyDescent="0.15">
      <c r="A118" s="110"/>
      <c r="B118" s="472"/>
      <c r="C118" s="182"/>
      <c r="D118" s="107"/>
      <c r="E118" s="728"/>
      <c r="F118" s="729"/>
      <c r="G118" s="34"/>
      <c r="H118" s="34"/>
      <c r="I118" s="156"/>
      <c r="J118" s="120"/>
      <c r="K118" s="38"/>
      <c r="L118" s="38"/>
      <c r="M118" s="38"/>
      <c r="N118" s="279"/>
      <c r="O118" s="25"/>
      <c r="P118" s="25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</row>
    <row r="119" spans="1:29" s="1" customFormat="1" ht="12.75" customHeight="1" x14ac:dyDescent="0.15">
      <c r="A119" s="110"/>
      <c r="B119" s="472"/>
      <c r="C119" s="182"/>
      <c r="D119" s="107"/>
      <c r="E119" s="728"/>
      <c r="F119" s="729"/>
      <c r="G119" s="34"/>
      <c r="H119" s="34"/>
      <c r="I119" s="156"/>
      <c r="J119" s="120"/>
      <c r="K119" s="38"/>
      <c r="L119" s="38"/>
      <c r="M119" s="38"/>
      <c r="N119" s="35"/>
      <c r="O119" s="156"/>
      <c r="P119" s="156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</row>
    <row r="120" spans="1:29" s="1" customFormat="1" ht="12.75" customHeight="1" x14ac:dyDescent="0.15">
      <c r="A120" s="110"/>
      <c r="B120" s="472"/>
      <c r="C120" s="373"/>
      <c r="D120" s="407"/>
      <c r="E120" s="728"/>
      <c r="F120" s="729"/>
      <c r="G120" s="34"/>
      <c r="H120" s="34"/>
      <c r="I120" s="156"/>
      <c r="J120" s="228"/>
      <c r="K120" s="38"/>
      <c r="L120" s="38"/>
      <c r="M120" s="38"/>
      <c r="N120" s="279"/>
      <c r="O120" s="25"/>
      <c r="P120" s="25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</row>
    <row r="121" spans="1:29" s="1" customFormat="1" ht="12.75" customHeight="1" x14ac:dyDescent="0.15">
      <c r="A121" s="110"/>
      <c r="B121" s="472"/>
      <c r="C121" s="373"/>
      <c r="D121" s="407"/>
      <c r="E121" s="728"/>
      <c r="F121" s="729"/>
      <c r="G121" s="34"/>
      <c r="H121" s="34"/>
      <c r="I121" s="156"/>
      <c r="J121" s="120"/>
      <c r="K121" s="38"/>
      <c r="L121" s="38"/>
      <c r="M121" s="38"/>
      <c r="N121" s="279"/>
      <c r="O121" s="25"/>
      <c r="P121" s="25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</row>
    <row r="122" spans="1:29" s="1" customFormat="1" ht="12.75" customHeight="1" x14ac:dyDescent="0.15">
      <c r="A122" s="110"/>
      <c r="B122" s="472"/>
      <c r="C122" s="373"/>
      <c r="D122" s="407"/>
      <c r="E122" s="728"/>
      <c r="F122" s="729"/>
      <c r="G122" s="34"/>
      <c r="H122" s="34"/>
      <c r="I122" s="156"/>
      <c r="J122" s="120"/>
      <c r="K122" s="38"/>
      <c r="L122" s="38"/>
      <c r="M122" s="38"/>
      <c r="N122" s="279"/>
      <c r="O122" s="25"/>
      <c r="P122" s="25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</row>
    <row r="123" spans="1:29" s="1" customFormat="1" ht="12.75" customHeight="1" x14ac:dyDescent="0.15">
      <c r="A123" s="110"/>
      <c r="B123" s="472"/>
      <c r="C123" s="373"/>
      <c r="D123" s="407"/>
      <c r="E123" s="728"/>
      <c r="F123" s="729"/>
      <c r="G123" s="34"/>
      <c r="H123" s="34"/>
      <c r="I123" s="156"/>
      <c r="J123" s="38"/>
      <c r="K123" s="38"/>
      <c r="L123" s="38"/>
      <c r="M123" s="38"/>
      <c r="N123" s="279"/>
      <c r="O123" s="25"/>
      <c r="P123" s="25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</row>
    <row r="124" spans="1:29" s="1" customFormat="1" ht="12.75" customHeight="1" x14ac:dyDescent="0.15">
      <c r="A124" s="110"/>
      <c r="B124" s="472"/>
      <c r="C124" s="373"/>
      <c r="D124" s="407"/>
      <c r="E124" s="728"/>
      <c r="F124" s="729"/>
      <c r="G124" s="34"/>
      <c r="H124" s="34"/>
      <c r="I124" s="156"/>
      <c r="J124" s="38"/>
      <c r="K124" s="38"/>
      <c r="L124" s="38"/>
      <c r="M124" s="38"/>
      <c r="N124" s="279"/>
      <c r="O124" s="25"/>
      <c r="P124" s="25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</row>
    <row r="125" spans="1:29" s="1" customFormat="1" ht="12.75" customHeight="1" x14ac:dyDescent="0.15">
      <c r="A125" s="110"/>
      <c r="B125" s="472"/>
      <c r="C125" s="373"/>
      <c r="D125" s="407"/>
      <c r="E125" s="728"/>
      <c r="F125" s="729"/>
      <c r="G125" s="34"/>
      <c r="H125" s="34"/>
      <c r="I125" s="156"/>
      <c r="J125" s="38"/>
      <c r="K125" s="38"/>
      <c r="L125" s="38"/>
      <c r="M125" s="38"/>
      <c r="N125" s="279"/>
      <c r="O125" s="25"/>
      <c r="P125" s="25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</row>
    <row r="126" spans="1:29" s="1" customFormat="1" ht="12.75" customHeight="1" x14ac:dyDescent="0.15">
      <c r="A126" s="110"/>
      <c r="B126" s="472"/>
      <c r="C126" s="373"/>
      <c r="D126" s="407"/>
      <c r="E126" s="728"/>
      <c r="F126" s="729"/>
      <c r="G126" s="34"/>
      <c r="H126" s="34"/>
      <c r="I126" s="156"/>
      <c r="J126" s="86"/>
      <c r="K126" s="86"/>
      <c r="L126" s="86"/>
      <c r="M126" s="86"/>
      <c r="N126" s="279"/>
      <c r="O126" s="25"/>
      <c r="P126" s="25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</row>
    <row r="127" spans="1:29" s="1" customFormat="1" ht="12.75" customHeight="1" x14ac:dyDescent="0.15">
      <c r="A127" s="30"/>
      <c r="B127" s="472"/>
      <c r="C127" s="473"/>
      <c r="D127" s="473"/>
      <c r="E127" s="728"/>
      <c r="F127" s="729"/>
      <c r="G127" s="34"/>
      <c r="H127" s="34"/>
      <c r="I127" s="156"/>
      <c r="J127" s="120"/>
      <c r="K127" s="38"/>
      <c r="L127" s="38"/>
      <c r="M127" s="38"/>
      <c r="N127" s="279"/>
      <c r="O127" s="25"/>
      <c r="P127" s="25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</row>
    <row r="128" spans="1:29" s="1" customFormat="1" ht="12.75" customHeight="1" x14ac:dyDescent="0.15">
      <c r="A128" s="30"/>
      <c r="B128" s="472"/>
      <c r="C128" s="474"/>
      <c r="D128" s="473"/>
      <c r="E128" s="728"/>
      <c r="F128" s="729"/>
      <c r="G128" s="34"/>
      <c r="H128" s="34"/>
      <c r="I128" s="156"/>
      <c r="J128" s="120"/>
      <c r="K128" s="38"/>
      <c r="L128" s="38"/>
      <c r="M128" s="38"/>
      <c r="N128" s="279"/>
      <c r="O128" s="25"/>
      <c r="P128" s="25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</row>
    <row r="129" spans="1:29" s="1" customFormat="1" ht="12.75" customHeight="1" x14ac:dyDescent="0.2">
      <c r="A129" s="30"/>
      <c r="B129" s="472"/>
      <c r="C129" s="473"/>
      <c r="D129" s="473"/>
      <c r="E129" s="728"/>
      <c r="F129" s="729"/>
      <c r="G129" s="34"/>
      <c r="H129" s="34"/>
      <c r="I129" s="156"/>
      <c r="J129" s="120"/>
      <c r="K129" s="38"/>
      <c r="L129" s="38"/>
      <c r="M129" s="38"/>
      <c r="N129" s="279"/>
      <c r="O129" s="25"/>
      <c r="P129" s="25"/>
      <c r="Q129" s="14"/>
      <c r="R129" s="38"/>
      <c r="S129" s="38"/>
      <c r="T129" s="38"/>
      <c r="U129" s="62"/>
      <c r="V129" s="62"/>
      <c r="W129" s="38"/>
      <c r="X129" s="38"/>
      <c r="Y129" s="38"/>
      <c r="Z129" s="38"/>
      <c r="AA129" s="38"/>
      <c r="AB129" s="38"/>
      <c r="AC129" s="38"/>
    </row>
    <row r="130" spans="1:29" s="1" customFormat="1" ht="12.75" customHeight="1" x14ac:dyDescent="0.2">
      <c r="A130" s="30"/>
      <c r="B130" s="109"/>
      <c r="C130" s="107">
        <f>SUM(B68:B129)</f>
        <v>1325</v>
      </c>
      <c r="D130" s="107"/>
      <c r="E130" s="728"/>
      <c r="F130" s="729"/>
      <c r="G130" s="34"/>
      <c r="H130" s="34"/>
      <c r="I130" s="156"/>
      <c r="J130" s="120"/>
      <c r="K130" s="38"/>
      <c r="L130" s="38"/>
      <c r="M130" s="38"/>
      <c r="N130" s="279"/>
      <c r="O130" s="25"/>
      <c r="P130" s="25"/>
      <c r="Q130" s="14"/>
      <c r="R130" s="38"/>
      <c r="S130" s="38"/>
      <c r="T130" s="38"/>
      <c r="U130" s="62"/>
      <c r="V130" s="62"/>
      <c r="W130" s="38"/>
      <c r="X130" s="38"/>
      <c r="Y130" s="38"/>
      <c r="Z130" s="38"/>
      <c r="AA130" s="38"/>
      <c r="AB130" s="38"/>
      <c r="AC130" s="38"/>
    </row>
    <row r="131" spans="1:29" s="1" customFormat="1" ht="12.75" customHeight="1" x14ac:dyDescent="0.2">
      <c r="A131" s="21"/>
      <c r="B131" s="109"/>
      <c r="C131" s="107"/>
      <c r="D131" s="107"/>
      <c r="E131" s="728"/>
      <c r="F131" s="729"/>
      <c r="G131" s="34"/>
      <c r="H131" s="34"/>
      <c r="I131" s="156"/>
      <c r="J131" s="120"/>
      <c r="K131" s="38"/>
      <c r="L131" s="38"/>
      <c r="M131" s="38"/>
      <c r="N131" s="279"/>
      <c r="O131" s="25"/>
      <c r="P131" s="25"/>
      <c r="Q131" s="14"/>
      <c r="R131" s="14"/>
      <c r="S131" s="38"/>
      <c r="T131" s="38"/>
      <c r="U131" s="62"/>
      <c r="V131" s="62"/>
      <c r="W131" s="38"/>
      <c r="X131" s="38"/>
      <c r="Y131" s="38"/>
      <c r="Z131" s="38"/>
      <c r="AA131" s="38"/>
      <c r="AB131" s="38"/>
      <c r="AC131" s="38"/>
    </row>
    <row r="132" spans="1:29" s="1" customFormat="1" ht="12.75" customHeight="1" x14ac:dyDescent="0.2">
      <c r="A132" s="21"/>
      <c r="B132" s="109"/>
      <c r="C132" s="107"/>
      <c r="D132" s="107"/>
      <c r="E132" s="728"/>
      <c r="F132" s="729"/>
      <c r="G132" s="34"/>
      <c r="H132" s="34"/>
      <c r="I132" s="156"/>
      <c r="J132" s="120"/>
      <c r="K132" s="38"/>
      <c r="L132" s="38"/>
      <c r="M132" s="38"/>
      <c r="N132" s="279"/>
      <c r="O132" s="25"/>
      <c r="P132" s="25"/>
      <c r="Q132" s="14"/>
      <c r="R132" s="14"/>
      <c r="S132" s="38"/>
      <c r="T132" s="38"/>
      <c r="U132" s="62"/>
      <c r="V132" s="62"/>
      <c r="W132" s="38"/>
      <c r="X132" s="38"/>
      <c r="Y132" s="38"/>
      <c r="Z132" s="38"/>
      <c r="AA132" s="38"/>
      <c r="AB132" s="38"/>
      <c r="AC132" s="38"/>
    </row>
    <row r="133" spans="1:29" s="1" customFormat="1" ht="12.75" customHeight="1" x14ac:dyDescent="0.2">
      <c r="A133" s="21"/>
      <c r="B133" s="109"/>
      <c r="C133" s="107"/>
      <c r="D133" s="107"/>
      <c r="E133" s="182"/>
      <c r="F133" s="182"/>
      <c r="G133" s="34"/>
      <c r="H133" s="34"/>
      <c r="I133" s="156"/>
      <c r="J133" s="120"/>
      <c r="K133" s="38"/>
      <c r="L133" s="38"/>
      <c r="M133" s="38"/>
      <c r="N133" s="279"/>
      <c r="O133" s="25"/>
      <c r="P133" s="25"/>
      <c r="Q133" s="14"/>
      <c r="R133" s="14"/>
      <c r="S133" s="38"/>
      <c r="T133" s="38"/>
      <c r="U133" s="62"/>
      <c r="V133" s="62"/>
      <c r="W133" s="38"/>
      <c r="X133" s="38"/>
      <c r="Y133" s="38"/>
      <c r="Z133" s="38"/>
      <c r="AA133" s="38"/>
      <c r="AB133" s="38"/>
      <c r="AC133" s="38"/>
    </row>
    <row r="134" spans="1:29" s="1" customFormat="1" ht="12.75" customHeight="1" x14ac:dyDescent="0.2">
      <c r="A134" s="21"/>
      <c r="B134" s="7"/>
      <c r="C134" s="7"/>
      <c r="D134" s="7"/>
      <c r="E134" s="7"/>
      <c r="F134" s="15"/>
      <c r="G134" s="34"/>
      <c r="H134" s="34"/>
      <c r="I134" s="156"/>
      <c r="J134" s="120"/>
      <c r="K134" s="38"/>
      <c r="L134" s="38"/>
      <c r="M134" s="38"/>
      <c r="N134" s="279"/>
      <c r="O134" s="25"/>
      <c r="P134" s="25"/>
      <c r="Q134" s="14"/>
      <c r="R134" s="14"/>
      <c r="S134" s="38"/>
      <c r="T134" s="38"/>
      <c r="U134" s="14"/>
      <c r="V134" s="62"/>
      <c r="W134" s="38"/>
      <c r="X134" s="38"/>
      <c r="Y134" s="38"/>
      <c r="Z134" s="38"/>
      <c r="AA134" s="38"/>
      <c r="AB134" s="38"/>
      <c r="AC134" s="38"/>
    </row>
    <row r="135" spans="1:29" s="1" customFormat="1" ht="12.75" customHeight="1" x14ac:dyDescent="0.2">
      <c r="A135" s="21"/>
      <c r="B135" s="7"/>
      <c r="C135" s="7"/>
      <c r="D135" s="7"/>
      <c r="E135" s="7"/>
      <c r="F135" s="15"/>
      <c r="G135" s="34"/>
      <c r="H135" s="34"/>
      <c r="I135" s="156"/>
      <c r="J135" s="120"/>
      <c r="K135" s="38"/>
      <c r="L135" s="38"/>
      <c r="M135" s="38"/>
      <c r="N135" s="279"/>
      <c r="O135" s="25"/>
      <c r="P135" s="25"/>
      <c r="Q135" s="14"/>
      <c r="R135" s="14"/>
      <c r="S135" s="38"/>
      <c r="T135" s="38"/>
      <c r="U135" s="14"/>
      <c r="V135" s="62"/>
      <c r="W135" s="38"/>
      <c r="X135" s="38"/>
      <c r="Y135" s="38"/>
      <c r="Z135" s="38"/>
      <c r="AA135" s="38"/>
      <c r="AB135" s="38"/>
      <c r="AC135" s="38"/>
    </row>
    <row r="136" spans="1:29" s="1" customFormat="1" ht="12.75" customHeight="1" x14ac:dyDescent="0.2">
      <c r="A136" s="8"/>
      <c r="B136" s="15"/>
      <c r="C136" s="15"/>
      <c r="D136" s="15"/>
      <c r="E136" s="7"/>
      <c r="F136" s="15"/>
      <c r="G136" s="34"/>
      <c r="H136" s="34"/>
      <c r="I136" s="156"/>
      <c r="J136" s="120"/>
      <c r="K136" s="62"/>
      <c r="L136" s="62"/>
      <c r="M136" s="62"/>
      <c r="N136" s="279"/>
      <c r="O136" s="25"/>
      <c r="P136" s="25"/>
      <c r="Q136" s="14"/>
      <c r="R136" s="14"/>
      <c r="S136" s="38"/>
      <c r="T136" s="38"/>
      <c r="U136" s="14"/>
      <c r="V136" s="14"/>
      <c r="W136" s="38"/>
      <c r="X136" s="38"/>
      <c r="Y136" s="38"/>
      <c r="Z136" s="38"/>
      <c r="AA136" s="38"/>
      <c r="AB136" s="38"/>
      <c r="AC136" s="38"/>
    </row>
    <row r="137" spans="1:29" s="7" customFormat="1" ht="16.5" customHeight="1" x14ac:dyDescent="0.2">
      <c r="A137" s="8"/>
      <c r="B137" s="15"/>
      <c r="C137" s="15"/>
      <c r="D137" s="15"/>
      <c r="E137" s="15"/>
      <c r="F137" s="15"/>
      <c r="G137" s="34"/>
      <c r="H137" s="34"/>
      <c r="I137" s="156"/>
      <c r="J137" s="120"/>
      <c r="K137" s="62"/>
      <c r="L137" s="62"/>
      <c r="M137" s="62"/>
      <c r="N137" s="279"/>
      <c r="O137" s="25"/>
      <c r="P137" s="25"/>
      <c r="Q137" s="14"/>
      <c r="R137" s="14"/>
      <c r="S137" s="38"/>
      <c r="T137" s="38"/>
      <c r="U137" s="14"/>
      <c r="V137" s="14"/>
      <c r="W137" s="62"/>
      <c r="X137" s="62"/>
      <c r="Y137" s="62"/>
      <c r="Z137" s="62"/>
      <c r="AA137" s="62"/>
      <c r="AB137" s="62"/>
      <c r="AC137" s="62"/>
    </row>
    <row r="138" spans="1:29" s="7" customFormat="1" ht="16.5" customHeight="1" x14ac:dyDescent="0.2">
      <c r="A138" s="8"/>
      <c r="B138" s="15"/>
      <c r="C138" s="15"/>
      <c r="D138" s="15"/>
      <c r="E138" s="15"/>
      <c r="F138" s="15"/>
      <c r="G138" s="34"/>
      <c r="H138" s="34"/>
      <c r="I138" s="156"/>
      <c r="J138" s="120"/>
      <c r="K138" s="62"/>
      <c r="L138" s="62"/>
      <c r="M138" s="62"/>
      <c r="N138" s="279"/>
      <c r="O138" s="25"/>
      <c r="P138" s="25"/>
      <c r="Q138" s="14"/>
      <c r="R138" s="14"/>
      <c r="S138" s="38"/>
      <c r="T138" s="38"/>
      <c r="U138" s="14"/>
      <c r="V138" s="14"/>
      <c r="W138" s="62"/>
      <c r="X138" s="62"/>
      <c r="Y138" s="62"/>
      <c r="Z138" s="62"/>
      <c r="AA138" s="62"/>
      <c r="AB138" s="62"/>
      <c r="AC138" s="62"/>
    </row>
    <row r="139" spans="1:29" s="7" customFormat="1" ht="16.5" customHeight="1" x14ac:dyDescent="0.2">
      <c r="A139" s="8"/>
      <c r="B139" s="15"/>
      <c r="C139" s="15"/>
      <c r="D139" s="15"/>
      <c r="E139" s="15"/>
      <c r="F139" s="15"/>
      <c r="G139" s="34"/>
      <c r="H139" s="34"/>
      <c r="I139" s="156"/>
      <c r="J139" s="120"/>
      <c r="K139" s="14"/>
      <c r="L139" s="14"/>
      <c r="M139" s="62"/>
      <c r="N139" s="279"/>
      <c r="O139" s="25"/>
      <c r="P139" s="25"/>
      <c r="Q139" s="14"/>
      <c r="R139" s="14"/>
      <c r="S139" s="38"/>
      <c r="T139" s="38"/>
      <c r="U139" s="14"/>
      <c r="V139" s="14"/>
      <c r="W139" s="62"/>
      <c r="X139" s="62"/>
      <c r="Y139" s="62"/>
      <c r="Z139" s="62"/>
      <c r="AA139" s="62"/>
      <c r="AB139" s="62"/>
      <c r="AC139" s="62"/>
    </row>
    <row r="140" spans="1:29" s="7" customFormat="1" ht="12.6" customHeight="1" x14ac:dyDescent="0.2">
      <c r="A140" s="8"/>
      <c r="B140" s="15"/>
      <c r="C140" s="15"/>
      <c r="D140" s="15"/>
      <c r="E140" s="15"/>
      <c r="F140" s="15"/>
      <c r="G140" s="34"/>
      <c r="H140" s="34"/>
      <c r="I140" s="156"/>
      <c r="J140" s="120"/>
      <c r="K140" s="14"/>
      <c r="L140" s="14"/>
      <c r="M140" s="62"/>
      <c r="N140" s="279"/>
      <c r="O140" s="25"/>
      <c r="P140" s="25"/>
      <c r="Q140" s="14"/>
      <c r="R140" s="14"/>
      <c r="S140" s="38"/>
      <c r="T140" s="62"/>
      <c r="U140" s="62"/>
      <c r="V140" s="14"/>
      <c r="W140" s="62"/>
      <c r="X140" s="62"/>
      <c r="Y140" s="62"/>
      <c r="Z140" s="62"/>
      <c r="AA140" s="62"/>
      <c r="AB140" s="62"/>
      <c r="AC140" s="62"/>
    </row>
    <row r="141" spans="1:29" s="7" customFormat="1" ht="12.6" customHeight="1" x14ac:dyDescent="0.2">
      <c r="A141" s="8"/>
      <c r="B141" s="15"/>
      <c r="C141" s="88"/>
      <c r="D141" s="88"/>
      <c r="E141" s="88"/>
      <c r="F141" s="88"/>
      <c r="G141" s="195"/>
      <c r="H141" s="195"/>
      <c r="I141" s="156"/>
      <c r="J141" s="120"/>
      <c r="K141" s="14"/>
      <c r="L141" s="14"/>
      <c r="M141" s="14"/>
      <c r="N141" s="279"/>
      <c r="O141" s="25"/>
      <c r="P141" s="25"/>
      <c r="Q141" s="14"/>
      <c r="R141" s="14"/>
      <c r="S141" s="14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</row>
    <row r="142" spans="1:29" s="7" customFormat="1" ht="12.6" customHeight="1" x14ac:dyDescent="0.2">
      <c r="A142" s="8"/>
      <c r="B142" s="15"/>
      <c r="C142" s="88"/>
      <c r="D142" s="88"/>
      <c r="E142" s="88"/>
      <c r="F142" s="88"/>
      <c r="G142" s="195"/>
      <c r="H142" s="195"/>
      <c r="I142" s="156"/>
      <c r="J142" s="120"/>
      <c r="K142" s="14"/>
      <c r="L142" s="14"/>
      <c r="M142" s="14"/>
      <c r="N142" s="279"/>
      <c r="O142" s="25"/>
      <c r="P142" s="25"/>
      <c r="Q142" s="14"/>
      <c r="R142" s="14"/>
      <c r="S142" s="14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</row>
    <row r="143" spans="1:29" s="7" customFormat="1" ht="12.6" customHeight="1" x14ac:dyDescent="0.2">
      <c r="A143" s="21"/>
      <c r="B143" s="26"/>
      <c r="C143" s="88"/>
      <c r="D143" s="87"/>
      <c r="E143" s="88"/>
      <c r="F143" s="88"/>
      <c r="G143" s="195"/>
      <c r="H143" s="195"/>
      <c r="I143" s="156"/>
      <c r="J143" s="120"/>
      <c r="K143" s="14"/>
      <c r="L143" s="14"/>
      <c r="M143" s="14"/>
      <c r="N143" s="279"/>
      <c r="O143" s="25"/>
      <c r="P143" s="25"/>
      <c r="Q143" s="14"/>
      <c r="R143" s="14"/>
      <c r="S143" s="14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</row>
    <row r="144" spans="1:29" ht="12.6" customHeight="1" x14ac:dyDescent="0.2">
      <c r="C144" s="88"/>
      <c r="D144" s="87"/>
      <c r="E144" s="88"/>
      <c r="F144" s="88"/>
      <c r="G144" s="195"/>
      <c r="H144" s="195"/>
      <c r="I144" s="156"/>
      <c r="J144" s="120"/>
      <c r="K144" s="14"/>
      <c r="L144" s="14"/>
      <c r="M144" s="14"/>
      <c r="N144" s="279"/>
      <c r="P144" s="25"/>
      <c r="Q144" s="14"/>
      <c r="R144" s="14"/>
      <c r="S144" s="14"/>
      <c r="T144" s="62"/>
      <c r="U144" s="62"/>
      <c r="V144" s="62"/>
      <c r="W144" s="14"/>
      <c r="X144" s="14"/>
      <c r="Y144" s="14"/>
      <c r="Z144" s="14"/>
      <c r="AA144" s="14"/>
      <c r="AB144" s="14"/>
      <c r="AC144" s="14"/>
    </row>
    <row r="145" spans="3:29" x14ac:dyDescent="0.2">
      <c r="C145" s="88"/>
      <c r="D145" s="87"/>
      <c r="E145" s="88"/>
      <c r="F145" s="88"/>
      <c r="G145" s="195"/>
      <c r="H145" s="195"/>
      <c r="I145" s="156"/>
      <c r="J145" s="120"/>
      <c r="K145" s="14"/>
      <c r="L145" s="14"/>
      <c r="M145" s="14"/>
      <c r="N145" s="279"/>
      <c r="P145" s="25"/>
      <c r="Q145" s="14"/>
      <c r="R145" s="14"/>
      <c r="S145" s="14"/>
      <c r="T145" s="62"/>
      <c r="U145" s="62"/>
      <c r="V145" s="62"/>
      <c r="W145" s="14"/>
      <c r="X145" s="14"/>
      <c r="Y145" s="14"/>
      <c r="Z145" s="14"/>
      <c r="AA145" s="14"/>
      <c r="AB145" s="14"/>
      <c r="AC145" s="14"/>
    </row>
    <row r="146" spans="3:29" x14ac:dyDescent="0.2">
      <c r="C146" s="88"/>
      <c r="D146" s="87"/>
      <c r="E146" s="88"/>
      <c r="F146" s="88"/>
      <c r="G146" s="195"/>
      <c r="H146" s="195"/>
      <c r="I146" s="156"/>
      <c r="J146" s="120"/>
      <c r="K146" s="14"/>
      <c r="L146" s="14"/>
      <c r="M146" s="14"/>
      <c r="N146" s="279"/>
      <c r="P146" s="25"/>
      <c r="Q146" s="14"/>
      <c r="R146" s="14"/>
      <c r="S146" s="14"/>
      <c r="T146" s="62"/>
      <c r="U146" s="62"/>
      <c r="V146" s="62"/>
      <c r="W146" s="14"/>
      <c r="X146" s="14"/>
      <c r="Y146" s="14"/>
      <c r="Z146" s="14"/>
      <c r="AA146" s="14"/>
      <c r="AB146" s="14"/>
      <c r="AC146" s="14"/>
    </row>
    <row r="147" spans="3:29" x14ac:dyDescent="0.2">
      <c r="C147" s="88"/>
      <c r="D147" s="87"/>
      <c r="E147" s="88"/>
      <c r="F147" s="88"/>
      <c r="G147" s="195"/>
      <c r="H147" s="195"/>
      <c r="I147" s="156"/>
      <c r="J147" s="120"/>
      <c r="K147" s="14"/>
      <c r="L147" s="14"/>
      <c r="M147" s="14"/>
      <c r="N147" s="279"/>
      <c r="P147" s="25"/>
      <c r="Q147" s="14"/>
      <c r="R147" s="14"/>
      <c r="S147" s="14"/>
      <c r="T147" s="62"/>
      <c r="U147" s="62"/>
      <c r="V147" s="62"/>
      <c r="W147" s="14"/>
      <c r="X147" s="14"/>
      <c r="Y147" s="14"/>
      <c r="Z147" s="14"/>
      <c r="AA147" s="14"/>
      <c r="AB147" s="14"/>
      <c r="AC147" s="14"/>
    </row>
    <row r="148" spans="3:29" x14ac:dyDescent="0.2">
      <c r="C148" s="88"/>
      <c r="D148" s="87"/>
      <c r="E148" s="88"/>
      <c r="F148" s="88"/>
      <c r="G148" s="195"/>
      <c r="H148" s="195"/>
      <c r="I148" s="156"/>
      <c r="J148" s="120"/>
      <c r="K148" s="14"/>
      <c r="L148" s="14"/>
      <c r="M148" s="14"/>
      <c r="N148" s="279"/>
      <c r="P148" s="25"/>
      <c r="Q148" s="14"/>
      <c r="R148" s="14"/>
      <c r="S148" s="14"/>
      <c r="T148" s="62"/>
      <c r="U148" s="62"/>
      <c r="V148" s="62"/>
      <c r="W148" s="14"/>
      <c r="X148" s="14"/>
      <c r="Y148" s="14"/>
      <c r="Z148" s="14"/>
      <c r="AA148" s="14"/>
      <c r="AB148" s="14"/>
      <c r="AC148" s="14"/>
    </row>
    <row r="149" spans="3:29" x14ac:dyDescent="0.2">
      <c r="C149" s="88"/>
      <c r="D149" s="87"/>
      <c r="E149" s="88"/>
      <c r="F149" s="88"/>
      <c r="G149" s="195"/>
      <c r="H149" s="195"/>
      <c r="I149" s="156"/>
      <c r="J149" s="120"/>
      <c r="K149" s="14"/>
      <c r="L149" s="14"/>
      <c r="M149" s="14"/>
      <c r="W149" s="14"/>
      <c r="Z149" s="38"/>
      <c r="AA149" s="14"/>
      <c r="AB149" s="14"/>
      <c r="AC149" s="14"/>
    </row>
    <row r="150" spans="3:29" x14ac:dyDescent="0.2">
      <c r="C150" s="88"/>
      <c r="D150" s="87"/>
      <c r="E150" s="88"/>
      <c r="F150" s="88"/>
      <c r="G150" s="195"/>
      <c r="H150" s="195"/>
      <c r="I150" s="156"/>
      <c r="J150" s="120"/>
      <c r="K150" s="14"/>
      <c r="L150" s="14"/>
      <c r="M150" s="14"/>
      <c r="W150" s="14"/>
      <c r="Z150" s="38"/>
      <c r="AA150" s="14"/>
      <c r="AB150" s="14"/>
      <c r="AC150" s="14"/>
    </row>
    <row r="151" spans="3:29" x14ac:dyDescent="0.2">
      <c r="C151" s="88"/>
      <c r="D151" s="87"/>
      <c r="E151" s="88"/>
      <c r="F151" s="88"/>
      <c r="G151" s="195"/>
      <c r="H151" s="195"/>
      <c r="I151" s="156"/>
      <c r="J151" s="120"/>
      <c r="K151" s="14"/>
      <c r="L151" s="14"/>
      <c r="M151" s="14"/>
      <c r="W151" s="14"/>
      <c r="Z151" s="38"/>
      <c r="AA151" s="14"/>
      <c r="AB151" s="14"/>
      <c r="AC151" s="14"/>
    </row>
    <row r="152" spans="3:29" x14ac:dyDescent="0.2">
      <c r="C152" s="88"/>
      <c r="D152" s="87"/>
      <c r="E152" s="88"/>
      <c r="F152" s="88"/>
      <c r="G152" s="195"/>
      <c r="H152" s="195"/>
      <c r="I152" s="156"/>
      <c r="J152" s="120"/>
      <c r="K152" s="14"/>
      <c r="L152" s="14"/>
      <c r="M152" s="14"/>
      <c r="W152" s="14"/>
      <c r="Z152" s="38"/>
      <c r="AA152" s="14"/>
      <c r="AB152" s="14"/>
      <c r="AC152" s="14"/>
    </row>
    <row r="153" spans="3:29" x14ac:dyDescent="0.2">
      <c r="C153" s="88"/>
      <c r="D153" s="87"/>
      <c r="E153" s="88"/>
      <c r="F153" s="88"/>
      <c r="G153" s="195"/>
      <c r="H153" s="195"/>
      <c r="I153" s="156"/>
      <c r="J153" s="120"/>
      <c r="K153" s="14"/>
      <c r="L153" s="14"/>
      <c r="M153" s="14"/>
      <c r="W153" s="14"/>
      <c r="Z153" s="38"/>
      <c r="AA153" s="14"/>
      <c r="AB153" s="14"/>
      <c r="AC153" s="14"/>
    </row>
    <row r="154" spans="3:29" x14ac:dyDescent="0.2">
      <c r="C154" s="88"/>
      <c r="D154" s="87"/>
      <c r="E154" s="88"/>
      <c r="F154" s="88"/>
      <c r="G154" s="195"/>
      <c r="H154" s="195"/>
      <c r="I154" s="156"/>
      <c r="J154" s="120"/>
      <c r="K154" s="14"/>
      <c r="L154" s="14"/>
      <c r="M154" s="14"/>
      <c r="W154" s="14"/>
      <c r="Z154" s="38"/>
      <c r="AA154" s="14"/>
      <c r="AB154" s="14"/>
      <c r="AC154" s="14"/>
    </row>
    <row r="155" spans="3:29" x14ac:dyDescent="0.2">
      <c r="C155" s="88"/>
      <c r="D155" s="87"/>
      <c r="E155" s="88"/>
      <c r="F155" s="88"/>
      <c r="G155" s="195"/>
      <c r="H155" s="195"/>
      <c r="I155" s="156"/>
      <c r="J155" s="120"/>
      <c r="K155" s="14"/>
      <c r="L155" s="14"/>
      <c r="M155" s="14"/>
      <c r="W155" s="14"/>
      <c r="Z155" s="38"/>
      <c r="AA155" s="14"/>
      <c r="AB155" s="14"/>
      <c r="AC155" s="14"/>
    </row>
    <row r="156" spans="3:29" x14ac:dyDescent="0.2">
      <c r="C156" s="88"/>
      <c r="D156" s="87"/>
      <c r="E156" s="88"/>
      <c r="F156" s="88"/>
      <c r="G156" s="195"/>
      <c r="H156" s="195"/>
      <c r="I156" s="156"/>
      <c r="W156" s="14"/>
      <c r="Z156" s="38"/>
      <c r="AA156" s="14"/>
      <c r="AB156" s="14"/>
      <c r="AC156" s="14"/>
    </row>
    <row r="157" spans="3:29" x14ac:dyDescent="0.2">
      <c r="C157" s="88"/>
      <c r="D157" s="87"/>
      <c r="E157" s="88"/>
      <c r="F157" s="88"/>
      <c r="G157" s="195"/>
      <c r="H157" s="195"/>
    </row>
    <row r="158" spans="3:29" x14ac:dyDescent="0.2">
      <c r="C158" s="88"/>
      <c r="D158" s="87"/>
      <c r="E158" s="88"/>
      <c r="F158" s="88"/>
      <c r="G158" s="195"/>
      <c r="H158" s="195"/>
    </row>
    <row r="159" spans="3:29" x14ac:dyDescent="0.2">
      <c r="C159" s="88"/>
      <c r="D159" s="87"/>
      <c r="E159" s="88"/>
      <c r="F159" s="88"/>
      <c r="G159" s="195"/>
      <c r="H159" s="195"/>
    </row>
    <row r="160" spans="3:29" x14ac:dyDescent="0.2">
      <c r="C160" s="88"/>
      <c r="D160" s="87"/>
      <c r="E160" s="88"/>
      <c r="F160" s="88"/>
      <c r="G160" s="195"/>
      <c r="H160" s="195"/>
    </row>
    <row r="161" spans="3:8" x14ac:dyDescent="0.2">
      <c r="C161" s="88"/>
      <c r="D161" s="87"/>
      <c r="E161" s="88"/>
      <c r="F161" s="88"/>
      <c r="G161" s="195"/>
      <c r="H161" s="195"/>
    </row>
    <row r="162" spans="3:8" x14ac:dyDescent="0.2">
      <c r="C162" s="88"/>
      <c r="D162" s="87"/>
      <c r="E162" s="88"/>
      <c r="F162" s="88"/>
      <c r="G162" s="195"/>
      <c r="H162" s="195"/>
    </row>
    <row r="163" spans="3:8" x14ac:dyDescent="0.2">
      <c r="C163" s="88"/>
      <c r="D163" s="87"/>
      <c r="E163" s="88"/>
      <c r="F163" s="88"/>
      <c r="G163" s="195"/>
      <c r="H163" s="195"/>
    </row>
    <row r="164" spans="3:8" x14ac:dyDescent="0.2">
      <c r="C164" s="88"/>
      <c r="D164" s="87"/>
      <c r="E164" s="88"/>
      <c r="F164" s="88"/>
      <c r="G164" s="195"/>
      <c r="H164" s="195"/>
    </row>
    <row r="165" spans="3:8" x14ac:dyDescent="0.2">
      <c r="C165" s="88"/>
      <c r="D165" s="87"/>
      <c r="E165" s="88"/>
      <c r="F165" s="88"/>
      <c r="G165" s="195"/>
      <c r="H165" s="195"/>
    </row>
    <row r="166" spans="3:8" x14ac:dyDescent="0.2">
      <c r="C166" s="88"/>
      <c r="D166" s="87"/>
      <c r="E166" s="88"/>
      <c r="F166" s="88"/>
      <c r="G166" s="195"/>
      <c r="H166" s="195"/>
    </row>
    <row r="167" spans="3:8" x14ac:dyDescent="0.2">
      <c r="C167" s="88"/>
      <c r="D167" s="87"/>
      <c r="E167" s="88"/>
      <c r="F167" s="88"/>
      <c r="G167" s="195"/>
      <c r="H167" s="195"/>
    </row>
  </sheetData>
  <mergeCells count="295">
    <mergeCell ref="E67:F67"/>
    <mergeCell ref="E112:F112"/>
    <mergeCell ref="E77:F77"/>
    <mergeCell ref="G88:G89"/>
    <mergeCell ref="G90:G91"/>
    <mergeCell ref="E107:F107"/>
    <mergeCell ref="E108:F108"/>
    <mergeCell ref="E109:F109"/>
    <mergeCell ref="E92:F92"/>
    <mergeCell ref="E95:F95"/>
    <mergeCell ref="E96:F96"/>
    <mergeCell ref="E87:F87"/>
    <mergeCell ref="E86:F86"/>
    <mergeCell ref="E88:F88"/>
    <mergeCell ref="E81:F81"/>
    <mergeCell ref="E79:F79"/>
    <mergeCell ref="E80:F80"/>
    <mergeCell ref="E90:F90"/>
    <mergeCell ref="E97:F97"/>
    <mergeCell ref="E89:F89"/>
    <mergeCell ref="E91:F91"/>
    <mergeCell ref="E100:F100"/>
    <mergeCell ref="E93:F93"/>
    <mergeCell ref="E94:F94"/>
    <mergeCell ref="E111:F111"/>
    <mergeCell ref="E69:F69"/>
    <mergeCell ref="E70:F70"/>
    <mergeCell ref="E106:F106"/>
    <mergeCell ref="E102:F102"/>
    <mergeCell ref="E103:F103"/>
    <mergeCell ref="E104:F104"/>
    <mergeCell ref="E105:F105"/>
    <mergeCell ref="E98:F98"/>
    <mergeCell ref="E99:F99"/>
    <mergeCell ref="E101:F101"/>
    <mergeCell ref="E78:F78"/>
    <mergeCell ref="E83:F83"/>
    <mergeCell ref="E84:F84"/>
    <mergeCell ref="E85:F85"/>
    <mergeCell ref="E82:F82"/>
    <mergeCell ref="E75:F75"/>
    <mergeCell ref="E76:F76"/>
    <mergeCell ref="E74:F74"/>
    <mergeCell ref="E73:F73"/>
    <mergeCell ref="E71:F71"/>
    <mergeCell ref="E72:F72"/>
    <mergeCell ref="E110:F110"/>
    <mergeCell ref="V45:V46"/>
    <mergeCell ref="V47:V48"/>
    <mergeCell ref="V49:V50"/>
    <mergeCell ref="V51:V52"/>
    <mergeCell ref="V53:V54"/>
    <mergeCell ref="T45:T46"/>
    <mergeCell ref="T47:T48"/>
    <mergeCell ref="T49:T50"/>
    <mergeCell ref="T51:T52"/>
    <mergeCell ref="T53:T54"/>
    <mergeCell ref="U51:U52"/>
    <mergeCell ref="U53:U54"/>
    <mergeCell ref="A56:A57"/>
    <mergeCell ref="A58:A59"/>
    <mergeCell ref="C56:C57"/>
    <mergeCell ref="C58:C59"/>
    <mergeCell ref="B56:B57"/>
    <mergeCell ref="B58:B59"/>
    <mergeCell ref="D56:D57"/>
    <mergeCell ref="D58:D59"/>
    <mergeCell ref="V56:V57"/>
    <mergeCell ref="U56:U57"/>
    <mergeCell ref="T56:T57"/>
    <mergeCell ref="A45:A46"/>
    <mergeCell ref="A47:A48"/>
    <mergeCell ref="A49:A50"/>
    <mergeCell ref="A51:A52"/>
    <mergeCell ref="C45:C46"/>
    <mergeCell ref="B45:B46"/>
    <mergeCell ref="B47:B48"/>
    <mergeCell ref="D49:D50"/>
    <mergeCell ref="D45:D46"/>
    <mergeCell ref="D47:D48"/>
    <mergeCell ref="C49:C50"/>
    <mergeCell ref="C51:C52"/>
    <mergeCell ref="B49:B50"/>
    <mergeCell ref="B51:B52"/>
    <mergeCell ref="B53:B54"/>
    <mergeCell ref="C47:C48"/>
    <mergeCell ref="V31:V32"/>
    <mergeCell ref="U31:U32"/>
    <mergeCell ref="U27:U28"/>
    <mergeCell ref="U29:U30"/>
    <mergeCell ref="V29:V30"/>
    <mergeCell ref="V33:V34"/>
    <mergeCell ref="U33:U34"/>
    <mergeCell ref="T29:T30"/>
    <mergeCell ref="T31:T32"/>
    <mergeCell ref="T33:T34"/>
    <mergeCell ref="D51:D52"/>
    <mergeCell ref="V35:V36"/>
    <mergeCell ref="T41:T42"/>
    <mergeCell ref="V41:V42"/>
    <mergeCell ref="U41:U42"/>
    <mergeCell ref="T39:T40"/>
    <mergeCell ref="U39:U40"/>
    <mergeCell ref="V37:V38"/>
    <mergeCell ref="V39:V40"/>
    <mergeCell ref="U37:U38"/>
    <mergeCell ref="V43:V44"/>
    <mergeCell ref="T35:T36"/>
    <mergeCell ref="U35:U36"/>
    <mergeCell ref="T37:T38"/>
    <mergeCell ref="S41:S42"/>
    <mergeCell ref="S39:S40"/>
    <mergeCell ref="S51:S52"/>
    <mergeCell ref="U43:U44"/>
    <mergeCell ref="T43:T44"/>
    <mergeCell ref="U45:U46"/>
    <mergeCell ref="U47:U48"/>
    <mergeCell ref="U49:U50"/>
    <mergeCell ref="V21:V22"/>
    <mergeCell ref="U25:U26"/>
    <mergeCell ref="V25:V26"/>
    <mergeCell ref="V23:V24"/>
    <mergeCell ref="U21:U22"/>
    <mergeCell ref="U23:U24"/>
    <mergeCell ref="T27:T28"/>
    <mergeCell ref="T25:T26"/>
    <mergeCell ref="T23:T24"/>
    <mergeCell ref="V27:V28"/>
    <mergeCell ref="T21:T22"/>
    <mergeCell ref="B3:B4"/>
    <mergeCell ref="B5:B6"/>
    <mergeCell ref="C7:C8"/>
    <mergeCell ref="C9:C10"/>
    <mergeCell ref="S3:S4"/>
    <mergeCell ref="S5:S6"/>
    <mergeCell ref="D3:D4"/>
    <mergeCell ref="B13:B14"/>
    <mergeCell ref="T13:T14"/>
    <mergeCell ref="B7:B8"/>
    <mergeCell ref="B9:B10"/>
    <mergeCell ref="C15:C16"/>
    <mergeCell ref="D19:D20"/>
    <mergeCell ref="D11:D12"/>
    <mergeCell ref="D15:D16"/>
    <mergeCell ref="S11:S12"/>
    <mergeCell ref="S13:S14"/>
    <mergeCell ref="A11:A12"/>
    <mergeCell ref="B11:B12"/>
    <mergeCell ref="A15:A16"/>
    <mergeCell ref="B15:B16"/>
    <mergeCell ref="A13:A14"/>
    <mergeCell ref="D13:D14"/>
    <mergeCell ref="C13:C14"/>
    <mergeCell ref="A17:A18"/>
    <mergeCell ref="B17:B18"/>
    <mergeCell ref="C17:C18"/>
    <mergeCell ref="D17:D18"/>
    <mergeCell ref="K18:L18"/>
    <mergeCell ref="A3:A4"/>
    <mergeCell ref="A7:A8"/>
    <mergeCell ref="A9:A10"/>
    <mergeCell ref="A5:A6"/>
    <mergeCell ref="C11:C12"/>
    <mergeCell ref="C3:C4"/>
    <mergeCell ref="C5:C6"/>
    <mergeCell ref="V3:V4"/>
    <mergeCell ref="V5:V6"/>
    <mergeCell ref="U3:U4"/>
    <mergeCell ref="T3:T4"/>
    <mergeCell ref="D9:D10"/>
    <mergeCell ref="D5:D6"/>
    <mergeCell ref="U5:U6"/>
    <mergeCell ref="T5:T6"/>
    <mergeCell ref="U9:U10"/>
    <mergeCell ref="T7:T8"/>
    <mergeCell ref="T9:T10"/>
    <mergeCell ref="V7:V8"/>
    <mergeCell ref="U7:U8"/>
    <mergeCell ref="V9:V10"/>
    <mergeCell ref="D7:D8"/>
    <mergeCell ref="U11:U12"/>
    <mergeCell ref="T11:T12"/>
    <mergeCell ref="D27:D28"/>
    <mergeCell ref="A27:A28"/>
    <mergeCell ref="D33:D34"/>
    <mergeCell ref="C31:C32"/>
    <mergeCell ref="D31:D32"/>
    <mergeCell ref="C27:C28"/>
    <mergeCell ref="C29:C30"/>
    <mergeCell ref="C33:C34"/>
    <mergeCell ref="B23:B24"/>
    <mergeCell ref="B25:B26"/>
    <mergeCell ref="B31:B32"/>
    <mergeCell ref="V11:V12"/>
    <mergeCell ref="U19:U20"/>
    <mergeCell ref="V13:V14"/>
    <mergeCell ref="U17:U18"/>
    <mergeCell ref="U15:U16"/>
    <mergeCell ref="V15:V16"/>
    <mergeCell ref="V17:V18"/>
    <mergeCell ref="V19:V20"/>
    <mergeCell ref="U13:U14"/>
    <mergeCell ref="T17:T18"/>
    <mergeCell ref="T19:T20"/>
    <mergeCell ref="T15:T16"/>
    <mergeCell ref="A43:A44"/>
    <mergeCell ref="B41:B42"/>
    <mergeCell ref="B43:B44"/>
    <mergeCell ref="D39:D40"/>
    <mergeCell ref="C41:C42"/>
    <mergeCell ref="D41:D42"/>
    <mergeCell ref="C39:C40"/>
    <mergeCell ref="D43:D44"/>
    <mergeCell ref="C43:C44"/>
    <mergeCell ref="A41:A42"/>
    <mergeCell ref="B39:B40"/>
    <mergeCell ref="A39:A40"/>
    <mergeCell ref="B37:B38"/>
    <mergeCell ref="C19:C20"/>
    <mergeCell ref="A19:A20"/>
    <mergeCell ref="B19:B20"/>
    <mergeCell ref="C37:C38"/>
    <mergeCell ref="A37:A38"/>
    <mergeCell ref="A35:A36"/>
    <mergeCell ref="B29:B30"/>
    <mergeCell ref="B33:B34"/>
    <mergeCell ref="D37:D38"/>
    <mergeCell ref="S33:S34"/>
    <mergeCell ref="S27:S28"/>
    <mergeCell ref="S23:S24"/>
    <mergeCell ref="S25:S26"/>
    <mergeCell ref="D23:D24"/>
    <mergeCell ref="D25:D26"/>
    <mergeCell ref="S21:S22"/>
    <mergeCell ref="A29:A30"/>
    <mergeCell ref="A31:A32"/>
    <mergeCell ref="A33:A34"/>
    <mergeCell ref="B27:B28"/>
    <mergeCell ref="A23:A24"/>
    <mergeCell ref="C23:C24"/>
    <mergeCell ref="C25:C26"/>
    <mergeCell ref="D21:D22"/>
    <mergeCell ref="D29:D30"/>
    <mergeCell ref="B21:B22"/>
    <mergeCell ref="A25:A26"/>
    <mergeCell ref="A21:A22"/>
    <mergeCell ref="D35:D36"/>
    <mergeCell ref="C35:C36"/>
    <mergeCell ref="B35:B36"/>
    <mergeCell ref="C21:C22"/>
    <mergeCell ref="J64:K64"/>
    <mergeCell ref="L62:M63"/>
    <mergeCell ref="L64:M64"/>
    <mergeCell ref="S43:S44"/>
    <mergeCell ref="S56:S57"/>
    <mergeCell ref="S53:S54"/>
    <mergeCell ref="S29:S30"/>
    <mergeCell ref="S37:S38"/>
    <mergeCell ref="S35:S36"/>
    <mergeCell ref="S31:S32"/>
    <mergeCell ref="J62:K63"/>
    <mergeCell ref="E1:R1"/>
    <mergeCell ref="S15:S16"/>
    <mergeCell ref="S7:S8"/>
    <mergeCell ref="S9:S10"/>
    <mergeCell ref="S45:S46"/>
    <mergeCell ref="S47:S48"/>
    <mergeCell ref="S49:S50"/>
    <mergeCell ref="J56:M57"/>
    <mergeCell ref="S17:S18"/>
    <mergeCell ref="S19:S20"/>
    <mergeCell ref="D53:D54"/>
    <mergeCell ref="C53:C54"/>
    <mergeCell ref="A53:A54"/>
    <mergeCell ref="E131:F131"/>
    <mergeCell ref="E132:F132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68:F68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表紙(1)</vt:lpstr>
      <vt:lpstr>表紙 (2)</vt:lpstr>
      <vt:lpstr>表紙 (3)</vt:lpstr>
      <vt:lpstr>ﾍﾞｽﾄ8</vt:lpstr>
      <vt:lpstr>女個形</vt:lpstr>
      <vt:lpstr>男個形</vt:lpstr>
      <vt:lpstr>男女形トーナメント</vt:lpstr>
      <vt:lpstr>女個組</vt:lpstr>
      <vt:lpstr>男個組</vt:lpstr>
      <vt:lpstr>男女団組</vt:lpstr>
      <vt:lpstr>ﾍﾞｽﾄ8!Print_Area</vt:lpstr>
      <vt:lpstr>女個形!Print_Area</vt:lpstr>
      <vt:lpstr>男個形!Print_Area</vt:lpstr>
      <vt:lpstr>男個組!Print_Area</vt:lpstr>
      <vt:lpstr>男女形トーナメント!Print_Area</vt:lpstr>
      <vt:lpstr>男女団組!Print_Area</vt:lpstr>
      <vt:lpstr>'表紙(1)'!Print_Area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2017-06-18T05:32:21Z</cp:lastPrinted>
  <dcterms:created xsi:type="dcterms:W3CDTF">2001-04-26T04:08:50Z</dcterms:created>
  <dcterms:modified xsi:type="dcterms:W3CDTF">2017-06-19T07:47:35Z</dcterms:modified>
</cp:coreProperties>
</file>