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2120" windowHeight="8970" tabRatio="909" activeTab="3"/>
  </bookViews>
  <sheets>
    <sheet name="表紙(1)" sheetId="21" r:id="rId1"/>
    <sheet name="表紙 (2)" sheetId="22" r:id="rId2"/>
    <sheet name="表紙 (3)" sheetId="23" r:id="rId3"/>
    <sheet name="ﾍﾞｽﾄ8" sheetId="11" r:id="rId4"/>
    <sheet name="女個形" sheetId="14" r:id="rId5"/>
    <sheet name="男個形" sheetId="13" r:id="rId6"/>
    <sheet name="男女形トーナメント" sheetId="25" r:id="rId7"/>
    <sheet name="女個組" sheetId="16" r:id="rId8"/>
    <sheet name="男個組" sheetId="8" r:id="rId9"/>
    <sheet name="男女団組" sheetId="15" r:id="rId10"/>
  </sheets>
  <definedNames>
    <definedName name="_xlnm._FilterDatabase" localSheetId="9" hidden="1">男女団組!$X$57:$Y$86</definedName>
    <definedName name="_xlnm.Print_Area" localSheetId="3">ﾍﾞｽﾄ8!$A$1:$I$49</definedName>
    <definedName name="_xlnm.Print_Area" localSheetId="4">女個形!$A$1:$O$26</definedName>
    <definedName name="_xlnm.Print_Area" localSheetId="7">女個組!$A$1:$U$52</definedName>
    <definedName name="_xlnm.Print_Area" localSheetId="5">男個形!$A$1:$O$32</definedName>
    <definedName name="_xlnm.Print_Area" localSheetId="8">男個組!$A$1:$V$69</definedName>
    <definedName name="_xlnm.Print_Area" localSheetId="6">男女形トーナメント!$A$1:$O$52</definedName>
    <definedName name="_xlnm.Print_Area" localSheetId="9">男女団組!$A$1:$S$52</definedName>
    <definedName name="_xlnm.Print_Area" localSheetId="0">'表紙(1)'!$A$1:$E$48</definedName>
  </definedNames>
  <calcPr calcId="145621"/>
</workbook>
</file>

<file path=xl/calcChain.xml><?xml version="1.0" encoding="utf-8"?>
<calcChain xmlns="http://schemas.openxmlformats.org/spreadsheetml/2006/main">
  <c r="Q45" i="15" l="1"/>
  <c r="C45" i="15"/>
  <c r="Q43" i="15"/>
  <c r="C43" i="15"/>
  <c r="Q41" i="15"/>
  <c r="C41" i="15"/>
  <c r="Q39" i="15"/>
  <c r="C39" i="15"/>
  <c r="Q37" i="15"/>
  <c r="C37" i="15"/>
  <c r="Q35" i="15"/>
  <c r="C35" i="15"/>
  <c r="Q33" i="15"/>
  <c r="C33" i="15"/>
  <c r="C23" i="14" l="1"/>
  <c r="D23" i="14"/>
  <c r="Q3" i="15" l="1"/>
  <c r="Q5" i="15"/>
  <c r="Q7" i="15"/>
  <c r="Q9" i="15"/>
  <c r="Q11" i="15"/>
  <c r="Q13" i="15"/>
  <c r="Q15" i="15"/>
  <c r="Q17" i="15"/>
  <c r="Q19" i="15"/>
  <c r="C5" i="15"/>
  <c r="C7" i="15"/>
  <c r="C9" i="15"/>
  <c r="C11" i="15"/>
  <c r="C13" i="15"/>
  <c r="C15" i="15"/>
  <c r="C17" i="15"/>
  <c r="C19" i="15"/>
  <c r="C3" i="15"/>
  <c r="C31" i="13" l="1"/>
  <c r="D31" i="13"/>
  <c r="K31" i="13"/>
  <c r="L31" i="13"/>
  <c r="AH43" i="25" l="1"/>
  <c r="AB43" i="25"/>
  <c r="V43" i="25"/>
  <c r="P43" i="25"/>
  <c r="AH42" i="25"/>
  <c r="AB42" i="25"/>
  <c r="V42" i="25"/>
  <c r="P42" i="25"/>
  <c r="N42" i="25"/>
  <c r="M42" i="25"/>
  <c r="C42" i="25"/>
  <c r="B42" i="25"/>
  <c r="AH41" i="25"/>
  <c r="AB41" i="25"/>
  <c r="V41" i="25"/>
  <c r="P41" i="25"/>
  <c r="AH40" i="25"/>
  <c r="AB40" i="25"/>
  <c r="V40" i="25"/>
  <c r="P40" i="25"/>
  <c r="N40" i="25"/>
  <c r="M40" i="25"/>
  <c r="C40" i="25"/>
  <c r="B40" i="25"/>
  <c r="AH39" i="25"/>
  <c r="AB28" i="25"/>
  <c r="V28" i="25"/>
  <c r="P28" i="25"/>
  <c r="AH28" i="25"/>
  <c r="AB29" i="25"/>
  <c r="V29" i="25"/>
  <c r="P29" i="25"/>
  <c r="N38" i="25"/>
  <c r="M38" i="25"/>
  <c r="C38" i="25"/>
  <c r="B38" i="25"/>
  <c r="AH29" i="25"/>
  <c r="AB32" i="25"/>
  <c r="V33" i="25"/>
  <c r="P34" i="25"/>
  <c r="AH34" i="25"/>
  <c r="AB33" i="25"/>
  <c r="V30" i="25"/>
  <c r="P32" i="25"/>
  <c r="N36" i="25"/>
  <c r="M36" i="25"/>
  <c r="C36" i="25"/>
  <c r="B36" i="25"/>
  <c r="AH32" i="25"/>
  <c r="AB38" i="25"/>
  <c r="V38" i="25"/>
  <c r="P38" i="25"/>
  <c r="AH37" i="25"/>
  <c r="AB37" i="25"/>
  <c r="V31" i="25"/>
  <c r="P39" i="25"/>
  <c r="N34" i="25"/>
  <c r="M34" i="25"/>
  <c r="C34" i="25"/>
  <c r="B34" i="25"/>
  <c r="AH38" i="25"/>
  <c r="AB35" i="25"/>
  <c r="V37" i="25"/>
  <c r="P36" i="25"/>
  <c r="AH31" i="25"/>
  <c r="AB39" i="25"/>
  <c r="V39" i="25"/>
  <c r="P33" i="25"/>
  <c r="N32" i="25"/>
  <c r="M32" i="25"/>
  <c r="C32" i="25"/>
  <c r="B32" i="25"/>
  <c r="AH30" i="25"/>
  <c r="AB30" i="25"/>
  <c r="V36" i="25"/>
  <c r="P30" i="25"/>
  <c r="AH36" i="25"/>
  <c r="AB34" i="25"/>
  <c r="V32" i="25"/>
  <c r="P37" i="25"/>
  <c r="N30" i="25"/>
  <c r="M30" i="25"/>
  <c r="C30" i="25"/>
  <c r="B30" i="25"/>
  <c r="AH35" i="25"/>
  <c r="AB36" i="25"/>
  <c r="V34" i="25"/>
  <c r="P35" i="25"/>
  <c r="AH33" i="25"/>
  <c r="AB31" i="25"/>
  <c r="V35" i="25"/>
  <c r="P31" i="25"/>
  <c r="N28" i="25"/>
  <c r="M28" i="25"/>
  <c r="C28" i="25"/>
  <c r="B28" i="25"/>
  <c r="AH18" i="25"/>
  <c r="AB18" i="25"/>
  <c r="V18" i="25"/>
  <c r="P18" i="25"/>
  <c r="AH17" i="25"/>
  <c r="AB17" i="25"/>
  <c r="V17" i="25"/>
  <c r="P17" i="25"/>
  <c r="N17" i="25"/>
  <c r="M17" i="25"/>
  <c r="C17" i="25"/>
  <c r="B17" i="25"/>
  <c r="AH16" i="25"/>
  <c r="AB16" i="25"/>
  <c r="V16" i="25"/>
  <c r="P16" i="25"/>
  <c r="AH15" i="25"/>
  <c r="AB15" i="25"/>
  <c r="V15" i="25"/>
  <c r="P15" i="25"/>
  <c r="N15" i="25"/>
  <c r="M15" i="25"/>
  <c r="C15" i="25"/>
  <c r="B15" i="25"/>
  <c r="AH14" i="25"/>
  <c r="AB14" i="25"/>
  <c r="V14" i="25"/>
  <c r="P14" i="25"/>
  <c r="AH13" i="25"/>
  <c r="AB13" i="25"/>
  <c r="V13" i="25"/>
  <c r="P13" i="25"/>
  <c r="N13" i="25"/>
  <c r="M13" i="25"/>
  <c r="C13" i="25"/>
  <c r="B13" i="25"/>
  <c r="AH12" i="25"/>
  <c r="AB12" i="25"/>
  <c r="V12" i="25"/>
  <c r="P12" i="25"/>
  <c r="AH11" i="25"/>
  <c r="AB11" i="25"/>
  <c r="V3" i="25"/>
  <c r="P11" i="25"/>
  <c r="N11" i="25"/>
  <c r="M11" i="25"/>
  <c r="C11" i="25"/>
  <c r="B11" i="25"/>
  <c r="AH3" i="25"/>
  <c r="AB3" i="25"/>
  <c r="V4" i="25"/>
  <c r="P3" i="25"/>
  <c r="AH4" i="25"/>
  <c r="AB4" i="25"/>
  <c r="V5" i="25"/>
  <c r="P4" i="25"/>
  <c r="N9" i="25"/>
  <c r="M9" i="25"/>
  <c r="C9" i="25"/>
  <c r="B9" i="25"/>
  <c r="AH6" i="25"/>
  <c r="AB8" i="25"/>
  <c r="V7" i="25"/>
  <c r="P6" i="25"/>
  <c r="AH10" i="25"/>
  <c r="AB7" i="25"/>
  <c r="V10" i="25"/>
  <c r="P9" i="25"/>
  <c r="N7" i="25"/>
  <c r="M7" i="25"/>
  <c r="C7" i="25"/>
  <c r="B7" i="25"/>
  <c r="AH5" i="25"/>
  <c r="AB9" i="25"/>
  <c r="V9" i="25"/>
  <c r="P10" i="25"/>
  <c r="AH8" i="25"/>
  <c r="AB6" i="25"/>
  <c r="V11" i="25"/>
  <c r="P7" i="25"/>
  <c r="N5" i="25"/>
  <c r="M5" i="25"/>
  <c r="C5" i="25"/>
  <c r="B5" i="25"/>
  <c r="AH7" i="25"/>
  <c r="AB5" i="25"/>
  <c r="V8" i="25"/>
  <c r="P5" i="25"/>
  <c r="AH9" i="25"/>
  <c r="AB10" i="25"/>
  <c r="V6" i="25"/>
  <c r="P8" i="25"/>
  <c r="N3" i="25"/>
  <c r="M3" i="25"/>
  <c r="C3" i="25"/>
  <c r="B3" i="25"/>
  <c r="C3" i="8" l="1"/>
  <c r="R5" i="16"/>
  <c r="S5" i="16"/>
  <c r="R7" i="16"/>
  <c r="S7" i="16"/>
  <c r="R9" i="16"/>
  <c r="S9" i="16"/>
  <c r="R11" i="16"/>
  <c r="S11" i="16"/>
  <c r="R13" i="16"/>
  <c r="S13" i="16"/>
  <c r="R15" i="16"/>
  <c r="S15" i="16"/>
  <c r="R17" i="16"/>
  <c r="S17" i="16"/>
  <c r="R19" i="16"/>
  <c r="S19" i="16"/>
  <c r="R21" i="16"/>
  <c r="S21" i="16"/>
  <c r="R23" i="16"/>
  <c r="S23" i="16"/>
  <c r="R25" i="16"/>
  <c r="S25" i="16"/>
  <c r="R27" i="16"/>
  <c r="S27" i="16"/>
  <c r="R29" i="16"/>
  <c r="S29" i="16"/>
  <c r="R31" i="16"/>
  <c r="S31" i="16"/>
  <c r="R33" i="16"/>
  <c r="S33" i="16"/>
  <c r="R35" i="16"/>
  <c r="S35" i="16"/>
  <c r="R37" i="16"/>
  <c r="S37" i="16"/>
  <c r="R39" i="16"/>
  <c r="S39" i="16"/>
  <c r="R41" i="16"/>
  <c r="S41" i="16"/>
  <c r="R43" i="16"/>
  <c r="S43" i="16"/>
  <c r="R45" i="16"/>
  <c r="S45" i="16"/>
  <c r="S3" i="16"/>
  <c r="R3" i="16"/>
  <c r="D5" i="16"/>
  <c r="D7" i="16"/>
  <c r="D9" i="16"/>
  <c r="D11" i="16"/>
  <c r="D13" i="16"/>
  <c r="D15" i="16"/>
  <c r="D17" i="16"/>
  <c r="D19" i="16"/>
  <c r="D21" i="16"/>
  <c r="D23" i="16"/>
  <c r="D25" i="16"/>
  <c r="D27" i="16"/>
  <c r="D29" i="16"/>
  <c r="D31" i="16"/>
  <c r="D33" i="16"/>
  <c r="D35" i="16"/>
  <c r="D37" i="16"/>
  <c r="D39" i="16"/>
  <c r="D41" i="16"/>
  <c r="D43" i="16"/>
  <c r="D45" i="16"/>
  <c r="D47" i="16"/>
  <c r="D3" i="16"/>
  <c r="C5" i="16"/>
  <c r="C7" i="16"/>
  <c r="C9" i="16"/>
  <c r="C11" i="16"/>
  <c r="C13" i="16"/>
  <c r="C15" i="16"/>
  <c r="C17" i="16"/>
  <c r="C19" i="16"/>
  <c r="C21" i="16"/>
  <c r="C23" i="16"/>
  <c r="C25" i="16"/>
  <c r="C27" i="16"/>
  <c r="C29" i="16"/>
  <c r="C31" i="16"/>
  <c r="C33" i="16"/>
  <c r="C35" i="16"/>
  <c r="C37" i="16"/>
  <c r="C39" i="16"/>
  <c r="C41" i="16"/>
  <c r="C43" i="16"/>
  <c r="C45" i="16"/>
  <c r="C47" i="16"/>
  <c r="C3" i="16"/>
  <c r="T5" i="8" l="1"/>
  <c r="U5" i="8"/>
  <c r="T7" i="8"/>
  <c r="U7" i="8"/>
  <c r="T9" i="8"/>
  <c r="U9" i="8"/>
  <c r="T11" i="8"/>
  <c r="U11" i="8"/>
  <c r="T13" i="8"/>
  <c r="U13" i="8"/>
  <c r="T15" i="8"/>
  <c r="U15" i="8"/>
  <c r="T17" i="8"/>
  <c r="U17" i="8"/>
  <c r="T19" i="8"/>
  <c r="U19" i="8"/>
  <c r="T21" i="8"/>
  <c r="U21" i="8"/>
  <c r="T23" i="8"/>
  <c r="U23" i="8"/>
  <c r="T25" i="8"/>
  <c r="U25" i="8"/>
  <c r="T27" i="8"/>
  <c r="U27" i="8"/>
  <c r="T29" i="8"/>
  <c r="U29" i="8"/>
  <c r="T31" i="8"/>
  <c r="U31" i="8"/>
  <c r="T33" i="8"/>
  <c r="U33" i="8"/>
  <c r="T35" i="8"/>
  <c r="U35" i="8"/>
  <c r="T37" i="8"/>
  <c r="U37" i="8"/>
  <c r="T39" i="8"/>
  <c r="U39" i="8"/>
  <c r="T41" i="8"/>
  <c r="U41" i="8"/>
  <c r="T43" i="8"/>
  <c r="U43" i="8"/>
  <c r="T45" i="8"/>
  <c r="U45" i="8"/>
  <c r="T47" i="8"/>
  <c r="U47" i="8"/>
  <c r="T49" i="8"/>
  <c r="U49" i="8"/>
  <c r="T51" i="8"/>
  <c r="U51" i="8"/>
  <c r="T53" i="8"/>
  <c r="U53" i="8"/>
  <c r="T55" i="8"/>
  <c r="U55" i="8"/>
  <c r="T57" i="8"/>
  <c r="U57" i="8"/>
  <c r="U3" i="8"/>
  <c r="T3" i="8"/>
  <c r="C5" i="8"/>
  <c r="D5" i="8"/>
  <c r="C7" i="8"/>
  <c r="D7" i="8"/>
  <c r="C9" i="8"/>
  <c r="D9" i="8"/>
  <c r="C11" i="8"/>
  <c r="D11" i="8"/>
  <c r="C13" i="8"/>
  <c r="D13" i="8"/>
  <c r="C15" i="8"/>
  <c r="D15" i="8"/>
  <c r="C17" i="8"/>
  <c r="D17" i="8"/>
  <c r="C19" i="8"/>
  <c r="D19" i="8"/>
  <c r="C21" i="8"/>
  <c r="D21" i="8"/>
  <c r="C23" i="8"/>
  <c r="D23" i="8"/>
  <c r="C25" i="8"/>
  <c r="D25" i="8"/>
  <c r="C27" i="8"/>
  <c r="D27" i="8"/>
  <c r="C29" i="8"/>
  <c r="D29" i="8"/>
  <c r="C31" i="8"/>
  <c r="D31" i="8"/>
  <c r="C33" i="8"/>
  <c r="D33" i="8"/>
  <c r="C35" i="8"/>
  <c r="D35" i="8"/>
  <c r="C37" i="8"/>
  <c r="D37" i="8"/>
  <c r="C39" i="8"/>
  <c r="D39" i="8"/>
  <c r="C41" i="8"/>
  <c r="D41" i="8"/>
  <c r="C43" i="8"/>
  <c r="D43" i="8"/>
  <c r="C45" i="8"/>
  <c r="D45" i="8"/>
  <c r="C47" i="8"/>
  <c r="D47" i="8"/>
  <c r="C49" i="8"/>
  <c r="D49" i="8"/>
  <c r="C51" i="8"/>
  <c r="D51" i="8"/>
  <c r="C53" i="8"/>
  <c r="D53" i="8"/>
  <c r="C55" i="8"/>
  <c r="D55" i="8"/>
  <c r="D3" i="8"/>
  <c r="B70" i="14"/>
  <c r="P74" i="15" l="1"/>
  <c r="B83" i="15"/>
  <c r="C134" i="8" l="1"/>
  <c r="B93" i="13"/>
  <c r="K21" i="13" l="1"/>
  <c r="L30" i="13"/>
  <c r="K30" i="13"/>
  <c r="L29" i="13"/>
  <c r="K29" i="13"/>
  <c r="L28" i="13"/>
  <c r="K28" i="13"/>
  <c r="L27" i="13"/>
  <c r="K27" i="13"/>
  <c r="L26" i="13"/>
  <c r="K26" i="13"/>
  <c r="L25" i="13"/>
  <c r="K25" i="13"/>
  <c r="L24" i="13"/>
  <c r="K24" i="13"/>
  <c r="L23" i="13"/>
  <c r="K23" i="13"/>
  <c r="L22" i="13"/>
  <c r="K22" i="13"/>
  <c r="L21" i="13"/>
  <c r="L20" i="13"/>
  <c r="K20" i="13"/>
  <c r="L19" i="13"/>
  <c r="K19" i="13"/>
  <c r="K5" i="13"/>
  <c r="L5" i="13"/>
  <c r="K6" i="13"/>
  <c r="L6" i="13"/>
  <c r="K7" i="13"/>
  <c r="L7" i="13"/>
  <c r="K8" i="13"/>
  <c r="L8" i="13"/>
  <c r="K9" i="13"/>
  <c r="L9" i="13"/>
  <c r="K10" i="13"/>
  <c r="L10" i="13"/>
  <c r="K11" i="13"/>
  <c r="L11" i="13"/>
  <c r="K12" i="13"/>
  <c r="L12" i="13"/>
  <c r="K13" i="13"/>
  <c r="L13" i="13"/>
  <c r="K14" i="13"/>
  <c r="L14" i="13"/>
  <c r="K15" i="13"/>
  <c r="L15" i="13"/>
  <c r="L4" i="13"/>
  <c r="K4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D20" i="13"/>
  <c r="C20" i="13"/>
  <c r="D19" i="13"/>
  <c r="C19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D4" i="13"/>
  <c r="C4" i="13"/>
  <c r="L22" i="14" l="1"/>
  <c r="K22" i="14"/>
  <c r="D22" i="14"/>
  <c r="C22" i="14"/>
  <c r="L21" i="14"/>
  <c r="K21" i="14"/>
  <c r="D21" i="14"/>
  <c r="C21" i="14"/>
  <c r="L20" i="14"/>
  <c r="K20" i="14"/>
  <c r="D20" i="14"/>
  <c r="C20" i="14"/>
  <c r="L19" i="14"/>
  <c r="K19" i="14"/>
  <c r="D19" i="14"/>
  <c r="C19" i="14"/>
  <c r="L18" i="14"/>
  <c r="K18" i="14"/>
  <c r="D18" i="14"/>
  <c r="C18" i="14"/>
  <c r="L17" i="14"/>
  <c r="K17" i="14"/>
  <c r="D17" i="14"/>
  <c r="C17" i="14"/>
  <c r="L16" i="14"/>
  <c r="K16" i="14"/>
  <c r="D16" i="14"/>
  <c r="C16" i="14"/>
  <c r="L15" i="14"/>
  <c r="K15" i="14"/>
  <c r="D15" i="14"/>
  <c r="C15" i="14"/>
  <c r="L12" i="14"/>
  <c r="K12" i="14"/>
  <c r="D12" i="14"/>
  <c r="C12" i="14"/>
  <c r="L11" i="14"/>
  <c r="K11" i="14"/>
  <c r="D11" i="14"/>
  <c r="C11" i="14"/>
  <c r="L10" i="14"/>
  <c r="K10" i="14"/>
  <c r="D10" i="14"/>
  <c r="C10" i="14"/>
  <c r="L9" i="14"/>
  <c r="K9" i="14"/>
  <c r="D9" i="14"/>
  <c r="C9" i="14"/>
  <c r="L8" i="14"/>
  <c r="K8" i="14"/>
  <c r="D8" i="14"/>
  <c r="C8" i="14"/>
  <c r="L7" i="14"/>
  <c r="K7" i="14"/>
  <c r="D7" i="14"/>
  <c r="C7" i="14"/>
  <c r="L6" i="14"/>
  <c r="K6" i="14"/>
  <c r="D6" i="14"/>
  <c r="C6" i="14"/>
  <c r="L5" i="14"/>
  <c r="K5" i="14"/>
  <c r="D5" i="14"/>
  <c r="C5" i="14"/>
  <c r="L4" i="14"/>
  <c r="K4" i="14"/>
  <c r="D4" i="14"/>
  <c r="C4" i="14"/>
  <c r="Q23" i="15" l="1"/>
  <c r="Q21" i="15"/>
  <c r="U59" i="8"/>
  <c r="T59" i="8"/>
</calcChain>
</file>

<file path=xl/sharedStrings.xml><?xml version="1.0" encoding="utf-8"?>
<sst xmlns="http://schemas.openxmlformats.org/spreadsheetml/2006/main" count="1565" uniqueCount="782">
  <si>
    <t>氏名</t>
    <rPh sb="0" eb="2">
      <t>シメイ</t>
    </rPh>
    <phoneticPr fontId="3"/>
  </si>
  <si>
    <t>学校名</t>
    <rPh sb="0" eb="3">
      <t>ガッコウメイ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</si>
  <si>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</si>
  <si>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</si>
  <si>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個人形</t>
    <rPh sb="0" eb="2">
      <t>コジン</t>
    </rPh>
    <rPh sb="2" eb="3">
      <t>カタ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</si>
  <si>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</si>
  <si>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</si>
  <si>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</si>
  <si>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</si>
  <si>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</si>
  <si>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</si>
  <si>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</si>
  <si>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</si>
  <si>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</si>
  <si>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</si>
  <si>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</si>
  <si>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</si>
  <si>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</si>
  <si>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</si>
  <si>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</si>
  <si>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</si>
  <si>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</si>
  <si>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</si>
  <si>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</si>
  <si>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</si>
  <si>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（競技団体会長）</t>
    <rPh sb="1" eb="3">
      <t>キョウギ</t>
    </rPh>
    <rPh sb="3" eb="5">
      <t>ダンタイ</t>
    </rPh>
    <rPh sb="5" eb="7">
      <t>カイチョウ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</si>
  <si>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</si>
  <si>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</si>
  <si>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</si>
  <si>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</si>
  <si>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</si>
  <si>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</si>
  <si>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</si>
  <si>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</si>
  <si>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</si>
  <si>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</si>
  <si>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</si>
  <si>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</si>
  <si>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</si>
  <si>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</si>
  <si>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</si>
  <si>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</si>
  <si>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</si>
  <si>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</si>
  <si>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</si>
  <si>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</si>
  <si>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</si>
  <si>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</si>
  <si>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</si>
  <si>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</si>
  <si>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</si>
  <si>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</si>
  <si>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</si>
  <si>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</si>
  <si>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式　　　　　典</t>
    <rPh sb="0" eb="1">
      <t>シキ</t>
    </rPh>
    <rPh sb="6" eb="7">
      <t>テン</t>
    </rPh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</si>
  <si>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</si>
  <si>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（県教育長）</t>
    <rPh sb="1" eb="2">
      <t>ケン</t>
    </rPh>
    <rPh sb="2" eb="5">
      <t>キョウイクチョウ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</si>
  <si>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</si>
  <si>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（高体連理事長）</t>
    <rPh sb="1" eb="2">
      <t>コウ</t>
    </rPh>
    <rPh sb="2" eb="3">
      <t>タイ</t>
    </rPh>
    <rPh sb="3" eb="4">
      <t>レン</t>
    </rPh>
    <rPh sb="4" eb="7">
      <t>リジチョウ</t>
    </rPh>
    <phoneticPr fontId="3"/>
  </si>
  <si>
    <t>（高体連副理事長）</t>
    <rPh sb="1" eb="2">
      <t>コウ</t>
    </rPh>
    <rPh sb="2" eb="3">
      <t>タイ</t>
    </rPh>
    <rPh sb="3" eb="4">
      <t>レン</t>
    </rPh>
    <rPh sb="4" eb="5">
      <t>フク</t>
    </rPh>
    <rPh sb="5" eb="8">
      <t>リジチョウ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</si>
  <si>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</si>
  <si>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</si>
  <si>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</si>
  <si>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</si>
  <si>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競技開始</t>
    <rPh sb="0" eb="2">
      <t>キョウギ</t>
    </rPh>
    <rPh sb="2" eb="4">
      <t>カイシ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</si>
  <si>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</si>
  <si>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佐藤</t>
    <rPh sb="0" eb="2">
      <t>サトウ</t>
    </rPh>
    <phoneticPr fontId="3"/>
  </si>
  <si>
    <t>団体</t>
    <rPh sb="0" eb="2">
      <t>ダンタイ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</si>
  <si>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</si>
  <si>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</si>
  <si>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３，４位</t>
    <rPh sb="3" eb="4">
      <t>イ</t>
    </rPh>
    <phoneticPr fontId="3"/>
  </si>
  <si>
    <t>５～８位</t>
    <rPh sb="3" eb="4">
      <t>イ</t>
    </rPh>
    <phoneticPr fontId="3"/>
  </si>
  <si>
    <t>２０点</t>
    <rPh sb="2" eb="3">
      <t>テン</t>
    </rPh>
    <phoneticPr fontId="3"/>
  </si>
  <si>
    <t>１０点</t>
    <rPh sb="2" eb="3">
      <t>テン</t>
    </rPh>
    <phoneticPr fontId="3"/>
  </si>
  <si>
    <t>５点</t>
    <rPh sb="1" eb="2">
      <t>テン</t>
    </rPh>
    <phoneticPr fontId="3"/>
  </si>
  <si>
    <t>３点</t>
    <rPh sb="1" eb="2">
      <t>テン</t>
    </rPh>
    <phoneticPr fontId="3"/>
  </si>
  <si>
    <t>個人</t>
    <rPh sb="0" eb="2">
      <t>コジン</t>
    </rPh>
    <phoneticPr fontId="3"/>
  </si>
  <si>
    <t>２点</t>
    <rPh sb="1" eb="2">
      <t>テン</t>
    </rPh>
    <phoneticPr fontId="3"/>
  </si>
  <si>
    <t>１点</t>
    <rPh sb="1" eb="2">
      <t>テン</t>
    </rPh>
    <phoneticPr fontId="3"/>
  </si>
  <si>
    <t>ｺ-ﾄﾞ</t>
    <phoneticPr fontId="3"/>
  </si>
  <si>
    <t>ｺ-ﾄﾞ</t>
    <phoneticPr fontId="3"/>
  </si>
  <si>
    <t>.</t>
    <phoneticPr fontId="3"/>
  </si>
  <si>
    <t>ｺ-ﾄﾞ</t>
    <phoneticPr fontId="3"/>
  </si>
  <si>
    <t>ｺ-ﾄﾞ</t>
    <phoneticPr fontId="3"/>
  </si>
  <si>
    <t>ｺ-ﾄﾞ</t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</si>
  <si>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</si>
  <si>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</si>
  <si>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</si>
  <si>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男子個人組手</t>
    <rPh sb="0" eb="2">
      <t>ダンシ</t>
    </rPh>
    <rPh sb="2" eb="4">
      <t>コジン</t>
    </rPh>
    <rPh sb="4" eb="5">
      <t>ク</t>
    </rPh>
    <rPh sb="5" eb="6">
      <t>テ</t>
    </rPh>
    <phoneticPr fontId="3"/>
  </si>
  <si>
    <t>安本　健彦</t>
    <rPh sb="0" eb="2">
      <t>ヤスモト</t>
    </rPh>
    <rPh sb="3" eb="5">
      <t>タケヒコ</t>
    </rPh>
    <phoneticPr fontId="3"/>
  </si>
  <si>
    <t>中村</t>
    <rPh sb="0" eb="2">
      <t>ナカムラ</t>
    </rPh>
    <phoneticPr fontId="3"/>
  </si>
  <si>
    <t>安本</t>
    <rPh sb="0" eb="2">
      <t>ヤスモト</t>
    </rPh>
    <phoneticPr fontId="3"/>
  </si>
  <si>
    <t>橋本</t>
    <rPh sb="0" eb="2">
      <t>ハシモト</t>
    </rPh>
    <phoneticPr fontId="3"/>
  </si>
  <si>
    <t>（成田北）</t>
    <rPh sb="1" eb="3">
      <t>ナリタ</t>
    </rPh>
    <rPh sb="3" eb="4">
      <t>キタ</t>
    </rPh>
    <phoneticPr fontId="3"/>
  </si>
  <si>
    <t>補助生徒：</t>
    <rPh sb="0" eb="2">
      <t>ホジョ</t>
    </rPh>
    <rPh sb="2" eb="4">
      <t>セイト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</si>
  <si>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</si>
  <si>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</si>
  <si>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松戸</t>
    <rPh sb="0" eb="2">
      <t>マツド</t>
    </rPh>
    <phoneticPr fontId="3"/>
  </si>
  <si>
    <t>西野</t>
    <rPh sb="0" eb="1">
      <t>ニシ</t>
    </rPh>
    <rPh sb="1" eb="2">
      <t>ノ</t>
    </rPh>
    <phoneticPr fontId="3"/>
  </si>
  <si>
    <t>（麗澤）</t>
    <rPh sb="1" eb="2">
      <t>レイ</t>
    </rPh>
    <rPh sb="2" eb="3">
      <t>タク</t>
    </rPh>
    <phoneticPr fontId="3"/>
  </si>
  <si>
    <t>女子個人形
予選</t>
    <rPh sb="0" eb="2">
      <t>ジョシ</t>
    </rPh>
    <rPh sb="2" eb="4">
      <t>コジン</t>
    </rPh>
    <rPh sb="4" eb="5">
      <t>カタ</t>
    </rPh>
    <rPh sb="6" eb="8">
      <t>ヨセン</t>
    </rPh>
    <phoneticPr fontId="3"/>
  </si>
  <si>
    <t>男子個人形
予選</t>
    <rPh sb="0" eb="2">
      <t>ダンシ</t>
    </rPh>
    <rPh sb="2" eb="4">
      <t>コジン</t>
    </rPh>
    <rPh sb="4" eb="5">
      <t>カタ</t>
    </rPh>
    <rPh sb="6" eb="8">
      <t>ヨセン</t>
    </rPh>
    <phoneticPr fontId="3"/>
  </si>
  <si>
    <t>秀明八千代</t>
  </si>
  <si>
    <t>習志野</t>
  </si>
  <si>
    <t>敬愛学園</t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</si>
  <si>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3"/>
  </si>
  <si>
    <t>A・B</t>
    <phoneticPr fontId="3"/>
  </si>
  <si>
    <t>A（女子）・B（男子）</t>
    <rPh sb="2" eb="4">
      <t>ジョシ</t>
    </rPh>
    <rPh sb="8" eb="10">
      <t>ダンシ</t>
    </rPh>
    <phoneticPr fontId="3"/>
  </si>
  <si>
    <t>千葉黎明</t>
    <rPh sb="0" eb="2">
      <t>チバ</t>
    </rPh>
    <rPh sb="2" eb="4">
      <t>レイメイ</t>
    </rPh>
    <phoneticPr fontId="3"/>
  </si>
  <si>
    <t>山口</t>
    <rPh sb="0" eb="2">
      <t>ヤマグチ</t>
    </rPh>
    <phoneticPr fontId="3"/>
  </si>
  <si>
    <t>小川</t>
    <rPh sb="0" eb="2">
      <t>オガワ</t>
    </rPh>
    <phoneticPr fontId="3"/>
  </si>
  <si>
    <t>吉田</t>
    <rPh sb="0" eb="2">
      <t>ヨシダ</t>
    </rPh>
    <phoneticPr fontId="3"/>
  </si>
  <si>
    <t>山本</t>
    <rPh sb="0" eb="2">
      <t>ヤマモト</t>
    </rPh>
    <phoneticPr fontId="3"/>
  </si>
  <si>
    <t>高梨</t>
    <rPh sb="0" eb="2">
      <t>タカナシ</t>
    </rPh>
    <phoneticPr fontId="3"/>
  </si>
  <si>
    <t>黒川</t>
    <rPh sb="0" eb="2">
      <t>クロカワ</t>
    </rPh>
    <phoneticPr fontId="3"/>
  </si>
  <si>
    <t>鈴木</t>
    <rPh sb="0" eb="2">
      <t>スズキ</t>
    </rPh>
    <phoneticPr fontId="3"/>
  </si>
  <si>
    <t>市立銚子</t>
    <rPh sb="0" eb="2">
      <t>イチリツ</t>
    </rPh>
    <rPh sb="2" eb="4">
      <t>チョウシ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</si>
  <si>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</si>
  <si>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</si>
  <si>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田村　幸子</t>
    <rPh sb="0" eb="2">
      <t>タムラ</t>
    </rPh>
    <rPh sb="3" eb="5">
      <t>サチコ</t>
    </rPh>
    <phoneticPr fontId="3"/>
  </si>
  <si>
    <t>（泉）</t>
    <rPh sb="1" eb="2">
      <t>イズミ</t>
    </rPh>
    <phoneticPr fontId="3"/>
  </si>
  <si>
    <t>入館指導</t>
    <rPh sb="0" eb="2">
      <t>ニュウカン</t>
    </rPh>
    <rPh sb="2" eb="4">
      <t>シドウ</t>
    </rPh>
    <phoneticPr fontId="3"/>
  </si>
  <si>
    <t>（昼休み中）</t>
    <rPh sb="1" eb="3">
      <t>ヒルヤス</t>
    </rPh>
    <rPh sb="4" eb="5">
      <t>ナカ</t>
    </rPh>
    <phoneticPr fontId="3"/>
  </si>
  <si>
    <t>A</t>
    <phoneticPr fontId="3"/>
  </si>
  <si>
    <t>ｺ-ﾄﾞ</t>
    <phoneticPr fontId="3"/>
  </si>
  <si>
    <t>C</t>
    <phoneticPr fontId="3"/>
  </si>
  <si>
    <t>ｺ-ﾄﾞ</t>
    <phoneticPr fontId="3"/>
  </si>
  <si>
    <t>Ｂ</t>
    <phoneticPr fontId="3"/>
  </si>
  <si>
    <t>ｺ-ﾄﾞ</t>
    <phoneticPr fontId="3"/>
  </si>
  <si>
    <t>Ｄ</t>
    <phoneticPr fontId="3"/>
  </si>
  <si>
    <t>ｺ-ﾄﾞ</t>
    <phoneticPr fontId="3"/>
  </si>
  <si>
    <t>コ－ド</t>
    <phoneticPr fontId="3"/>
  </si>
  <si>
    <t>森</t>
    <rPh sb="0" eb="1">
      <t>モリ</t>
    </rPh>
    <phoneticPr fontId="3"/>
  </si>
  <si>
    <t>鴨居</t>
    <rPh sb="0" eb="2">
      <t>カモイ</t>
    </rPh>
    <phoneticPr fontId="3"/>
  </si>
  <si>
    <t>佐原</t>
    <rPh sb="0" eb="2">
      <t>サワラ</t>
    </rPh>
    <phoneticPr fontId="3"/>
  </si>
  <si>
    <t>Ａ</t>
    <phoneticPr fontId="3"/>
  </si>
  <si>
    <t>Ｃ</t>
    <phoneticPr fontId="3"/>
  </si>
  <si>
    <t>Ｂ</t>
    <phoneticPr fontId="3"/>
  </si>
  <si>
    <t>Ｄ</t>
    <phoneticPr fontId="3"/>
  </si>
  <si>
    <t>船本</t>
    <rPh sb="0" eb="2">
      <t>フナモト</t>
    </rPh>
    <phoneticPr fontId="3"/>
  </si>
  <si>
    <t>河村</t>
    <rPh sb="0" eb="2">
      <t>カワムラ</t>
    </rPh>
    <phoneticPr fontId="3"/>
  </si>
  <si>
    <t>西武台</t>
    <rPh sb="0" eb="2">
      <t>セイブ</t>
    </rPh>
    <rPh sb="2" eb="3">
      <t>ダイ</t>
    </rPh>
    <phoneticPr fontId="3"/>
  </si>
  <si>
    <t>熊澤</t>
    <rPh sb="0" eb="2">
      <t>クマザワ</t>
    </rPh>
    <phoneticPr fontId="3"/>
  </si>
  <si>
    <t>清水</t>
    <rPh sb="0" eb="2">
      <t>シミズ</t>
    </rPh>
    <phoneticPr fontId="3"/>
  </si>
  <si>
    <t>伊藤</t>
    <rPh sb="0" eb="2">
      <t>イトウ</t>
    </rPh>
    <phoneticPr fontId="3"/>
  </si>
  <si>
    <t>　　女子個人形トーナメント</t>
    <rPh sb="2" eb="4">
      <t>ジョシ</t>
    </rPh>
    <rPh sb="4" eb="6">
      <t>コジン</t>
    </rPh>
    <rPh sb="6" eb="7">
      <t>カタ</t>
    </rPh>
    <phoneticPr fontId="3"/>
  </si>
  <si>
    <t>ニーパイポ</t>
  </si>
  <si>
    <t>カンクウショウ</t>
  </si>
  <si>
    <t>　　男子個人形トーナメント</t>
    <rPh sb="2" eb="4">
      <t>ダンシ</t>
    </rPh>
    <rPh sb="4" eb="6">
      <t>コジン</t>
    </rPh>
    <rPh sb="6" eb="7">
      <t>カタ</t>
    </rPh>
    <phoneticPr fontId="3"/>
  </si>
  <si>
    <t>マツムラローハイ</t>
  </si>
  <si>
    <t>Ｃ１</t>
    <phoneticPr fontId="3"/>
  </si>
  <si>
    <t>セイサン</t>
  </si>
  <si>
    <t>クルルンファ</t>
  </si>
  <si>
    <t>ニーセイシー</t>
  </si>
  <si>
    <t>クーシャンクー</t>
  </si>
  <si>
    <t>エンピ</t>
  </si>
  <si>
    <t>拓大紅陵</t>
  </si>
  <si>
    <t>水谷</t>
    <rPh sb="0" eb="2">
      <t>ミズタニ</t>
    </rPh>
    <phoneticPr fontId="3"/>
  </si>
  <si>
    <t>脇田</t>
    <rPh sb="0" eb="2">
      <t>ワキタ</t>
    </rPh>
    <phoneticPr fontId="3"/>
  </si>
  <si>
    <t>小林</t>
    <rPh sb="0" eb="2">
      <t>コバヤシ</t>
    </rPh>
    <phoneticPr fontId="3"/>
  </si>
  <si>
    <t>木更津総合</t>
  </si>
  <si>
    <t>木村</t>
    <rPh sb="0" eb="2">
      <t>キムラ</t>
    </rPh>
    <phoneticPr fontId="3"/>
  </si>
  <si>
    <t>岡本</t>
    <rPh sb="0" eb="2">
      <t>オカモト</t>
    </rPh>
    <phoneticPr fontId="3"/>
  </si>
  <si>
    <t>阿部</t>
    <rPh sb="0" eb="2">
      <t>アベ</t>
    </rPh>
    <phoneticPr fontId="3"/>
  </si>
  <si>
    <t>城谷</t>
    <rPh sb="0" eb="2">
      <t>シロタニ</t>
    </rPh>
    <phoneticPr fontId="3"/>
  </si>
  <si>
    <t>麗澤</t>
    <rPh sb="0" eb="1">
      <t>レイ</t>
    </rPh>
    <rPh sb="1" eb="2">
      <t>サワ</t>
    </rPh>
    <phoneticPr fontId="3"/>
  </si>
  <si>
    <t>渡辺</t>
    <rPh sb="0" eb="2">
      <t>ワタナベ</t>
    </rPh>
    <phoneticPr fontId="3"/>
  </si>
  <si>
    <t>下総</t>
    <rPh sb="0" eb="2">
      <t>シモウサ</t>
    </rPh>
    <phoneticPr fontId="3"/>
  </si>
  <si>
    <t>寺岡</t>
    <rPh sb="0" eb="2">
      <t>テラオカ</t>
    </rPh>
    <phoneticPr fontId="3"/>
  </si>
  <si>
    <t>鎌形　　勇</t>
    <rPh sb="0" eb="2">
      <t>カマガタ</t>
    </rPh>
    <rPh sb="4" eb="5">
      <t>イサム</t>
    </rPh>
    <phoneticPr fontId="3"/>
  </si>
  <si>
    <t>植草　　完</t>
    <rPh sb="0" eb="2">
      <t>ウエクサ</t>
    </rPh>
    <rPh sb="4" eb="5">
      <t>カン</t>
    </rPh>
    <phoneticPr fontId="3"/>
  </si>
  <si>
    <t>由利　　聡</t>
    <rPh sb="0" eb="2">
      <t>ユリ</t>
    </rPh>
    <rPh sb="4" eb="5">
      <t>サトル</t>
    </rPh>
    <phoneticPr fontId="3"/>
  </si>
  <si>
    <t>安藤　　淸</t>
    <rPh sb="0" eb="2">
      <t>アンドウ</t>
    </rPh>
    <phoneticPr fontId="3"/>
  </si>
  <si>
    <t>津田　亘彦</t>
    <rPh sb="0" eb="2">
      <t>ツダ</t>
    </rPh>
    <rPh sb="3" eb="4">
      <t>ワタル</t>
    </rPh>
    <rPh sb="4" eb="5">
      <t>ヒコ</t>
    </rPh>
    <phoneticPr fontId="3"/>
  </si>
  <si>
    <t>嶋　　輝幸</t>
    <rPh sb="0" eb="1">
      <t>シマ</t>
    </rPh>
    <rPh sb="3" eb="5">
      <t>テルユキ</t>
    </rPh>
    <phoneticPr fontId="3"/>
  </si>
  <si>
    <t>３位決定戦</t>
    <rPh sb="1" eb="2">
      <t>イ</t>
    </rPh>
    <rPh sb="2" eb="5">
      <t>ケッテイセン</t>
    </rPh>
    <phoneticPr fontId="3"/>
  </si>
  <si>
    <t>空  手  道  大  会</t>
    <rPh sb="0" eb="1">
      <t>クウ</t>
    </rPh>
    <rPh sb="3" eb="4">
      <t>テ</t>
    </rPh>
    <rPh sb="6" eb="7">
      <t>ドウ</t>
    </rPh>
    <rPh sb="9" eb="10">
      <t>ダイ</t>
    </rPh>
    <rPh sb="12" eb="13">
      <t>カイ</t>
    </rPh>
    <phoneticPr fontId="3"/>
  </si>
  <si>
    <t>千葉黎明</t>
  </si>
  <si>
    <t>成田</t>
  </si>
  <si>
    <t>麗澤</t>
  </si>
  <si>
    <t>成田北</t>
  </si>
  <si>
    <t>佐原</t>
  </si>
  <si>
    <t>市立銚子</t>
  </si>
  <si>
    <t>清水</t>
  </si>
  <si>
    <t>木更津総合</t>
    <rPh sb="0" eb="3">
      <t>キサラヅ</t>
    </rPh>
    <rPh sb="3" eb="5">
      <t>ソウゴウ</t>
    </rPh>
    <phoneticPr fontId="3"/>
  </si>
  <si>
    <t>幕張</t>
    <rPh sb="0" eb="2">
      <t>マクハリ</t>
    </rPh>
    <phoneticPr fontId="3"/>
  </si>
  <si>
    <t>拓大紅陵</t>
    <rPh sb="0" eb="1">
      <t>タク</t>
    </rPh>
    <rPh sb="1" eb="4">
      <t>ダイコウリョウ</t>
    </rPh>
    <phoneticPr fontId="3"/>
  </si>
  <si>
    <t>習志野</t>
    <rPh sb="0" eb="3">
      <t>ナラシノ</t>
    </rPh>
    <phoneticPr fontId="3"/>
  </si>
  <si>
    <t>船橋東</t>
    <rPh sb="0" eb="2">
      <t>フナバシ</t>
    </rPh>
    <rPh sb="2" eb="3">
      <t>ヒガシ</t>
    </rPh>
    <phoneticPr fontId="3"/>
  </si>
  <si>
    <t>内藤　敏也</t>
    <rPh sb="0" eb="2">
      <t>ナイトウ</t>
    </rPh>
    <rPh sb="3" eb="5">
      <t>トシヤ</t>
    </rPh>
    <phoneticPr fontId="3"/>
  </si>
  <si>
    <t>越川　　均</t>
    <rPh sb="0" eb="2">
      <t>コシカワ</t>
    </rPh>
    <rPh sb="4" eb="5">
      <t>ヒトシ</t>
    </rPh>
    <phoneticPr fontId="3"/>
  </si>
  <si>
    <t>（八千代高校長）</t>
    <rPh sb="1" eb="4">
      <t>ヤチヨ</t>
    </rPh>
    <rPh sb="4" eb="5">
      <t>コウ</t>
    </rPh>
    <rPh sb="5" eb="7">
      <t>コウチョウ</t>
    </rPh>
    <phoneticPr fontId="3"/>
  </si>
  <si>
    <t>（幕張総合高校長）</t>
    <rPh sb="1" eb="3">
      <t>マクハリ</t>
    </rPh>
    <rPh sb="3" eb="5">
      <t>ソウゴウ</t>
    </rPh>
    <rPh sb="5" eb="8">
      <t>コウコウチョウ</t>
    </rPh>
    <phoneticPr fontId="3"/>
  </si>
  <si>
    <t>（千葉女子高校長）</t>
    <rPh sb="1" eb="3">
      <t>チバ</t>
    </rPh>
    <rPh sb="3" eb="5">
      <t>ジョシ</t>
    </rPh>
    <rPh sb="5" eb="7">
      <t>コウコウ</t>
    </rPh>
    <rPh sb="7" eb="8">
      <t>チョウ</t>
    </rPh>
    <phoneticPr fontId="3"/>
  </si>
  <si>
    <t>（佐原高校長）</t>
    <rPh sb="1" eb="3">
      <t>サワラ</t>
    </rPh>
    <rPh sb="3" eb="6">
      <t>コウコウチョウ</t>
    </rPh>
    <rPh sb="4" eb="6">
      <t>コウチョウ</t>
    </rPh>
    <phoneticPr fontId="3"/>
  </si>
  <si>
    <t>齊藤　隆作</t>
    <rPh sb="0" eb="2">
      <t>サイトウ</t>
    </rPh>
    <rPh sb="3" eb="5">
      <t>リュウサク</t>
    </rPh>
    <phoneticPr fontId="3"/>
  </si>
  <si>
    <t>　　 船橋東</t>
    <rPh sb="3" eb="5">
      <t>フナバシ</t>
    </rPh>
    <rPh sb="5" eb="6">
      <t>ヒガシ</t>
    </rPh>
    <phoneticPr fontId="3"/>
  </si>
  <si>
    <t>花田</t>
    <rPh sb="0" eb="2">
      <t>ハナダ</t>
    </rPh>
    <phoneticPr fontId="3"/>
  </si>
  <si>
    <t>椿</t>
    <rPh sb="0" eb="1">
      <t>ツバキ</t>
    </rPh>
    <phoneticPr fontId="3"/>
  </si>
  <si>
    <t>(千葉経済)</t>
    <rPh sb="1" eb="3">
      <t>チバ</t>
    </rPh>
    <rPh sb="3" eb="5">
      <t>ケイザイ</t>
    </rPh>
    <phoneticPr fontId="3"/>
  </si>
  <si>
    <t>藤代</t>
    <rPh sb="0" eb="2">
      <t>フジシロ</t>
    </rPh>
    <phoneticPr fontId="3"/>
  </si>
  <si>
    <t>（習志野）</t>
    <rPh sb="1" eb="4">
      <t>ナラシノ</t>
    </rPh>
    <phoneticPr fontId="3"/>
  </si>
  <si>
    <t>三觜</t>
    <rPh sb="0" eb="2">
      <t>ミツハシ</t>
    </rPh>
    <phoneticPr fontId="3"/>
  </si>
  <si>
    <t>(成東)　</t>
    <rPh sb="1" eb="3">
      <t>ナルトウ</t>
    </rPh>
    <phoneticPr fontId="3"/>
  </si>
  <si>
    <t>Ｂ４</t>
    <phoneticPr fontId="3"/>
  </si>
  <si>
    <t>Ｄ４</t>
    <phoneticPr fontId="3"/>
  </si>
  <si>
    <t>Ａ３</t>
    <phoneticPr fontId="3"/>
  </si>
  <si>
    <t>Ｃ３</t>
    <phoneticPr fontId="3"/>
  </si>
  <si>
    <t>Ｂ２</t>
    <phoneticPr fontId="3"/>
  </si>
  <si>
    <t>Ｄ２</t>
    <phoneticPr fontId="3"/>
  </si>
  <si>
    <t>Ａ２</t>
    <phoneticPr fontId="3"/>
  </si>
  <si>
    <t>Ｃ２</t>
    <phoneticPr fontId="3"/>
  </si>
  <si>
    <t>Ｂ３</t>
    <phoneticPr fontId="3"/>
  </si>
  <si>
    <t>Ｄ３</t>
    <phoneticPr fontId="3"/>
  </si>
  <si>
    <t>Ａ４</t>
    <phoneticPr fontId="3"/>
  </si>
  <si>
    <t>Ｃ４</t>
    <phoneticPr fontId="3"/>
  </si>
  <si>
    <t>Ｂ１</t>
    <phoneticPr fontId="3"/>
  </si>
  <si>
    <t>Ｄ１</t>
    <phoneticPr fontId="3"/>
  </si>
  <si>
    <t>、</t>
    <phoneticPr fontId="3"/>
  </si>
  <si>
    <t>★和道流：、</t>
    <phoneticPr fontId="3"/>
  </si>
  <si>
    <t>★松濤館流：、</t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</si>
  <si>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</si>
  <si>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敬愛学園</t>
    <rPh sb="0" eb="2">
      <t>ケイアイ</t>
    </rPh>
    <rPh sb="2" eb="4">
      <t>ガクエン</t>
    </rPh>
    <phoneticPr fontId="3"/>
  </si>
  <si>
    <t>千葉経済</t>
    <rPh sb="0" eb="2">
      <t>チバ</t>
    </rPh>
    <rPh sb="2" eb="4">
      <t>ケイザイ</t>
    </rPh>
    <phoneticPr fontId="3"/>
  </si>
  <si>
    <t>千葉南</t>
    <rPh sb="0" eb="2">
      <t>チバ</t>
    </rPh>
    <rPh sb="2" eb="3">
      <t>ミナミ</t>
    </rPh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</si>
  <si>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</si>
  <si>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三沢</t>
    <rPh sb="0" eb="2">
      <t>ミサワ</t>
    </rPh>
    <phoneticPr fontId="3"/>
  </si>
  <si>
    <t>三浦</t>
    <rPh sb="0" eb="2">
      <t>ミウラ</t>
    </rPh>
    <phoneticPr fontId="3"/>
  </si>
  <si>
    <t>相内</t>
    <rPh sb="0" eb="1">
      <t>アイ</t>
    </rPh>
    <rPh sb="1" eb="2">
      <t>ナイ</t>
    </rPh>
    <phoneticPr fontId="3"/>
  </si>
  <si>
    <t>鈴木潮</t>
    <rPh sb="0" eb="2">
      <t>スズキ</t>
    </rPh>
    <rPh sb="2" eb="3">
      <t>シオ</t>
    </rPh>
    <phoneticPr fontId="3"/>
  </si>
  <si>
    <t>茂原樟陽</t>
    <rPh sb="0" eb="2">
      <t>モバラ</t>
    </rPh>
    <rPh sb="2" eb="3">
      <t>ショウ</t>
    </rPh>
    <rPh sb="3" eb="4">
      <t>ヨウ</t>
    </rPh>
    <phoneticPr fontId="3"/>
  </si>
  <si>
    <t>梅澤</t>
    <rPh sb="0" eb="1">
      <t>ウメ</t>
    </rPh>
    <rPh sb="1" eb="2">
      <t>サワ</t>
    </rPh>
    <phoneticPr fontId="3"/>
  </si>
  <si>
    <t>椎名</t>
    <rPh sb="0" eb="2">
      <t>シイナ</t>
    </rPh>
    <phoneticPr fontId="3"/>
  </si>
  <si>
    <t>青山</t>
    <rPh sb="0" eb="2">
      <t>アオヤマ</t>
    </rPh>
    <phoneticPr fontId="3"/>
  </si>
  <si>
    <t>根立</t>
    <rPh sb="0" eb="1">
      <t>ネ</t>
    </rPh>
    <rPh sb="1" eb="2">
      <t>タ</t>
    </rPh>
    <phoneticPr fontId="3"/>
  </si>
  <si>
    <t>露崎</t>
    <rPh sb="0" eb="2">
      <t>ツユサキ</t>
    </rPh>
    <phoneticPr fontId="3"/>
  </si>
  <si>
    <t>村田</t>
    <rPh sb="0" eb="2">
      <t>ムラタ</t>
    </rPh>
    <phoneticPr fontId="3"/>
  </si>
  <si>
    <t>小口</t>
    <rPh sb="0" eb="2">
      <t>コグチ</t>
    </rPh>
    <phoneticPr fontId="3"/>
  </si>
  <si>
    <t>飯田</t>
    <rPh sb="0" eb="2">
      <t>イイダ</t>
    </rPh>
    <phoneticPr fontId="3"/>
  </si>
  <si>
    <t>北川</t>
    <rPh sb="0" eb="2">
      <t>キタガワ</t>
    </rPh>
    <phoneticPr fontId="3"/>
  </si>
  <si>
    <t>萩山</t>
    <rPh sb="0" eb="2">
      <t>ハギヤマ</t>
    </rPh>
    <phoneticPr fontId="3"/>
  </si>
  <si>
    <t>富塚</t>
    <rPh sb="0" eb="2">
      <t>トミヅカ</t>
    </rPh>
    <phoneticPr fontId="3"/>
  </si>
  <si>
    <t>川端</t>
    <rPh sb="0" eb="2">
      <t>カワバタ</t>
    </rPh>
    <phoneticPr fontId="3"/>
  </si>
  <si>
    <t>吉村</t>
    <rPh sb="0" eb="2">
      <t>ヨシムラ</t>
    </rPh>
    <phoneticPr fontId="3"/>
  </si>
  <si>
    <t>鶴岡真</t>
    <rPh sb="0" eb="2">
      <t>ツルオカ</t>
    </rPh>
    <rPh sb="2" eb="3">
      <t>マ</t>
    </rPh>
    <phoneticPr fontId="3"/>
  </si>
  <si>
    <t>織畑</t>
    <rPh sb="0" eb="2">
      <t>オリハタ</t>
    </rPh>
    <phoneticPr fontId="3"/>
  </si>
  <si>
    <t>添田</t>
    <rPh sb="0" eb="2">
      <t>ソエダ</t>
    </rPh>
    <phoneticPr fontId="3"/>
  </si>
  <si>
    <t>安川</t>
    <rPh sb="0" eb="2">
      <t>ヤスカワ</t>
    </rPh>
    <phoneticPr fontId="3"/>
  </si>
  <si>
    <t>相良</t>
    <rPh sb="0" eb="2">
      <t>サガラ</t>
    </rPh>
    <phoneticPr fontId="3"/>
  </si>
  <si>
    <t>八重田</t>
    <rPh sb="0" eb="3">
      <t>ヤエタ</t>
    </rPh>
    <phoneticPr fontId="3"/>
  </si>
  <si>
    <t>皆川</t>
    <rPh sb="0" eb="2">
      <t>ミナガワ</t>
    </rPh>
    <phoneticPr fontId="3"/>
  </si>
  <si>
    <t>松下</t>
    <rPh sb="0" eb="2">
      <t>マツシタ</t>
    </rPh>
    <phoneticPr fontId="3"/>
  </si>
  <si>
    <t>榊</t>
    <rPh sb="0" eb="1">
      <t>サカキ</t>
    </rPh>
    <phoneticPr fontId="3"/>
  </si>
  <si>
    <t>新井</t>
    <rPh sb="0" eb="2">
      <t>アライ</t>
    </rPh>
    <phoneticPr fontId="3"/>
  </si>
  <si>
    <t>日高</t>
    <rPh sb="0" eb="2">
      <t>ヒダカ</t>
    </rPh>
    <phoneticPr fontId="3"/>
  </si>
  <si>
    <t>岩井</t>
    <rPh sb="0" eb="2">
      <t>イワイ</t>
    </rPh>
    <phoneticPr fontId="3"/>
  </si>
  <si>
    <t>松井</t>
    <rPh sb="0" eb="2">
      <t>マツイ</t>
    </rPh>
    <phoneticPr fontId="3"/>
  </si>
  <si>
    <t>獅子田</t>
    <rPh sb="0" eb="2">
      <t>シシ</t>
    </rPh>
    <rPh sb="2" eb="3">
      <t>タ</t>
    </rPh>
    <phoneticPr fontId="3"/>
  </si>
  <si>
    <t>渋井</t>
    <rPh sb="0" eb="2">
      <t>シブイ</t>
    </rPh>
    <phoneticPr fontId="3"/>
  </si>
  <si>
    <t>宮﨑</t>
    <rPh sb="0" eb="1">
      <t>ミヤ</t>
    </rPh>
    <rPh sb="1" eb="2">
      <t>サキ</t>
    </rPh>
    <phoneticPr fontId="3"/>
  </si>
  <si>
    <t>鈴木舜</t>
    <rPh sb="0" eb="2">
      <t>スズキ</t>
    </rPh>
    <rPh sb="2" eb="3">
      <t>シュン</t>
    </rPh>
    <phoneticPr fontId="3"/>
  </si>
  <si>
    <t>渡邊</t>
    <rPh sb="0" eb="2">
      <t>ワタナベ</t>
    </rPh>
    <phoneticPr fontId="3"/>
  </si>
  <si>
    <t>道本</t>
    <rPh sb="0" eb="1">
      <t>ドウ</t>
    </rPh>
    <rPh sb="1" eb="2">
      <t>ホン</t>
    </rPh>
    <phoneticPr fontId="3"/>
  </si>
  <si>
    <t>仲</t>
    <rPh sb="0" eb="1">
      <t>ナカ</t>
    </rPh>
    <phoneticPr fontId="3"/>
  </si>
  <si>
    <t>吉澤</t>
    <rPh sb="0" eb="1">
      <t>ヨシ</t>
    </rPh>
    <rPh sb="1" eb="2">
      <t>サワ</t>
    </rPh>
    <phoneticPr fontId="3"/>
  </si>
  <si>
    <t>土岐</t>
    <rPh sb="0" eb="2">
      <t>ドキ</t>
    </rPh>
    <phoneticPr fontId="3"/>
  </si>
  <si>
    <t>鈴木更</t>
    <rPh sb="0" eb="2">
      <t>スズキ</t>
    </rPh>
    <rPh sb="2" eb="3">
      <t>サラ</t>
    </rPh>
    <phoneticPr fontId="3"/>
  </si>
  <si>
    <t>河野</t>
    <rPh sb="0" eb="2">
      <t>コウノ</t>
    </rPh>
    <phoneticPr fontId="3"/>
  </si>
  <si>
    <t>鈴木達</t>
    <rPh sb="0" eb="2">
      <t>スズキ</t>
    </rPh>
    <rPh sb="2" eb="3">
      <t>タツ</t>
    </rPh>
    <phoneticPr fontId="3"/>
  </si>
  <si>
    <t>枝本</t>
    <rPh sb="0" eb="1">
      <t>エダ</t>
    </rPh>
    <rPh sb="1" eb="2">
      <t>ホン</t>
    </rPh>
    <phoneticPr fontId="3"/>
  </si>
  <si>
    <t>木総合</t>
    <rPh sb="0" eb="1">
      <t>キ</t>
    </rPh>
    <rPh sb="1" eb="3">
      <t>ソウゴウ</t>
    </rPh>
    <phoneticPr fontId="3"/>
  </si>
  <si>
    <t>金子</t>
    <rPh sb="0" eb="2">
      <t>カネコ</t>
    </rPh>
    <phoneticPr fontId="3"/>
  </si>
  <si>
    <t>東條</t>
    <rPh sb="0" eb="2">
      <t>トウジョウ</t>
    </rPh>
    <phoneticPr fontId="3"/>
  </si>
  <si>
    <t>兼重</t>
    <rPh sb="0" eb="1">
      <t>カ</t>
    </rPh>
    <rPh sb="1" eb="2">
      <t>ジュウ</t>
    </rPh>
    <phoneticPr fontId="3"/>
  </si>
  <si>
    <t>三木</t>
    <rPh sb="0" eb="2">
      <t>ミキ</t>
    </rPh>
    <phoneticPr fontId="3"/>
  </si>
  <si>
    <t>長　生</t>
    <rPh sb="0" eb="1">
      <t>ナガ</t>
    </rPh>
    <rPh sb="2" eb="3">
      <t>セイ</t>
    </rPh>
    <phoneticPr fontId="3"/>
  </si>
  <si>
    <t>酒井</t>
    <rPh sb="0" eb="2">
      <t>サカイ</t>
    </rPh>
    <phoneticPr fontId="3"/>
  </si>
  <si>
    <t>君塚</t>
    <rPh sb="0" eb="2">
      <t>キミヅカ</t>
    </rPh>
    <phoneticPr fontId="3"/>
  </si>
  <si>
    <t>東　金</t>
    <rPh sb="0" eb="1">
      <t>ヒガシ</t>
    </rPh>
    <rPh sb="2" eb="3">
      <t>キン</t>
    </rPh>
    <phoneticPr fontId="3"/>
  </si>
  <si>
    <t>宮本</t>
    <rPh sb="0" eb="2">
      <t>ミヤモト</t>
    </rPh>
    <phoneticPr fontId="3"/>
  </si>
  <si>
    <t>清田</t>
    <rPh sb="0" eb="1">
      <t>セイ</t>
    </rPh>
    <rPh sb="1" eb="2">
      <t>タ</t>
    </rPh>
    <phoneticPr fontId="3"/>
  </si>
  <si>
    <t>大和久</t>
    <rPh sb="0" eb="3">
      <t>オオワク</t>
    </rPh>
    <phoneticPr fontId="3"/>
  </si>
  <si>
    <t>成　東</t>
    <rPh sb="0" eb="1">
      <t>ナ</t>
    </rPh>
    <rPh sb="2" eb="3">
      <t>トウ</t>
    </rPh>
    <phoneticPr fontId="3"/>
  </si>
  <si>
    <t>濱尾</t>
    <rPh sb="0" eb="1">
      <t>ハマ</t>
    </rPh>
    <rPh sb="1" eb="2">
      <t>オ</t>
    </rPh>
    <phoneticPr fontId="3"/>
  </si>
  <si>
    <t>川原</t>
    <rPh sb="0" eb="2">
      <t>カワハラ</t>
    </rPh>
    <phoneticPr fontId="3"/>
  </si>
  <si>
    <t>後藤</t>
    <rPh sb="0" eb="2">
      <t>ゴトウ</t>
    </rPh>
    <phoneticPr fontId="3"/>
  </si>
  <si>
    <t>竹澤</t>
    <rPh sb="0" eb="2">
      <t>タケザワ</t>
    </rPh>
    <phoneticPr fontId="3"/>
  </si>
  <si>
    <t>平田</t>
    <rPh sb="0" eb="2">
      <t>ヒラタ</t>
    </rPh>
    <phoneticPr fontId="3"/>
  </si>
  <si>
    <t>○</t>
  </si>
  <si>
    <t>古宮</t>
    <rPh sb="0" eb="2">
      <t>コミヤ</t>
    </rPh>
    <phoneticPr fontId="3"/>
  </si>
  <si>
    <t>高田</t>
    <rPh sb="0" eb="2">
      <t>タカダ</t>
    </rPh>
    <phoneticPr fontId="3"/>
  </si>
  <si>
    <t>髙良</t>
    <rPh sb="0" eb="2">
      <t>コウラ</t>
    </rPh>
    <phoneticPr fontId="3"/>
  </si>
  <si>
    <t>吉野</t>
    <rPh sb="0" eb="2">
      <t>ヨシノ</t>
    </rPh>
    <phoneticPr fontId="3"/>
  </si>
  <si>
    <t>大森</t>
    <rPh sb="0" eb="2">
      <t>オオモリ</t>
    </rPh>
    <phoneticPr fontId="3"/>
  </si>
  <si>
    <t>太刀川</t>
    <rPh sb="0" eb="3">
      <t>タチカワ</t>
    </rPh>
    <phoneticPr fontId="3"/>
  </si>
  <si>
    <t>駒村</t>
    <rPh sb="0" eb="2">
      <t>コマムラ</t>
    </rPh>
    <phoneticPr fontId="3"/>
  </si>
  <si>
    <t>栃谷</t>
    <rPh sb="0" eb="2">
      <t>トチタニ</t>
    </rPh>
    <phoneticPr fontId="3"/>
  </si>
  <si>
    <t>澁谷</t>
    <rPh sb="0" eb="2">
      <t>シブヤ</t>
    </rPh>
    <phoneticPr fontId="3"/>
  </si>
  <si>
    <t>早麻</t>
    <rPh sb="0" eb="2">
      <t>ハヤマ</t>
    </rPh>
    <phoneticPr fontId="3"/>
  </si>
  <si>
    <t>瀧本</t>
    <rPh sb="0" eb="2">
      <t>タキモト</t>
    </rPh>
    <phoneticPr fontId="3"/>
  </si>
  <si>
    <t>倉川</t>
    <rPh sb="0" eb="1">
      <t>クラ</t>
    </rPh>
    <rPh sb="1" eb="2">
      <t>カワ</t>
    </rPh>
    <phoneticPr fontId="3"/>
  </si>
  <si>
    <t>一ノ宮</t>
    <rPh sb="0" eb="1">
      <t>イチ</t>
    </rPh>
    <rPh sb="2" eb="3">
      <t>ミヤ</t>
    </rPh>
    <phoneticPr fontId="3"/>
  </si>
  <si>
    <t>濱田</t>
    <rPh sb="0" eb="2">
      <t>ハマダ</t>
    </rPh>
    <phoneticPr fontId="3"/>
  </si>
  <si>
    <t>鶴巻</t>
    <rPh sb="0" eb="2">
      <t>ツルマキ</t>
    </rPh>
    <phoneticPr fontId="3"/>
  </si>
  <si>
    <t>学館浦安</t>
    <rPh sb="0" eb="1">
      <t>ガク</t>
    </rPh>
    <rPh sb="1" eb="2">
      <t>カン</t>
    </rPh>
    <rPh sb="2" eb="4">
      <t>ウラヤス</t>
    </rPh>
    <phoneticPr fontId="3"/>
  </si>
  <si>
    <t>高子</t>
    <rPh sb="0" eb="1">
      <t>タカ</t>
    </rPh>
    <rPh sb="1" eb="2">
      <t>コ</t>
    </rPh>
    <phoneticPr fontId="3"/>
  </si>
  <si>
    <t>稲葉</t>
    <rPh sb="0" eb="2">
      <t>イナバ</t>
    </rPh>
    <phoneticPr fontId="3"/>
  </si>
  <si>
    <t>小國</t>
    <rPh sb="0" eb="2">
      <t>オグニ</t>
    </rPh>
    <phoneticPr fontId="3"/>
  </si>
  <si>
    <t>池田</t>
    <rPh sb="0" eb="2">
      <t>イケダ</t>
    </rPh>
    <phoneticPr fontId="3"/>
  </si>
  <si>
    <t>池上</t>
    <rPh sb="0" eb="2">
      <t>イケウエ</t>
    </rPh>
    <phoneticPr fontId="3"/>
  </si>
  <si>
    <t>本田</t>
    <rPh sb="0" eb="2">
      <t>ホンダ</t>
    </rPh>
    <phoneticPr fontId="3"/>
  </si>
  <si>
    <t>仲川</t>
    <rPh sb="0" eb="2">
      <t>ナカガワ</t>
    </rPh>
    <phoneticPr fontId="3"/>
  </si>
  <si>
    <t>大野</t>
    <rPh sb="0" eb="2">
      <t>オオノ</t>
    </rPh>
    <phoneticPr fontId="3"/>
  </si>
  <si>
    <t>敬愛</t>
    <rPh sb="0" eb="2">
      <t>ケイアイ</t>
    </rPh>
    <phoneticPr fontId="3"/>
  </si>
  <si>
    <t>越川</t>
    <rPh sb="0" eb="2">
      <t>コシカワ</t>
    </rPh>
    <phoneticPr fontId="3"/>
  </si>
  <si>
    <t>浅田</t>
    <rPh sb="0" eb="2">
      <t>アサダ</t>
    </rPh>
    <phoneticPr fontId="3"/>
  </si>
  <si>
    <t>鶴岡由</t>
    <rPh sb="0" eb="2">
      <t>ツルオカ</t>
    </rPh>
    <rPh sb="2" eb="3">
      <t>ユ</t>
    </rPh>
    <phoneticPr fontId="3"/>
  </si>
  <si>
    <t>経済</t>
    <rPh sb="0" eb="2">
      <t>ケイザイ</t>
    </rPh>
    <phoneticPr fontId="3"/>
  </si>
  <si>
    <t>妻我</t>
    <rPh sb="0" eb="1">
      <t>ツマ</t>
    </rPh>
    <rPh sb="1" eb="2">
      <t>ワレ</t>
    </rPh>
    <phoneticPr fontId="3"/>
  </si>
  <si>
    <t>岩田</t>
    <rPh sb="0" eb="2">
      <t>イワタ</t>
    </rPh>
    <phoneticPr fontId="3"/>
  </si>
  <si>
    <t>三枝</t>
    <rPh sb="0" eb="2">
      <t>サエグサ</t>
    </rPh>
    <phoneticPr fontId="3"/>
  </si>
  <si>
    <t>瓜生</t>
    <rPh sb="0" eb="2">
      <t>ウリュウ</t>
    </rPh>
    <phoneticPr fontId="3"/>
  </si>
  <si>
    <t>田邉</t>
    <rPh sb="0" eb="2">
      <t>タナベ</t>
    </rPh>
    <phoneticPr fontId="3"/>
  </si>
  <si>
    <t>〇</t>
  </si>
  <si>
    <t>大倉</t>
    <rPh sb="0" eb="2">
      <t>オオクラ</t>
    </rPh>
    <phoneticPr fontId="3"/>
  </si>
  <si>
    <t>坂上</t>
    <rPh sb="0" eb="2">
      <t>サカガミ</t>
    </rPh>
    <phoneticPr fontId="3"/>
  </si>
  <si>
    <t>五十嵐</t>
    <rPh sb="0" eb="3">
      <t>イガラシ</t>
    </rPh>
    <phoneticPr fontId="3"/>
  </si>
  <si>
    <t>岡田</t>
    <rPh sb="0" eb="2">
      <t>オカダ</t>
    </rPh>
    <phoneticPr fontId="3"/>
  </si>
  <si>
    <t>日体柏</t>
    <rPh sb="0" eb="2">
      <t>ニッタイ</t>
    </rPh>
    <rPh sb="2" eb="3">
      <t>カシワ</t>
    </rPh>
    <phoneticPr fontId="3"/>
  </si>
  <si>
    <t>丸木</t>
    <rPh sb="0" eb="2">
      <t>マルキ</t>
    </rPh>
    <phoneticPr fontId="3"/>
  </si>
  <si>
    <t>西田</t>
    <rPh sb="0" eb="2">
      <t>ニシダ</t>
    </rPh>
    <phoneticPr fontId="3"/>
  </si>
  <si>
    <t>長塚</t>
    <rPh sb="0" eb="2">
      <t>ナガツカ</t>
    </rPh>
    <phoneticPr fontId="3"/>
  </si>
  <si>
    <t>伊澤</t>
    <rPh sb="0" eb="2">
      <t>イザワ</t>
    </rPh>
    <phoneticPr fontId="3"/>
  </si>
  <si>
    <t>松浦</t>
    <rPh sb="0" eb="2">
      <t>マツウラ</t>
    </rPh>
    <phoneticPr fontId="3"/>
  </si>
  <si>
    <t>東葛</t>
    <rPh sb="0" eb="2">
      <t>トウカツ</t>
    </rPh>
    <phoneticPr fontId="3"/>
  </si>
  <si>
    <t>小森園</t>
    <rPh sb="0" eb="1">
      <t>コ</t>
    </rPh>
    <rPh sb="1" eb="3">
      <t>モリゾノ</t>
    </rPh>
    <phoneticPr fontId="3"/>
  </si>
  <si>
    <t>平成２８年度 千葉県高等学校総合体育大会</t>
    <rPh sb="0" eb="2">
      <t>ヘイセイ</t>
    </rPh>
    <rPh sb="4" eb="6">
      <t>ネンド</t>
    </rPh>
    <rPh sb="7" eb="10">
      <t>チバケン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phoneticPr fontId="3"/>
  </si>
  <si>
    <t>浦安市総合体育館</t>
    <rPh sb="0" eb="3">
      <t>ウラヤスシ</t>
    </rPh>
    <rPh sb="3" eb="5">
      <t>ソウゴウ</t>
    </rPh>
    <rPh sb="5" eb="8">
      <t>タイイクカン</t>
    </rPh>
    <phoneticPr fontId="3"/>
  </si>
  <si>
    <t>（　　　 同　　　　）</t>
    <phoneticPr fontId="3"/>
  </si>
  <si>
    <t>山本　昭裕</t>
    <rPh sb="0" eb="2">
      <t>ヤマモト</t>
    </rPh>
    <rPh sb="3" eb="5">
      <t>アキヒロ</t>
    </rPh>
    <phoneticPr fontId="3"/>
  </si>
  <si>
    <t>（木更津東高校長）</t>
    <rPh sb="1" eb="4">
      <t>キサラヅ</t>
    </rPh>
    <rPh sb="4" eb="5">
      <t>ヒガシ</t>
    </rPh>
    <rPh sb="5" eb="7">
      <t>コウコウ</t>
    </rPh>
    <rPh sb="7" eb="8">
      <t>チョウ</t>
    </rPh>
    <phoneticPr fontId="3"/>
  </si>
  <si>
    <t>参与</t>
    <rPh sb="0" eb="2">
      <t>サンヨ</t>
    </rPh>
    <phoneticPr fontId="3"/>
  </si>
  <si>
    <t>（専門部副部長）</t>
    <rPh sb="1" eb="4">
      <t>センモンブ</t>
    </rPh>
    <rPh sb="4" eb="7">
      <t>フクブチョウ</t>
    </rPh>
    <phoneticPr fontId="3"/>
  </si>
  <si>
    <t>勝井　洋一</t>
    <rPh sb="0" eb="2">
      <t>カツイ</t>
    </rPh>
    <rPh sb="3" eb="5">
      <t>ヨウイチ</t>
    </rPh>
    <phoneticPr fontId="3"/>
  </si>
  <si>
    <t>（船橋古和釜高校長）</t>
    <rPh sb="1" eb="3">
      <t>フナバシ</t>
    </rPh>
    <rPh sb="3" eb="6">
      <t>コワガマ</t>
    </rPh>
    <rPh sb="6" eb="8">
      <t>コウコウ</t>
    </rPh>
    <rPh sb="8" eb="9">
      <t>チョウ</t>
    </rPh>
    <phoneticPr fontId="3"/>
  </si>
  <si>
    <t xml:space="preserve">  Ａ 今関</t>
    <rPh sb="4" eb="6">
      <t>イマゼキ</t>
    </rPh>
    <phoneticPr fontId="3"/>
  </si>
  <si>
    <t>　  （長生）</t>
    <rPh sb="4" eb="6">
      <t>チョウセイ</t>
    </rPh>
    <phoneticPr fontId="3"/>
  </si>
  <si>
    <t>　　 濱口</t>
    <rPh sb="3" eb="5">
      <t>ハマグチ</t>
    </rPh>
    <phoneticPr fontId="3"/>
  </si>
  <si>
    <t>　　（秀明八千代）</t>
    <rPh sb="3" eb="5">
      <t>シュウメイ</t>
    </rPh>
    <rPh sb="5" eb="8">
      <t>ヤチヨ</t>
    </rPh>
    <phoneticPr fontId="3"/>
  </si>
  <si>
    <t>（日体大柏）</t>
    <rPh sb="1" eb="2">
      <t>ニチ</t>
    </rPh>
    <rPh sb="2" eb="3">
      <t>タイ</t>
    </rPh>
    <rPh sb="3" eb="4">
      <t>ダイ</t>
    </rPh>
    <rPh sb="4" eb="5">
      <t>カシワ</t>
    </rPh>
    <phoneticPr fontId="3"/>
  </si>
  <si>
    <t>吉植</t>
    <phoneticPr fontId="3"/>
  </si>
  <si>
    <t>(成田)</t>
    <phoneticPr fontId="3"/>
  </si>
  <si>
    <t>(渋谷幕張)</t>
    <rPh sb="1" eb="3">
      <t>シブヤ</t>
    </rPh>
    <rPh sb="3" eb="5">
      <t>マクハリ</t>
    </rPh>
    <phoneticPr fontId="3"/>
  </si>
  <si>
    <t xml:space="preserve"> １２：００～１２：３０</t>
    <phoneticPr fontId="3"/>
  </si>
  <si>
    <t xml:space="preserve"> １２：３０～１３：００</t>
    <phoneticPr fontId="3"/>
  </si>
  <si>
    <t>　Ａ 秀明八千代</t>
    <rPh sb="3" eb="5">
      <t>シュウメイ</t>
    </rPh>
    <rPh sb="5" eb="8">
      <t>ヤチヨ</t>
    </rPh>
    <phoneticPr fontId="3"/>
  </si>
  <si>
    <t>　Ｂ 拓大紅陵</t>
    <phoneticPr fontId="3"/>
  </si>
  <si>
    <t>　Ｃ 成田</t>
    <rPh sb="3" eb="5">
      <t>ナリタ</t>
    </rPh>
    <phoneticPr fontId="3"/>
  </si>
  <si>
    <t xml:space="preserve">      ６月１６日　（木）</t>
    <rPh sb="7" eb="8">
      <t>ガツ</t>
    </rPh>
    <rPh sb="10" eb="11">
      <t>ニチ</t>
    </rPh>
    <rPh sb="13" eb="14">
      <t>モク</t>
    </rPh>
    <phoneticPr fontId="3"/>
  </si>
  <si>
    <t>６月１７日　（金）</t>
    <rPh sb="1" eb="2">
      <t>ガツ</t>
    </rPh>
    <rPh sb="4" eb="5">
      <t>ニチ</t>
    </rPh>
    <rPh sb="7" eb="8">
      <t>カネ</t>
    </rPh>
    <phoneticPr fontId="3"/>
  </si>
  <si>
    <t>平成２８年度千葉県高等学校総合体育大会　空手道大会　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20" eb="22">
      <t>カラテ</t>
    </rPh>
    <phoneticPr fontId="3"/>
  </si>
  <si>
    <t>Ａコート</t>
    <phoneticPr fontId="3"/>
  </si>
  <si>
    <t>Ｂコート</t>
    <phoneticPr fontId="3"/>
  </si>
  <si>
    <t>A1</t>
    <phoneticPr fontId="3"/>
  </si>
  <si>
    <t>Ｃ１</t>
    <phoneticPr fontId="3"/>
  </si>
  <si>
    <t>3位決定戦</t>
    <rPh sb="1" eb="2">
      <t>イ</t>
    </rPh>
    <rPh sb="2" eb="5">
      <t>ケッテイセン</t>
    </rPh>
    <phoneticPr fontId="3"/>
  </si>
  <si>
    <t>Ａ１</t>
    <phoneticPr fontId="3"/>
  </si>
  <si>
    <t>Aコート１</t>
    <phoneticPr fontId="3"/>
  </si>
  <si>
    <t>Bコート１</t>
    <phoneticPr fontId="3"/>
  </si>
  <si>
    <t>Aコート２</t>
  </si>
  <si>
    <t>Bコート２</t>
  </si>
  <si>
    <t>Aコート１</t>
  </si>
  <si>
    <t>Bコート１</t>
  </si>
  <si>
    <t>　女子個人組手　</t>
    <rPh sb="1" eb="3">
      <t>ジョシ</t>
    </rPh>
    <rPh sb="3" eb="5">
      <t>コジン</t>
    </rPh>
    <rPh sb="5" eb="6">
      <t>ク</t>
    </rPh>
    <rPh sb="6" eb="7">
      <t>テ</t>
    </rPh>
    <phoneticPr fontId="3"/>
  </si>
  <si>
    <t>３位決定戦</t>
    <rPh sb="1" eb="2">
      <t>クライ</t>
    </rPh>
    <rPh sb="2" eb="5">
      <t>ケッテイセン</t>
    </rPh>
    <phoneticPr fontId="3"/>
  </si>
  <si>
    <t xml:space="preserve">女子団体組手  </t>
    <rPh sb="0" eb="2">
      <t>ジョシ</t>
    </rPh>
    <rPh sb="2" eb="4">
      <t>ダンタイ</t>
    </rPh>
    <rPh sb="4" eb="5">
      <t>ク</t>
    </rPh>
    <rPh sb="5" eb="6">
      <t>テ</t>
    </rPh>
    <phoneticPr fontId="3"/>
  </si>
  <si>
    <t>A1</t>
    <phoneticPr fontId="3"/>
  </si>
  <si>
    <t>A2</t>
    <phoneticPr fontId="3"/>
  </si>
  <si>
    <t>A3</t>
    <phoneticPr fontId="3"/>
  </si>
  <si>
    <t>A4</t>
    <phoneticPr fontId="3"/>
  </si>
  <si>
    <t>A5</t>
    <phoneticPr fontId="3"/>
  </si>
  <si>
    <t>A6</t>
    <phoneticPr fontId="3"/>
  </si>
  <si>
    <t>A7</t>
    <phoneticPr fontId="3"/>
  </si>
  <si>
    <t>A8</t>
    <phoneticPr fontId="3"/>
  </si>
  <si>
    <t>B1</t>
    <phoneticPr fontId="3"/>
  </si>
  <si>
    <t>B2</t>
    <phoneticPr fontId="3"/>
  </si>
  <si>
    <t>B3</t>
    <phoneticPr fontId="3"/>
  </si>
  <si>
    <t>B4</t>
    <phoneticPr fontId="3"/>
  </si>
  <si>
    <t>B5</t>
    <phoneticPr fontId="3"/>
  </si>
  <si>
    <t>B6</t>
    <phoneticPr fontId="3"/>
  </si>
  <si>
    <t>B7</t>
    <phoneticPr fontId="3"/>
  </si>
  <si>
    <t>B8</t>
    <phoneticPr fontId="3"/>
  </si>
  <si>
    <t>C1</t>
    <phoneticPr fontId="3"/>
  </si>
  <si>
    <t>C2</t>
    <phoneticPr fontId="3"/>
  </si>
  <si>
    <t>C3</t>
    <phoneticPr fontId="3"/>
  </si>
  <si>
    <t>C4</t>
    <phoneticPr fontId="3"/>
  </si>
  <si>
    <t>C5</t>
    <phoneticPr fontId="3"/>
  </si>
  <si>
    <t>A9</t>
    <phoneticPr fontId="3"/>
  </si>
  <si>
    <t>A10</t>
    <phoneticPr fontId="3"/>
  </si>
  <si>
    <t>A11</t>
    <phoneticPr fontId="3"/>
  </si>
  <si>
    <t>A12</t>
    <phoneticPr fontId="3"/>
  </si>
  <si>
    <t>A13</t>
    <phoneticPr fontId="3"/>
  </si>
  <si>
    <t>B9</t>
    <phoneticPr fontId="3"/>
  </si>
  <si>
    <t>B10</t>
    <phoneticPr fontId="3"/>
  </si>
  <si>
    <t>B11</t>
    <phoneticPr fontId="3"/>
  </si>
  <si>
    <t>B12</t>
    <phoneticPr fontId="3"/>
  </si>
  <si>
    <t>B13</t>
    <phoneticPr fontId="3"/>
  </si>
  <si>
    <t>B14</t>
    <phoneticPr fontId="3"/>
  </si>
  <si>
    <t>A14</t>
    <phoneticPr fontId="3"/>
  </si>
  <si>
    <t>A15</t>
    <phoneticPr fontId="3"/>
  </si>
  <si>
    <t>B15</t>
    <phoneticPr fontId="3"/>
  </si>
  <si>
    <t>B16</t>
    <phoneticPr fontId="3"/>
  </si>
  <si>
    <t>B17</t>
    <phoneticPr fontId="3"/>
  </si>
  <si>
    <t>C6</t>
    <phoneticPr fontId="3"/>
  </si>
  <si>
    <t>C7</t>
    <phoneticPr fontId="3"/>
  </si>
  <si>
    <t>C8</t>
    <phoneticPr fontId="3"/>
  </si>
  <si>
    <t>C9</t>
    <phoneticPr fontId="3"/>
  </si>
  <si>
    <t>C10</t>
    <phoneticPr fontId="3"/>
  </si>
  <si>
    <t>C11</t>
    <phoneticPr fontId="3"/>
  </si>
  <si>
    <t>A16</t>
    <phoneticPr fontId="3"/>
  </si>
  <si>
    <t>A17</t>
    <phoneticPr fontId="3"/>
  </si>
  <si>
    <t>C4</t>
    <phoneticPr fontId="3"/>
  </si>
  <si>
    <t>A1</t>
    <phoneticPr fontId="3"/>
  </si>
  <si>
    <t>C2</t>
    <phoneticPr fontId="3"/>
  </si>
  <si>
    <t>Ａ・Ｂ</t>
    <phoneticPr fontId="3"/>
  </si>
  <si>
    <t>Ａ・Ｂ</t>
    <phoneticPr fontId="3"/>
  </si>
  <si>
    <t>A・B・Ｃ</t>
    <phoneticPr fontId="3"/>
  </si>
  <si>
    <t>B</t>
    <phoneticPr fontId="3"/>
  </si>
  <si>
    <t>女子団体組手
１回戦</t>
    <rPh sb="0" eb="2">
      <t>ジョシ</t>
    </rPh>
    <rPh sb="2" eb="4">
      <t>ダンタイ</t>
    </rPh>
    <rPh sb="4" eb="5">
      <t>ク</t>
    </rPh>
    <rPh sb="5" eb="6">
      <t>テ</t>
    </rPh>
    <rPh sb="8" eb="10">
      <t>カイセン</t>
    </rPh>
    <phoneticPr fontId="3"/>
  </si>
  <si>
    <t>男子団体組手
１回戦</t>
    <rPh sb="0" eb="2">
      <t>ダンシ</t>
    </rPh>
    <rPh sb="2" eb="4">
      <t>ダンタイ</t>
    </rPh>
    <rPh sb="4" eb="5">
      <t>ク</t>
    </rPh>
    <rPh sb="5" eb="6">
      <t>テ</t>
    </rPh>
    <rPh sb="8" eb="10">
      <t>カイセン</t>
    </rPh>
    <phoneticPr fontId="3"/>
  </si>
  <si>
    <t>志賀康浩 先生（千葉大学）</t>
    <rPh sb="8" eb="10">
      <t>チバ</t>
    </rPh>
    <rPh sb="10" eb="12">
      <t>ダイガク</t>
    </rPh>
    <phoneticPr fontId="3"/>
  </si>
  <si>
    <t>森田　健作</t>
    <rPh sb="0" eb="2">
      <t>モリタ</t>
    </rPh>
    <rPh sb="3" eb="5">
      <t>ケンサク</t>
    </rPh>
    <phoneticPr fontId="3"/>
  </si>
  <si>
    <t>三觜</t>
    <rPh sb="0" eb="2">
      <t>ミツハシ</t>
    </rPh>
    <phoneticPr fontId="3"/>
  </si>
  <si>
    <t>（渋谷幕張）</t>
    <rPh sb="1" eb="3">
      <t>シブヤ</t>
    </rPh>
    <rPh sb="3" eb="5">
      <t>マクハリ</t>
    </rPh>
    <phoneticPr fontId="3"/>
  </si>
  <si>
    <t>教職員集合</t>
    <rPh sb="0" eb="3">
      <t>キョウショクイン</t>
    </rPh>
    <rPh sb="3" eb="5">
      <t>シュウゴウ</t>
    </rPh>
    <phoneticPr fontId="3"/>
  </si>
  <si>
    <t>５階会議室</t>
    <rPh sb="1" eb="2">
      <t>カイ</t>
    </rPh>
    <rPh sb="2" eb="5">
      <t>カイギシツ</t>
    </rPh>
    <phoneticPr fontId="3"/>
  </si>
  <si>
    <t>弁　　当　　係</t>
    <rPh sb="0" eb="1">
      <t>ベン</t>
    </rPh>
    <rPh sb="3" eb="4">
      <t>トウ</t>
    </rPh>
    <rPh sb="6" eb="7">
      <t>カカリ</t>
    </rPh>
    <phoneticPr fontId="3"/>
  </si>
  <si>
    <t>　Ｂ 平野（市立銚子）</t>
    <rPh sb="3" eb="5">
      <t>ヒラノ</t>
    </rPh>
    <rPh sb="6" eb="8">
      <t>イチリツ</t>
    </rPh>
    <rPh sb="8" eb="10">
      <t>チョウシ</t>
    </rPh>
    <phoneticPr fontId="3"/>
  </si>
  <si>
    <t>　　 鬼澤（佐原）</t>
    <rPh sb="3" eb="5">
      <t>オニザワ</t>
    </rPh>
    <rPh sb="6" eb="8">
      <t>サワラ</t>
    </rPh>
    <phoneticPr fontId="3"/>
  </si>
  <si>
    <t>池田（船橋啓明）</t>
    <rPh sb="0" eb="2">
      <t>イケダ</t>
    </rPh>
    <rPh sb="3" eb="5">
      <t>フナバシ</t>
    </rPh>
    <rPh sb="5" eb="7">
      <t>ケイメイ</t>
    </rPh>
    <phoneticPr fontId="3"/>
  </si>
  <si>
    <t>（拓大紅陵）</t>
    <rPh sb="1" eb="2">
      <t>タク</t>
    </rPh>
    <rPh sb="2" eb="5">
      <t>ダイコウリョウ</t>
    </rPh>
    <phoneticPr fontId="3"/>
  </si>
  <si>
    <t>菱木（佐原）</t>
    <rPh sb="0" eb="2">
      <t>ヒシキ</t>
    </rPh>
    <rPh sb="3" eb="5">
      <t>サワラ</t>
    </rPh>
    <phoneticPr fontId="3"/>
  </si>
  <si>
    <t>　　 與島（東金）</t>
    <rPh sb="3" eb="4">
      <t>ヨ</t>
    </rPh>
    <rPh sb="4" eb="5">
      <t>ジマ</t>
    </rPh>
    <rPh sb="6" eb="8">
      <t>トウガネ</t>
    </rPh>
    <phoneticPr fontId="3"/>
  </si>
  <si>
    <t>　　　岡田（成東）</t>
    <rPh sb="3" eb="5">
      <t>オカダ</t>
    </rPh>
    <rPh sb="6" eb="8">
      <t>ナルトウ</t>
    </rPh>
    <phoneticPr fontId="3"/>
  </si>
  <si>
    <t>　Ｃ　増田（千葉黎明）</t>
    <rPh sb="3" eb="5">
      <t>マスダ</t>
    </rPh>
    <rPh sb="6" eb="8">
      <t>チバ</t>
    </rPh>
    <rPh sb="8" eb="10">
      <t>レイメイ</t>
    </rPh>
    <phoneticPr fontId="3"/>
  </si>
  <si>
    <t>体育館運営業務</t>
    <rPh sb="0" eb="3">
      <t>タイイクカン</t>
    </rPh>
    <rPh sb="3" eb="5">
      <t>ウンエイ</t>
    </rPh>
    <rPh sb="5" eb="7">
      <t>ギョウム</t>
    </rPh>
    <phoneticPr fontId="3"/>
  </si>
  <si>
    <t>開館時・閉館時とも　：　櫻井（拓大紅陵）、松戸（成東）</t>
    <rPh sb="0" eb="3">
      <t>カイカンジ</t>
    </rPh>
    <rPh sb="4" eb="6">
      <t>ヘイカン</t>
    </rPh>
    <rPh sb="6" eb="7">
      <t>ジ</t>
    </rPh>
    <rPh sb="12" eb="14">
      <t>サクライ</t>
    </rPh>
    <rPh sb="15" eb="16">
      <t>タク</t>
    </rPh>
    <rPh sb="16" eb="19">
      <t>ダイコウリョウ</t>
    </rPh>
    <rPh sb="21" eb="23">
      <t>マツド</t>
    </rPh>
    <rPh sb="24" eb="26">
      <t>ナルトウ</t>
    </rPh>
    <phoneticPr fontId="3"/>
  </si>
  <si>
    <t>渋谷幕張</t>
    <rPh sb="0" eb="2">
      <t>シブヤ</t>
    </rPh>
    <rPh sb="2" eb="4">
      <t>マクハリ</t>
    </rPh>
    <phoneticPr fontId="3"/>
  </si>
  <si>
    <t>（県体協会長）</t>
    <rPh sb="1" eb="2">
      <t>ケン</t>
    </rPh>
    <rPh sb="2" eb="3">
      <t>カラダ</t>
    </rPh>
    <rPh sb="3" eb="6">
      <t>キョウカイチョウ</t>
    </rPh>
    <rPh sb="4" eb="6">
      <t>カイチョウ</t>
    </rPh>
    <phoneticPr fontId="3"/>
  </si>
  <si>
    <t>實本</t>
    <rPh sb="0" eb="1">
      <t>ジツ</t>
    </rPh>
    <rPh sb="1" eb="2">
      <t>モト</t>
    </rPh>
    <phoneticPr fontId="3"/>
  </si>
  <si>
    <t>３位決定戦</t>
    <rPh sb="1" eb="2">
      <t>クライ</t>
    </rPh>
    <rPh sb="2" eb="5">
      <t>ケッテイセン</t>
    </rPh>
    <phoneticPr fontId="3"/>
  </si>
  <si>
    <t>A 　拓大紅陵　東金　千葉経済　市立銚子　日体柏</t>
    <rPh sb="3" eb="5">
      <t>タクダイ</t>
    </rPh>
    <rPh sb="5" eb="6">
      <t>ベニ</t>
    </rPh>
    <rPh sb="6" eb="7">
      <t>リョウ</t>
    </rPh>
    <rPh sb="8" eb="10">
      <t>トウガネ</t>
    </rPh>
    <rPh sb="11" eb="13">
      <t>チバ</t>
    </rPh>
    <rPh sb="13" eb="15">
      <t>ケイザイ</t>
    </rPh>
    <rPh sb="16" eb="18">
      <t>イチリツ</t>
    </rPh>
    <rPh sb="18" eb="20">
      <t>チョウシ</t>
    </rPh>
    <rPh sb="21" eb="23">
      <t>ニッタイ</t>
    </rPh>
    <rPh sb="23" eb="24">
      <t>カシワ</t>
    </rPh>
    <phoneticPr fontId="3"/>
  </si>
  <si>
    <t>B　 敬愛学園　習志野　長生　麗澤　</t>
    <rPh sb="3" eb="5">
      <t>ケイアイ</t>
    </rPh>
    <rPh sb="5" eb="7">
      <t>ガクエン</t>
    </rPh>
    <rPh sb="8" eb="11">
      <t>ナラシノ</t>
    </rPh>
    <rPh sb="12" eb="14">
      <t>チョウセイ</t>
    </rPh>
    <rPh sb="15" eb="17">
      <t>レイタク</t>
    </rPh>
    <phoneticPr fontId="3"/>
  </si>
  <si>
    <t>C 　秀明八千代　成田北　佐原　千葉南　西武台</t>
    <rPh sb="3" eb="5">
      <t>シュウメイ</t>
    </rPh>
    <rPh sb="5" eb="8">
      <t>ヤチヨ</t>
    </rPh>
    <rPh sb="9" eb="11">
      <t>ナリタ</t>
    </rPh>
    <rPh sb="11" eb="12">
      <t>キタ</t>
    </rPh>
    <rPh sb="13" eb="15">
      <t>サワラ</t>
    </rPh>
    <rPh sb="16" eb="18">
      <t>チバ</t>
    </rPh>
    <rPh sb="18" eb="19">
      <t>ミナミ</t>
    </rPh>
    <rPh sb="20" eb="22">
      <t>セイブ</t>
    </rPh>
    <rPh sb="22" eb="23">
      <t>ダイ</t>
    </rPh>
    <phoneticPr fontId="3"/>
  </si>
  <si>
    <t>D　  成田　成東　船橋東　渋谷幕張　木更津総合</t>
    <rPh sb="4" eb="6">
      <t>ナリタ</t>
    </rPh>
    <rPh sb="7" eb="9">
      <t>ナルトウ</t>
    </rPh>
    <rPh sb="10" eb="12">
      <t>フナバシ</t>
    </rPh>
    <rPh sb="12" eb="13">
      <t>ヒガシ</t>
    </rPh>
    <rPh sb="14" eb="16">
      <t>シブヤ</t>
    </rPh>
    <rPh sb="16" eb="18">
      <t>マクハリ</t>
    </rPh>
    <rPh sb="19" eb="22">
      <t>キサラヅ</t>
    </rPh>
    <rPh sb="22" eb="24">
      <t>ソウゴウ</t>
    </rPh>
    <phoneticPr fontId="3"/>
  </si>
  <si>
    <t>9:40～10:25</t>
    <phoneticPr fontId="3"/>
  </si>
  <si>
    <t>10:30～11:30</t>
    <phoneticPr fontId="3"/>
  </si>
  <si>
    <t>昼食</t>
    <rPh sb="0" eb="2">
      <t>チュウショク</t>
    </rPh>
    <phoneticPr fontId="3"/>
  </si>
  <si>
    <t>女子個人形決勝トーナメント
１回戦</t>
    <rPh sb="0" eb="1">
      <t>オンナ</t>
    </rPh>
    <rPh sb="1" eb="2">
      <t>コ</t>
    </rPh>
    <rPh sb="2" eb="4">
      <t>コジン</t>
    </rPh>
    <rPh sb="4" eb="5">
      <t>カタ</t>
    </rPh>
    <rPh sb="5" eb="7">
      <t>ケッショウ</t>
    </rPh>
    <rPh sb="15" eb="17">
      <t>カイセン</t>
    </rPh>
    <phoneticPr fontId="3"/>
  </si>
  <si>
    <t>12:15～12:40</t>
    <phoneticPr fontId="3"/>
  </si>
  <si>
    <t>男子個人形決勝トーナメント
１回戦</t>
    <rPh sb="0" eb="1">
      <t>オトコ</t>
    </rPh>
    <rPh sb="1" eb="2">
      <t>コ</t>
    </rPh>
    <rPh sb="2" eb="4">
      <t>コジン</t>
    </rPh>
    <rPh sb="4" eb="5">
      <t>カタ</t>
    </rPh>
    <rPh sb="5" eb="7">
      <t>ケッショウ</t>
    </rPh>
    <rPh sb="15" eb="17">
      <t>カイセン</t>
    </rPh>
    <phoneticPr fontId="3"/>
  </si>
  <si>
    <t>12:45～13:10</t>
    <phoneticPr fontId="3"/>
  </si>
  <si>
    <t>13:15～13:40</t>
    <phoneticPr fontId="3"/>
  </si>
  <si>
    <t>13:45～14:15</t>
    <phoneticPr fontId="3"/>
  </si>
  <si>
    <t>14:30～15:20</t>
    <phoneticPr fontId="3"/>
  </si>
  <si>
    <t>15:25～16:40</t>
    <phoneticPr fontId="3"/>
  </si>
  <si>
    <t>日体大柏</t>
    <rPh sb="0" eb="2">
      <t>ニッタイ</t>
    </rPh>
    <rPh sb="2" eb="3">
      <t>ダイ</t>
    </rPh>
    <rPh sb="3" eb="4">
      <t>カシワ</t>
    </rPh>
    <phoneticPr fontId="3"/>
  </si>
  <si>
    <t>16:45～17:00</t>
    <phoneticPr fontId="3"/>
  </si>
  <si>
    <t>17:05～17:20</t>
    <phoneticPr fontId="3"/>
  </si>
  <si>
    <t>17:25～17:40</t>
    <phoneticPr fontId="3"/>
  </si>
  <si>
    <t>17:45～18:00</t>
    <phoneticPr fontId="3"/>
  </si>
  <si>
    <t>9:30～10:20</t>
    <phoneticPr fontId="3"/>
  </si>
  <si>
    <t>10:25～10:45</t>
    <phoneticPr fontId="3"/>
  </si>
  <si>
    <t>10:50～11:30</t>
    <phoneticPr fontId="3"/>
  </si>
  <si>
    <t>男子団体組手　
２～３回戦</t>
    <rPh sb="0" eb="2">
      <t>ダンシ</t>
    </rPh>
    <rPh sb="2" eb="4">
      <t>ダンタイ</t>
    </rPh>
    <rPh sb="4" eb="5">
      <t>ク</t>
    </rPh>
    <rPh sb="5" eb="6">
      <t>テ</t>
    </rPh>
    <rPh sb="11" eb="13">
      <t>カイセン</t>
    </rPh>
    <phoneticPr fontId="3"/>
  </si>
  <si>
    <t>女子団体組手
２回戦</t>
    <rPh sb="0" eb="2">
      <t>ジョシ</t>
    </rPh>
    <rPh sb="2" eb="4">
      <t>ダンタイ</t>
    </rPh>
    <rPh sb="4" eb="5">
      <t>ク</t>
    </rPh>
    <rPh sb="5" eb="6">
      <t>テ</t>
    </rPh>
    <rPh sb="8" eb="10">
      <t>カイセン</t>
    </rPh>
    <phoneticPr fontId="3"/>
  </si>
  <si>
    <t>12:15～13:25</t>
    <phoneticPr fontId="3"/>
  </si>
  <si>
    <t>女子団体組手
準決勝</t>
    <rPh sb="0" eb="2">
      <t>ジョシ</t>
    </rPh>
    <rPh sb="2" eb="4">
      <t>ダンタイ</t>
    </rPh>
    <rPh sb="4" eb="6">
      <t>クミテ</t>
    </rPh>
    <rPh sb="7" eb="10">
      <t>ジュンケッショウ</t>
    </rPh>
    <phoneticPr fontId="3"/>
  </si>
  <si>
    <t>13:30～13:55</t>
    <phoneticPr fontId="3"/>
  </si>
  <si>
    <t>男子団体組手
準決勝</t>
    <rPh sb="0" eb="2">
      <t>ダンシ</t>
    </rPh>
    <rPh sb="2" eb="4">
      <t>ダンタイ</t>
    </rPh>
    <rPh sb="4" eb="6">
      <t>クミテ</t>
    </rPh>
    <rPh sb="7" eb="10">
      <t>ジュンケッショウ</t>
    </rPh>
    <phoneticPr fontId="3"/>
  </si>
  <si>
    <t>14:00～14:25</t>
    <phoneticPr fontId="3"/>
  </si>
  <si>
    <t>女子団体組手
３位決定戦・決勝</t>
    <rPh sb="0" eb="2">
      <t>ジョシ</t>
    </rPh>
    <rPh sb="2" eb="4">
      <t>ダンタイ</t>
    </rPh>
    <rPh sb="4" eb="6">
      <t>クミテ</t>
    </rPh>
    <rPh sb="8" eb="9">
      <t>クライ</t>
    </rPh>
    <rPh sb="9" eb="12">
      <t>ケッテイセン</t>
    </rPh>
    <rPh sb="13" eb="15">
      <t>ケッショウ</t>
    </rPh>
    <phoneticPr fontId="3"/>
  </si>
  <si>
    <t>Ａ</t>
    <phoneticPr fontId="3"/>
  </si>
  <si>
    <t>Ｂ</t>
    <phoneticPr fontId="3"/>
  </si>
  <si>
    <t>14:30～15:10</t>
    <phoneticPr fontId="3"/>
  </si>
  <si>
    <t>男子団体組手
３位決定戦・決勝</t>
    <rPh sb="0" eb="2">
      <t>ダンシ</t>
    </rPh>
    <rPh sb="2" eb="4">
      <t>ダンタイ</t>
    </rPh>
    <rPh sb="4" eb="6">
      <t>クミテ</t>
    </rPh>
    <rPh sb="8" eb="9">
      <t>クライ</t>
    </rPh>
    <rPh sb="9" eb="12">
      <t>ケッテイセン</t>
    </rPh>
    <rPh sb="13" eb="15">
      <t>ケッショウ</t>
    </rPh>
    <phoneticPr fontId="3"/>
  </si>
  <si>
    <t>閉会式</t>
    <rPh sb="0" eb="3">
      <t>ヘイカイシキ</t>
    </rPh>
    <phoneticPr fontId="3"/>
  </si>
  <si>
    <t>16:00～</t>
    <phoneticPr fontId="3"/>
  </si>
  <si>
    <t>A</t>
    <phoneticPr fontId="3"/>
  </si>
  <si>
    <t>15:15～15:55</t>
    <phoneticPr fontId="3"/>
  </si>
  <si>
    <t>　　練習用コート割り当て</t>
    <rPh sb="2" eb="4">
      <t>レンシュウ</t>
    </rPh>
    <rPh sb="4" eb="5">
      <t>ヨウ</t>
    </rPh>
    <rPh sb="8" eb="9">
      <t>ワ</t>
    </rPh>
    <rPh sb="10" eb="11">
      <t>ア</t>
    </rPh>
    <phoneticPr fontId="3"/>
  </si>
  <si>
    <t>髙井（清水） ・ 安本（泉）</t>
    <rPh sb="0" eb="2">
      <t>タカイ</t>
    </rPh>
    <rPh sb="3" eb="5">
      <t>シミズ</t>
    </rPh>
    <rPh sb="9" eb="11">
      <t>ヤスモト</t>
    </rPh>
    <rPh sb="12" eb="13">
      <t>イズミ</t>
    </rPh>
    <phoneticPr fontId="3"/>
  </si>
  <si>
    <t>髙井（清水）</t>
    <rPh sb="0" eb="2">
      <t>タカイ</t>
    </rPh>
    <rPh sb="3" eb="5">
      <t>シミズ</t>
    </rPh>
    <phoneticPr fontId="3"/>
  </si>
  <si>
    <t>（専門部部長）</t>
    <rPh sb="1" eb="3">
      <t>センモン</t>
    </rPh>
    <rPh sb="3" eb="4">
      <t>ブ</t>
    </rPh>
    <rPh sb="4" eb="6">
      <t>ブチョウ</t>
    </rPh>
    <phoneticPr fontId="3"/>
  </si>
  <si>
    <t>西野（麗澤）・久保木（西武台千葉）・梅井（船橋東）</t>
    <rPh sb="0" eb="2">
      <t>ニシノ</t>
    </rPh>
    <rPh sb="3" eb="5">
      <t>レイタク</t>
    </rPh>
    <rPh sb="7" eb="10">
      <t>クボキ</t>
    </rPh>
    <rPh sb="11" eb="13">
      <t>セイブ</t>
    </rPh>
    <rPh sb="13" eb="14">
      <t>ダイ</t>
    </rPh>
    <rPh sb="14" eb="16">
      <t>チバ</t>
    </rPh>
    <rPh sb="18" eb="20">
      <t>ウメイ</t>
    </rPh>
    <rPh sb="21" eb="23">
      <t>フナバシ</t>
    </rPh>
    <rPh sb="23" eb="24">
      <t>ヒガシ</t>
    </rPh>
    <phoneticPr fontId="3"/>
  </si>
  <si>
    <t>駐車場開場</t>
    <rPh sb="0" eb="3">
      <t>チュウシャジョウ</t>
    </rPh>
    <rPh sb="3" eb="5">
      <t>カイジョウ</t>
    </rPh>
    <phoneticPr fontId="3"/>
  </si>
  <si>
    <t>朝の入館は駐車場側入口のみです。　　　　　　　　　　　　　　　　　　　全種目３位決定戦を行います。</t>
    <rPh sb="0" eb="1">
      <t>アサ</t>
    </rPh>
    <rPh sb="2" eb="4">
      <t>ニュウカン</t>
    </rPh>
    <rPh sb="5" eb="8">
      <t>チュウシャジョウ</t>
    </rPh>
    <rPh sb="8" eb="9">
      <t>ガワ</t>
    </rPh>
    <rPh sb="9" eb="11">
      <t>イリグチ</t>
    </rPh>
    <rPh sb="35" eb="38">
      <t>ゼンシュモク</t>
    </rPh>
    <rPh sb="39" eb="40">
      <t>クライ</t>
    </rPh>
    <rPh sb="40" eb="43">
      <t>ケッテイセン</t>
    </rPh>
    <rPh sb="44" eb="45">
      <t>オコナ</t>
    </rPh>
    <phoneticPr fontId="3"/>
  </si>
  <si>
    <t>★注意★</t>
    <rPh sb="1" eb="3">
      <t>チュウイ</t>
    </rPh>
    <phoneticPr fontId="3"/>
  </si>
  <si>
    <t>選手・観客入館</t>
    <rPh sb="0" eb="2">
      <t>センシュ</t>
    </rPh>
    <rPh sb="3" eb="5">
      <t>カンキャク</t>
    </rPh>
    <rPh sb="5" eb="7">
      <t>ニュウカン</t>
    </rPh>
    <phoneticPr fontId="3"/>
  </si>
  <si>
    <t>男女個人形決勝トーナメント
２回戦</t>
    <rPh sb="0" eb="2">
      <t>ダンジョ</t>
    </rPh>
    <rPh sb="2" eb="4">
      <t>コジン</t>
    </rPh>
    <rPh sb="4" eb="5">
      <t>カタ</t>
    </rPh>
    <rPh sb="5" eb="7">
      <t>ケッショウ</t>
    </rPh>
    <rPh sb="15" eb="17">
      <t>カイセン</t>
    </rPh>
    <phoneticPr fontId="3"/>
  </si>
  <si>
    <t xml:space="preserve">男女個人形
準決勝・３位決定戦・決勝
</t>
    <rPh sb="0" eb="2">
      <t>ダンジョ</t>
    </rPh>
    <rPh sb="2" eb="4">
      <t>コジン</t>
    </rPh>
    <rPh sb="4" eb="5">
      <t>カタ</t>
    </rPh>
    <rPh sb="6" eb="9">
      <t>ジュンケッショウ</t>
    </rPh>
    <rPh sb="11" eb="12">
      <t>イ</t>
    </rPh>
    <rPh sb="12" eb="15">
      <t>ケッテイセン</t>
    </rPh>
    <rPh sb="16" eb="18">
      <t>ケッショウ</t>
    </rPh>
    <phoneticPr fontId="3"/>
  </si>
  <si>
    <t>女子個人組手
１・２回戦</t>
    <rPh sb="0" eb="2">
      <t>ジョシ</t>
    </rPh>
    <rPh sb="2" eb="4">
      <t>コジン</t>
    </rPh>
    <rPh sb="4" eb="5">
      <t>ク</t>
    </rPh>
    <rPh sb="5" eb="6">
      <t>テ</t>
    </rPh>
    <rPh sb="10" eb="12">
      <t>カイセン</t>
    </rPh>
    <phoneticPr fontId="3"/>
  </si>
  <si>
    <t>男子個人組手
１・２回戦</t>
    <rPh sb="0" eb="2">
      <t>ダンシ</t>
    </rPh>
    <rPh sb="2" eb="4">
      <t>コジン</t>
    </rPh>
    <rPh sb="4" eb="5">
      <t>ク</t>
    </rPh>
    <rPh sb="5" eb="6">
      <t>テ</t>
    </rPh>
    <rPh sb="10" eb="12">
      <t>カイセン</t>
    </rPh>
    <phoneticPr fontId="3"/>
  </si>
  <si>
    <t>女子個人組手
３・４回戦</t>
    <rPh sb="0" eb="2">
      <t>ジョシ</t>
    </rPh>
    <rPh sb="2" eb="4">
      <t>コジン</t>
    </rPh>
    <rPh sb="4" eb="5">
      <t>ク</t>
    </rPh>
    <rPh sb="5" eb="6">
      <t>テ</t>
    </rPh>
    <rPh sb="10" eb="12">
      <t>カイセン</t>
    </rPh>
    <phoneticPr fontId="3"/>
  </si>
  <si>
    <t>男子個人組手
３・４回戦</t>
    <rPh sb="0" eb="2">
      <t>ダンシ</t>
    </rPh>
    <rPh sb="2" eb="4">
      <t>コジン</t>
    </rPh>
    <rPh sb="4" eb="5">
      <t>ク</t>
    </rPh>
    <rPh sb="5" eb="6">
      <t>テ</t>
    </rPh>
    <rPh sb="10" eb="12">
      <t>カイセン</t>
    </rPh>
    <phoneticPr fontId="3"/>
  </si>
  <si>
    <t>女子個人組手
準決勝・３位決定戦
決勝</t>
    <rPh sb="0" eb="2">
      <t>ジョシ</t>
    </rPh>
    <rPh sb="2" eb="4">
      <t>コジン</t>
    </rPh>
    <rPh sb="4" eb="5">
      <t>ク</t>
    </rPh>
    <rPh sb="5" eb="6">
      <t>テ</t>
    </rPh>
    <rPh sb="7" eb="10">
      <t>ジュンケッショウ</t>
    </rPh>
    <rPh sb="12" eb="13">
      <t>イ</t>
    </rPh>
    <rPh sb="13" eb="16">
      <t>ケッテイセン</t>
    </rPh>
    <rPh sb="17" eb="19">
      <t>ケッショウ</t>
    </rPh>
    <phoneticPr fontId="3"/>
  </si>
  <si>
    <t>男子個人組手
準決勝・３位決定戦
決勝</t>
    <rPh sb="0" eb="2">
      <t>ダンシ</t>
    </rPh>
    <rPh sb="2" eb="4">
      <t>コジン</t>
    </rPh>
    <rPh sb="4" eb="5">
      <t>ク</t>
    </rPh>
    <rPh sb="5" eb="6">
      <t>テ</t>
    </rPh>
    <rPh sb="7" eb="10">
      <t>ジュンケッショウ</t>
    </rPh>
    <rPh sb="12" eb="13">
      <t>イ</t>
    </rPh>
    <rPh sb="13" eb="16">
      <t>ケッテイセン</t>
    </rPh>
    <rPh sb="17" eb="19">
      <t>ケッショウ</t>
    </rPh>
    <phoneticPr fontId="3"/>
  </si>
  <si>
    <t>平成２８年６月１６日（木）・１７日（金）</t>
    <rPh sb="0" eb="2">
      <t>ヘイセイ</t>
    </rPh>
    <rPh sb="4" eb="5">
      <t>ネンド</t>
    </rPh>
    <rPh sb="6" eb="7">
      <t>ガツ</t>
    </rPh>
    <rPh sb="9" eb="10">
      <t>ヒ</t>
    </rPh>
    <rPh sb="11" eb="12">
      <t>モク</t>
    </rPh>
    <rPh sb="16" eb="17">
      <t>ヒ</t>
    </rPh>
    <rPh sb="18" eb="19">
      <t>カネ</t>
    </rPh>
    <phoneticPr fontId="3"/>
  </si>
  <si>
    <t>浦　安　市　総　合　体　育　館　　　</t>
    <rPh sb="0" eb="1">
      <t>ウラ</t>
    </rPh>
    <rPh sb="2" eb="3">
      <t>アン</t>
    </rPh>
    <rPh sb="4" eb="5">
      <t>シ</t>
    </rPh>
    <rPh sb="6" eb="7">
      <t>フサ</t>
    </rPh>
    <rPh sb="8" eb="9">
      <t>ゴウ</t>
    </rPh>
    <rPh sb="10" eb="11">
      <t>カラダ</t>
    </rPh>
    <rPh sb="12" eb="13">
      <t>イク</t>
    </rPh>
    <rPh sb="14" eb="15">
      <t>カン</t>
    </rPh>
    <phoneticPr fontId="3"/>
  </si>
  <si>
    <t>第４位</t>
    <rPh sb="0" eb="1">
      <t>ダイ</t>
    </rPh>
    <rPh sb="2" eb="3">
      <t>イ</t>
    </rPh>
    <phoneticPr fontId="3"/>
  </si>
  <si>
    <t>※団体組手優勝校と個人種目１、２位の選手は山口県長門市で開催される全国高校総体に出場する。</t>
    <rPh sb="1" eb="3">
      <t>ダンタイ</t>
    </rPh>
    <rPh sb="3" eb="5">
      <t>クミテ</t>
    </rPh>
    <rPh sb="5" eb="8">
      <t>ユウショウコウ</t>
    </rPh>
    <rPh sb="9" eb="11">
      <t>コジン</t>
    </rPh>
    <rPh sb="11" eb="13">
      <t>シュモク</t>
    </rPh>
    <rPh sb="16" eb="17">
      <t>イ</t>
    </rPh>
    <rPh sb="18" eb="20">
      <t>センシュ</t>
    </rPh>
    <rPh sb="21" eb="24">
      <t>ヤマグチケン</t>
    </rPh>
    <rPh sb="24" eb="27">
      <t>ナガトシ</t>
    </rPh>
    <rPh sb="28" eb="30">
      <t>カイサイ</t>
    </rPh>
    <rPh sb="33" eb="35">
      <t>ゼンコク</t>
    </rPh>
    <rPh sb="35" eb="37">
      <t>コウコウ</t>
    </rPh>
    <rPh sb="37" eb="39">
      <t>ソウタイ</t>
    </rPh>
    <rPh sb="40" eb="42">
      <t>シュツジョウ</t>
    </rPh>
    <phoneticPr fontId="3"/>
  </si>
  <si>
    <t>女子個人形（各ｺ-ﾄ上位４名決勝トーナメント進出）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6">
      <t>ケッショウ</t>
    </rPh>
    <rPh sb="22" eb="24">
      <t>シンシュツ</t>
    </rPh>
    <phoneticPr fontId="3"/>
  </si>
  <si>
    <t>男子個人形（各ｺ-ﾄ上位４名決勝トーナメント進出）　　</t>
    <rPh sb="0" eb="2">
      <t>ダンシ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6">
      <t>ケッショウ</t>
    </rPh>
    <rPh sb="22" eb="24">
      <t>シンシュツ</t>
    </rPh>
    <phoneticPr fontId="3"/>
  </si>
  <si>
    <t>※男女とも初戦は勝敗が決まっても　　　大将戦まで行う</t>
    <rPh sb="1" eb="3">
      <t>ダンジョ</t>
    </rPh>
    <rPh sb="5" eb="7">
      <t>ショセン</t>
    </rPh>
    <rPh sb="8" eb="10">
      <t>ショウハイ</t>
    </rPh>
    <rPh sb="11" eb="12">
      <t>キ</t>
    </rPh>
    <rPh sb="19" eb="21">
      <t>タイショウ</t>
    </rPh>
    <rPh sb="21" eb="22">
      <t>セン</t>
    </rPh>
    <rPh sb="24" eb="25">
      <t>オコナ</t>
    </rPh>
    <phoneticPr fontId="3"/>
  </si>
  <si>
    <t>（植草学園大学附属高校長）</t>
    <rPh sb="1" eb="3">
      <t>ウエクサ</t>
    </rPh>
    <rPh sb="3" eb="5">
      <t>ガクエン</t>
    </rPh>
    <rPh sb="5" eb="7">
      <t>ダイガク</t>
    </rPh>
    <rPh sb="7" eb="9">
      <t>フゾク</t>
    </rPh>
    <rPh sb="9" eb="12">
      <t>コウコウチョウ</t>
    </rPh>
    <phoneticPr fontId="3"/>
  </si>
  <si>
    <t>バッサイダイ</t>
    <phoneticPr fontId="3"/>
  </si>
  <si>
    <t>セーパイ</t>
    <phoneticPr fontId="3"/>
  </si>
  <si>
    <t>山口</t>
  </si>
  <si>
    <t>道本</t>
  </si>
  <si>
    <t>安川</t>
  </si>
  <si>
    <t>千葉南</t>
  </si>
  <si>
    <t>伊藤</t>
  </si>
  <si>
    <t>後藤</t>
  </si>
  <si>
    <t>成　東</t>
  </si>
  <si>
    <t>新井</t>
  </si>
  <si>
    <t>鈴木</t>
  </si>
  <si>
    <t>北川</t>
  </si>
  <si>
    <t>瀧本</t>
  </si>
  <si>
    <t>仲</t>
  </si>
  <si>
    <t>髙良</t>
  </si>
  <si>
    <t>稲葉</t>
  </si>
  <si>
    <t>船橋東</t>
  </si>
  <si>
    <t>駒村</t>
  </si>
  <si>
    <t>君塚</t>
  </si>
  <si>
    <t>長　生</t>
  </si>
  <si>
    <t>阿部</t>
  </si>
  <si>
    <t>織畑</t>
  </si>
  <si>
    <t>カンクウダイ</t>
    <phoneticPr fontId="3"/>
  </si>
  <si>
    <t>ジオン</t>
    <phoneticPr fontId="3"/>
  </si>
  <si>
    <t>ジオン</t>
    <phoneticPr fontId="3"/>
  </si>
  <si>
    <t>カンクウダイ</t>
    <phoneticPr fontId="3"/>
  </si>
  <si>
    <t>皆川</t>
  </si>
  <si>
    <t>川端</t>
  </si>
  <si>
    <t>村田</t>
  </si>
  <si>
    <t>根立</t>
  </si>
  <si>
    <t>鶴岡真</t>
  </si>
  <si>
    <t>三木</t>
  </si>
  <si>
    <t>小口</t>
  </si>
  <si>
    <t>脇田</t>
  </si>
  <si>
    <t>鴨居</t>
  </si>
  <si>
    <t>山本</t>
  </si>
  <si>
    <t>丸木</t>
  </si>
  <si>
    <t>日体大柏</t>
  </si>
  <si>
    <t>長塚</t>
  </si>
  <si>
    <t>鶴岡由</t>
  </si>
  <si>
    <t>日高</t>
  </si>
  <si>
    <t>渡邊</t>
  </si>
  <si>
    <t>相内</t>
  </si>
  <si>
    <t>城谷</t>
  </si>
  <si>
    <t>渋谷幕張</t>
  </si>
  <si>
    <t>ｾｰﾊﾟｲ</t>
    <phoneticPr fontId="3"/>
  </si>
  <si>
    <t>ﾊﾞｯｻｲﾀﾞｲ</t>
    <phoneticPr fontId="3"/>
  </si>
  <si>
    <t>ｼﾞｵﾝ</t>
    <phoneticPr fontId="3"/>
  </si>
  <si>
    <t>ｼﾞｵﾝ</t>
    <phoneticPr fontId="3"/>
  </si>
  <si>
    <t>ﾊﾞｯｻｲﾀﾞｲ</t>
    <phoneticPr fontId="3"/>
  </si>
  <si>
    <t>ｶﾝｸｳﾀﾞｲ</t>
    <phoneticPr fontId="3"/>
  </si>
  <si>
    <t>ｾｰﾊﾟｲ</t>
    <phoneticPr fontId="3"/>
  </si>
  <si>
    <t>ｾｲｴﾝﾁﾝ</t>
    <phoneticPr fontId="3"/>
  </si>
  <si>
    <t>ﾊﾞｯｻｲﾀﾞｲ</t>
    <phoneticPr fontId="3"/>
  </si>
  <si>
    <t>ｶﾝｸｳﾀﾞｲ</t>
    <phoneticPr fontId="3"/>
  </si>
  <si>
    <t>ﾊﾞｯｻｲﾀﾞｲ</t>
    <phoneticPr fontId="3"/>
  </si>
  <si>
    <t>ｾｰﾊﾟｲ</t>
    <phoneticPr fontId="3"/>
  </si>
  <si>
    <t>ｼﾞｵﾝ</t>
    <phoneticPr fontId="3"/>
  </si>
  <si>
    <t>ｼﾞｵﾝ</t>
    <phoneticPr fontId="3"/>
  </si>
  <si>
    <t>ｾｰﾊﾟｲ</t>
    <phoneticPr fontId="3"/>
  </si>
  <si>
    <t>ﾊﾞｯｻｲﾀﾞｲ</t>
    <phoneticPr fontId="3"/>
  </si>
  <si>
    <t>ｼﾞｵﾝ</t>
    <phoneticPr fontId="3"/>
  </si>
  <si>
    <t>黒川</t>
  </si>
  <si>
    <t>松井</t>
  </si>
  <si>
    <t>宮本</t>
  </si>
  <si>
    <t>東　金</t>
  </si>
  <si>
    <t>水谷</t>
  </si>
  <si>
    <t>学館浦安</t>
  </si>
  <si>
    <t>竹澤</t>
  </si>
  <si>
    <t>飯田</t>
  </si>
  <si>
    <t>川原</t>
  </si>
  <si>
    <t>越川</t>
  </si>
  <si>
    <t>橋本</t>
  </si>
  <si>
    <t>獅子田</t>
  </si>
  <si>
    <t>河村</t>
  </si>
  <si>
    <t>青山</t>
  </si>
  <si>
    <t>小川</t>
  </si>
  <si>
    <t>平田</t>
  </si>
  <si>
    <t>池田</t>
  </si>
  <si>
    <t>濱田</t>
  </si>
  <si>
    <t>下総</t>
  </si>
  <si>
    <t>森</t>
  </si>
  <si>
    <t>茂原樟陽</t>
  </si>
  <si>
    <t>梅澤</t>
  </si>
  <si>
    <t>吉村</t>
  </si>
  <si>
    <t>河野</t>
  </si>
  <si>
    <t>ｼﾞｵﾝ</t>
    <phoneticPr fontId="3"/>
  </si>
  <si>
    <t>ﾊﾞｯｻｲﾀﾞｲ</t>
    <phoneticPr fontId="3"/>
  </si>
  <si>
    <t>ｼﾞｵﾝ</t>
    <phoneticPr fontId="3"/>
  </si>
  <si>
    <t>ﾁﾝﾄｳ</t>
    <phoneticPr fontId="3"/>
  </si>
  <si>
    <t>ｶﾝｸｳﾀﾞｲ</t>
    <phoneticPr fontId="3"/>
  </si>
  <si>
    <t>ｼﾞｵﾝ</t>
    <phoneticPr fontId="3"/>
  </si>
  <si>
    <t>本田</t>
  </si>
  <si>
    <t>高子</t>
  </si>
  <si>
    <t>添田</t>
  </si>
  <si>
    <t>千葉経済</t>
  </si>
  <si>
    <t>岡本</t>
  </si>
  <si>
    <t>西田</t>
  </si>
  <si>
    <t>榊</t>
  </si>
  <si>
    <t>濱尾</t>
  </si>
  <si>
    <t>實本</t>
  </si>
  <si>
    <t>東條</t>
  </si>
  <si>
    <t>船本</t>
  </si>
  <si>
    <t>仲川</t>
  </si>
  <si>
    <t>大森</t>
  </si>
  <si>
    <t>萩山</t>
  </si>
  <si>
    <t>酒井</t>
  </si>
  <si>
    <t>鶴巻</t>
  </si>
  <si>
    <t>妻我</t>
  </si>
  <si>
    <t>渡辺</t>
  </si>
  <si>
    <t>栃谷</t>
  </si>
  <si>
    <t>金子</t>
  </si>
  <si>
    <t>吉田</t>
  </si>
  <si>
    <t>高梨</t>
  </si>
  <si>
    <t>ｶﾝｸｳﾀﾞｲ</t>
    <phoneticPr fontId="3"/>
  </si>
  <si>
    <t>ｾｰﾊﾟｲ</t>
    <phoneticPr fontId="3"/>
  </si>
  <si>
    <t>ﾊﾞｯｻｲﾀﾞｲ</t>
    <phoneticPr fontId="3"/>
  </si>
  <si>
    <t>ﾁﾝﾄｳ</t>
    <phoneticPr fontId="3"/>
  </si>
  <si>
    <t>ｼﾞｵﾝ</t>
    <phoneticPr fontId="3"/>
  </si>
  <si>
    <t>ｶﾝｸｳﾀﾞｲ</t>
    <phoneticPr fontId="3"/>
  </si>
  <si>
    <t>ｾｰﾊﾟｲ</t>
    <phoneticPr fontId="3"/>
  </si>
  <si>
    <t>ﾊﾞｯｻｲﾀﾞｲ</t>
    <phoneticPr fontId="3"/>
  </si>
  <si>
    <t>ｼﾞｵﾝ</t>
    <phoneticPr fontId="3"/>
  </si>
  <si>
    <t>エンピ</t>
    <phoneticPr fontId="3"/>
  </si>
  <si>
    <t>ﾁｬﾀﾝﾔﾗｸｰｼｬﾝｸｰ</t>
    <phoneticPr fontId="3"/>
  </si>
  <si>
    <t>　</t>
    <phoneticPr fontId="3"/>
  </si>
  <si>
    <t>ｽｰﾊﾟｰﾘﾝﾍﾟｲ</t>
    <phoneticPr fontId="3"/>
  </si>
  <si>
    <t>ｺﾞｼﾞｭｳｼﾎｼｮｳ</t>
    <phoneticPr fontId="3"/>
  </si>
  <si>
    <t>ｳﾝｽｰ</t>
    <phoneticPr fontId="3"/>
  </si>
  <si>
    <t>ｳﾝｽｰ</t>
    <phoneticPr fontId="3"/>
  </si>
  <si>
    <t>優勝</t>
    <rPh sb="0" eb="2">
      <t>ユウショウ</t>
    </rPh>
    <phoneticPr fontId="3"/>
  </si>
  <si>
    <t>城谷</t>
    <rPh sb="0" eb="2">
      <t>シロタニ</t>
    </rPh>
    <phoneticPr fontId="3"/>
  </si>
  <si>
    <t>渋谷幕張</t>
    <rPh sb="0" eb="2">
      <t>シブヤ</t>
    </rPh>
    <rPh sb="2" eb="4">
      <t>マクハリ</t>
    </rPh>
    <phoneticPr fontId="3"/>
  </si>
  <si>
    <t>ｽｰﾊﾟｰﾘﾝﾍﾟｲ</t>
    <phoneticPr fontId="3"/>
  </si>
  <si>
    <t>ﾁｬﾀﾝﾔﾗｸｰｼｬﾝｸｰ</t>
    <phoneticPr fontId="3"/>
  </si>
  <si>
    <t>高梨</t>
    <rPh sb="0" eb="2">
      <t>タカナシ</t>
    </rPh>
    <phoneticPr fontId="3"/>
  </si>
  <si>
    <t>拓大紅陵</t>
    <rPh sb="0" eb="1">
      <t>タク</t>
    </rPh>
    <rPh sb="1" eb="4">
      <t>ダイコウリョウ</t>
    </rPh>
    <phoneticPr fontId="3"/>
  </si>
  <si>
    <t>城谷実怜</t>
    <rPh sb="0" eb="2">
      <t>シロタニ</t>
    </rPh>
    <rPh sb="2" eb="4">
      <t>ミレイ</t>
    </rPh>
    <phoneticPr fontId="3"/>
  </si>
  <si>
    <t>鴨居美奈</t>
    <rPh sb="0" eb="2">
      <t>カモイ</t>
    </rPh>
    <rPh sb="2" eb="4">
      <t>ミナ</t>
    </rPh>
    <phoneticPr fontId="3"/>
  </si>
  <si>
    <t>秀明八千代</t>
    <rPh sb="0" eb="2">
      <t>シュウメイ</t>
    </rPh>
    <rPh sb="2" eb="5">
      <t>ヤチヨ</t>
    </rPh>
    <phoneticPr fontId="3"/>
  </si>
  <si>
    <t>形名</t>
    <rPh sb="0" eb="1">
      <t>カタ</t>
    </rPh>
    <rPh sb="1" eb="2">
      <t>メイ</t>
    </rPh>
    <phoneticPr fontId="3"/>
  </si>
  <si>
    <t>ﾁｬﾀﾝﾔﾗｸｰｼｬﾝｸｰ</t>
    <phoneticPr fontId="3"/>
  </si>
  <si>
    <t>ｽｰﾊﾟｰﾘﾝﾍﾟｲ</t>
    <phoneticPr fontId="3"/>
  </si>
  <si>
    <t>織畑いずみ</t>
    <rPh sb="0" eb="2">
      <t>オリハタ</t>
    </rPh>
    <phoneticPr fontId="3"/>
  </si>
  <si>
    <t>敬愛学園</t>
    <rPh sb="0" eb="2">
      <t>ケイアイ</t>
    </rPh>
    <rPh sb="2" eb="4">
      <t>ガクエン</t>
    </rPh>
    <phoneticPr fontId="3"/>
  </si>
  <si>
    <t>ﾁｬﾀﾝﾔﾗｸｰｼｬﾝｸｰ</t>
    <phoneticPr fontId="3"/>
  </si>
  <si>
    <t>北川　空</t>
    <rPh sb="0" eb="2">
      <t>キタガワ</t>
    </rPh>
    <rPh sb="3" eb="4">
      <t>ソラ</t>
    </rPh>
    <phoneticPr fontId="3"/>
  </si>
  <si>
    <t>ｽｰﾊﾟｰﾘﾝﾍﾟｲ</t>
    <phoneticPr fontId="3"/>
  </si>
  <si>
    <t>阿部玲巳</t>
    <rPh sb="0" eb="2">
      <t>アベ</t>
    </rPh>
    <rPh sb="2" eb="4">
      <t>レイミ</t>
    </rPh>
    <phoneticPr fontId="3"/>
  </si>
  <si>
    <t>ｽｰﾊﾟｰﾘﾝﾍﾟｲ</t>
    <phoneticPr fontId="3"/>
  </si>
  <si>
    <t>木更津総合</t>
    <rPh sb="0" eb="3">
      <t>キサラヅ</t>
    </rPh>
    <rPh sb="3" eb="5">
      <t>ソウゴウ</t>
    </rPh>
    <phoneticPr fontId="3"/>
  </si>
  <si>
    <t>鈴木笑美</t>
    <rPh sb="0" eb="2">
      <t>スズキ</t>
    </rPh>
    <rPh sb="2" eb="3">
      <t>エ</t>
    </rPh>
    <rPh sb="3" eb="4">
      <t>ビ</t>
    </rPh>
    <phoneticPr fontId="3"/>
  </si>
  <si>
    <t>ｺﾞｼﾞｭｳｼﾎｼｮｳ</t>
    <phoneticPr fontId="3"/>
  </si>
  <si>
    <t>相内美空</t>
    <rPh sb="0" eb="2">
      <t>アイウチ</t>
    </rPh>
    <rPh sb="2" eb="4">
      <t>ミソラ</t>
    </rPh>
    <phoneticPr fontId="3"/>
  </si>
  <si>
    <t>ｺﾞｼﾞｭｳｼﾎｼｮｳ</t>
    <phoneticPr fontId="3"/>
  </si>
  <si>
    <t>脇田蒼莉</t>
    <rPh sb="0" eb="2">
      <t>ワキタ</t>
    </rPh>
    <rPh sb="2" eb="3">
      <t>アオ</t>
    </rPh>
    <rPh sb="3" eb="4">
      <t>リ</t>
    </rPh>
    <phoneticPr fontId="3"/>
  </si>
  <si>
    <t>高梨航平</t>
    <rPh sb="0" eb="2">
      <t>タカナシ</t>
    </rPh>
    <rPh sb="2" eb="4">
      <t>コウヘイ</t>
    </rPh>
    <phoneticPr fontId="3"/>
  </si>
  <si>
    <t>ｽｰﾊﾟｰﾘﾝﾍﾟｲ</t>
    <phoneticPr fontId="3"/>
  </si>
  <si>
    <t>船本裕哉</t>
    <rPh sb="0" eb="2">
      <t>フナモト</t>
    </rPh>
    <rPh sb="2" eb="3">
      <t>ユウ</t>
    </rPh>
    <rPh sb="3" eb="4">
      <t>カナ</t>
    </rPh>
    <phoneticPr fontId="3"/>
  </si>
  <si>
    <t>河村柊哉</t>
    <rPh sb="0" eb="2">
      <t>カワムラ</t>
    </rPh>
    <rPh sb="2" eb="3">
      <t>ヒイラギ</t>
    </rPh>
    <rPh sb="3" eb="4">
      <t>カナ</t>
    </rPh>
    <phoneticPr fontId="3"/>
  </si>
  <si>
    <t>ｽｰﾊﾟｰﾘﾝﾍﾟｲ</t>
    <phoneticPr fontId="3"/>
  </si>
  <si>
    <t>清水拓馬</t>
    <rPh sb="0" eb="2">
      <t>シミズ</t>
    </rPh>
    <rPh sb="2" eb="3">
      <t>ヒラク</t>
    </rPh>
    <rPh sb="3" eb="4">
      <t>ウマ</t>
    </rPh>
    <phoneticPr fontId="3"/>
  </si>
  <si>
    <t>ｳﾝｽｰ</t>
    <phoneticPr fontId="3"/>
  </si>
  <si>
    <t>獅子田夏希</t>
    <rPh sb="0" eb="2">
      <t>シシ</t>
    </rPh>
    <rPh sb="2" eb="3">
      <t>タ</t>
    </rPh>
    <rPh sb="3" eb="4">
      <t>ナツ</t>
    </rPh>
    <phoneticPr fontId="3"/>
  </si>
  <si>
    <t>ｽｰﾊﾟｰﾘﾝﾍﾟｲ</t>
    <phoneticPr fontId="3"/>
  </si>
  <si>
    <t>岡本　拳</t>
    <rPh sb="0" eb="2">
      <t>オカモト</t>
    </rPh>
    <rPh sb="3" eb="4">
      <t>コブシ</t>
    </rPh>
    <phoneticPr fontId="3"/>
  </si>
  <si>
    <t>ｳﾝｽｰ</t>
    <phoneticPr fontId="3"/>
  </si>
  <si>
    <t>伊藤嵩浩</t>
    <rPh sb="0" eb="2">
      <t>イトウ</t>
    </rPh>
    <rPh sb="2" eb="3">
      <t>タカシ</t>
    </rPh>
    <rPh sb="3" eb="4">
      <t>ヒロシ</t>
    </rPh>
    <phoneticPr fontId="3"/>
  </si>
  <si>
    <t>池田慈恩</t>
    <rPh sb="0" eb="2">
      <t>イケダ</t>
    </rPh>
    <rPh sb="2" eb="4">
      <t>ジオン</t>
    </rPh>
    <phoneticPr fontId="3"/>
  </si>
  <si>
    <t>1(5)</t>
    <phoneticPr fontId="3"/>
  </si>
  <si>
    <t>1(0)</t>
    <phoneticPr fontId="3"/>
  </si>
  <si>
    <t>0(5)</t>
    <phoneticPr fontId="3"/>
  </si>
  <si>
    <t>0(0)</t>
    <phoneticPr fontId="3"/>
  </si>
  <si>
    <t>0(0)</t>
    <phoneticPr fontId="3"/>
  </si>
  <si>
    <t>0(5)</t>
    <phoneticPr fontId="3"/>
  </si>
  <si>
    <t>1(5)</t>
    <phoneticPr fontId="3"/>
  </si>
  <si>
    <t>1(0)</t>
    <phoneticPr fontId="3"/>
  </si>
  <si>
    <t>2(5)</t>
    <phoneticPr fontId="3"/>
  </si>
  <si>
    <t>2(0)</t>
    <phoneticPr fontId="3"/>
  </si>
  <si>
    <t>0(2)</t>
    <phoneticPr fontId="3"/>
  </si>
  <si>
    <t>0(3)</t>
    <phoneticPr fontId="3"/>
  </si>
  <si>
    <t>2(2)</t>
    <phoneticPr fontId="3"/>
  </si>
  <si>
    <t>2(3)</t>
    <phoneticPr fontId="3"/>
  </si>
  <si>
    <t>0(1)</t>
    <phoneticPr fontId="3"/>
  </si>
  <si>
    <t>0(4)</t>
    <phoneticPr fontId="3"/>
  </si>
  <si>
    <t>0(0)</t>
    <phoneticPr fontId="3"/>
  </si>
  <si>
    <t>0(5)</t>
    <phoneticPr fontId="3"/>
  </si>
  <si>
    <t>2(1)</t>
    <phoneticPr fontId="3"/>
  </si>
  <si>
    <t>2(4)</t>
    <phoneticPr fontId="3"/>
  </si>
  <si>
    <t>1(4)</t>
    <phoneticPr fontId="3"/>
  </si>
  <si>
    <t>1(1)</t>
    <phoneticPr fontId="3"/>
  </si>
  <si>
    <t>5(4)</t>
    <phoneticPr fontId="3"/>
  </si>
  <si>
    <t>5(1)</t>
    <phoneticPr fontId="3"/>
  </si>
  <si>
    <t>1(2)</t>
    <phoneticPr fontId="3"/>
  </si>
  <si>
    <t>1(3)</t>
    <phoneticPr fontId="3"/>
  </si>
  <si>
    <t>土岐</t>
    <rPh sb="0" eb="2">
      <t>トキ</t>
    </rPh>
    <phoneticPr fontId="3"/>
  </si>
  <si>
    <t>山本</t>
    <rPh sb="0" eb="2">
      <t>ヤマモト</t>
    </rPh>
    <phoneticPr fontId="3"/>
  </si>
  <si>
    <t>麗澤</t>
    <rPh sb="0" eb="2">
      <t>レイタク</t>
    </rPh>
    <phoneticPr fontId="3"/>
  </si>
  <si>
    <t>相内</t>
    <rPh sb="0" eb="2">
      <t>アイナイ</t>
    </rPh>
    <phoneticPr fontId="3"/>
  </si>
  <si>
    <t>鈴木舜</t>
    <rPh sb="0" eb="2">
      <t>スズキ</t>
    </rPh>
    <rPh sb="2" eb="3">
      <t>シュン</t>
    </rPh>
    <phoneticPr fontId="3"/>
  </si>
  <si>
    <t>1(3)</t>
    <phoneticPr fontId="3"/>
  </si>
  <si>
    <t>1(2)</t>
    <phoneticPr fontId="3"/>
  </si>
  <si>
    <t>1(3)</t>
    <phoneticPr fontId="3"/>
  </si>
  <si>
    <t>1(2)</t>
    <phoneticPr fontId="3"/>
  </si>
  <si>
    <t>熊澤</t>
    <rPh sb="0" eb="2">
      <t>クマサワ</t>
    </rPh>
    <phoneticPr fontId="3"/>
  </si>
  <si>
    <t>渡邊</t>
    <rPh sb="0" eb="2">
      <t>ワタナベ</t>
    </rPh>
    <phoneticPr fontId="3"/>
  </si>
  <si>
    <t>2(2)</t>
    <phoneticPr fontId="3"/>
  </si>
  <si>
    <t>2(3)</t>
    <phoneticPr fontId="3"/>
  </si>
  <si>
    <t>拓大紅陵</t>
    <rPh sb="0" eb="1">
      <t>タク</t>
    </rPh>
    <rPh sb="1" eb="4">
      <t>ダイコウリョウ</t>
    </rPh>
    <phoneticPr fontId="3"/>
  </si>
  <si>
    <t>鈴木舜士</t>
    <rPh sb="0" eb="2">
      <t>スズキ</t>
    </rPh>
    <rPh sb="2" eb="3">
      <t>シュン</t>
    </rPh>
    <rPh sb="3" eb="4">
      <t>サムライ</t>
    </rPh>
    <phoneticPr fontId="3"/>
  </si>
  <si>
    <t>寺岡　駿</t>
    <rPh sb="0" eb="2">
      <t>テラオカ</t>
    </rPh>
    <rPh sb="3" eb="4">
      <t>シュン</t>
    </rPh>
    <phoneticPr fontId="3"/>
  </si>
  <si>
    <t>渡邊健太</t>
    <rPh sb="0" eb="2">
      <t>ワタナベ</t>
    </rPh>
    <rPh sb="2" eb="4">
      <t>ケンタ</t>
    </rPh>
    <phoneticPr fontId="3"/>
  </si>
  <si>
    <t>熊澤燎平</t>
    <rPh sb="0" eb="2">
      <t>クマザワ</t>
    </rPh>
    <rPh sb="2" eb="4">
      <t>リョウヘイ</t>
    </rPh>
    <phoneticPr fontId="3"/>
  </si>
  <si>
    <t>麗澤</t>
    <rPh sb="0" eb="2">
      <t>レイタク</t>
    </rPh>
    <phoneticPr fontId="3"/>
  </si>
  <si>
    <t>相良黎輔</t>
    <rPh sb="0" eb="2">
      <t>サガラ</t>
    </rPh>
    <rPh sb="2" eb="3">
      <t>レイ</t>
    </rPh>
    <rPh sb="3" eb="4">
      <t>スケ</t>
    </rPh>
    <phoneticPr fontId="3"/>
  </si>
  <si>
    <t>枝本勝太郎</t>
    <rPh sb="0" eb="2">
      <t>エダモト</t>
    </rPh>
    <rPh sb="2" eb="5">
      <t>カツタロウ</t>
    </rPh>
    <phoneticPr fontId="3"/>
  </si>
  <si>
    <t>秀明八千代</t>
    <rPh sb="0" eb="2">
      <t>シュウメイ</t>
    </rPh>
    <rPh sb="2" eb="5">
      <t>ヤチヨ</t>
    </rPh>
    <phoneticPr fontId="3"/>
  </si>
  <si>
    <t>飯田真琴</t>
    <rPh sb="0" eb="2">
      <t>イイダ</t>
    </rPh>
    <rPh sb="2" eb="4">
      <t>マコト</t>
    </rPh>
    <phoneticPr fontId="3"/>
  </si>
  <si>
    <t>太刀川晴基</t>
    <rPh sb="0" eb="3">
      <t>タチカワ</t>
    </rPh>
    <rPh sb="3" eb="5">
      <t>ハルモト</t>
    </rPh>
    <phoneticPr fontId="3"/>
  </si>
  <si>
    <t>成田北</t>
    <rPh sb="0" eb="2">
      <t>ナリタ</t>
    </rPh>
    <rPh sb="2" eb="3">
      <t>キタ</t>
    </rPh>
    <phoneticPr fontId="3"/>
  </si>
  <si>
    <t>相内美空</t>
    <rPh sb="0" eb="2">
      <t>アイウチ</t>
    </rPh>
    <rPh sb="2" eb="4">
      <t>ミソラ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</si>
  <si>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</si>
  <si>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鈴木更彩</t>
    <rPh sb="0" eb="2">
      <t>スズキ</t>
    </rPh>
    <rPh sb="2" eb="3">
      <t>サラ</t>
    </rPh>
    <rPh sb="3" eb="4">
      <t>アヤ</t>
    </rPh>
    <phoneticPr fontId="3"/>
  </si>
  <si>
    <t>山本楓香</t>
    <rPh sb="0" eb="2">
      <t>ヤマモト</t>
    </rPh>
    <rPh sb="2" eb="4">
      <t>フウカ</t>
    </rPh>
    <phoneticPr fontId="3"/>
  </si>
  <si>
    <t>土岐汐音</t>
    <rPh sb="0" eb="2">
      <t>トキ</t>
    </rPh>
    <rPh sb="2" eb="3">
      <t>シオ</t>
    </rPh>
    <rPh sb="3" eb="4">
      <t>オト</t>
    </rPh>
    <phoneticPr fontId="3"/>
  </si>
  <si>
    <t>木更津総合</t>
    <rPh sb="0" eb="3">
      <t>キサラヅ</t>
    </rPh>
    <rPh sb="3" eb="5">
      <t>ソウゴウ</t>
    </rPh>
    <phoneticPr fontId="3"/>
  </si>
  <si>
    <t>渡邊祐己</t>
    <rPh sb="0" eb="2">
      <t>ワタナベ</t>
    </rPh>
    <rPh sb="3" eb="4">
      <t>オノレ</t>
    </rPh>
    <phoneticPr fontId="3"/>
  </si>
  <si>
    <t>吉田萌笑</t>
    <rPh sb="0" eb="2">
      <t>ヨシダ</t>
    </rPh>
    <rPh sb="2" eb="3">
      <t>モ</t>
    </rPh>
    <rPh sb="3" eb="4">
      <t>ワラ</t>
    </rPh>
    <phoneticPr fontId="3"/>
  </si>
  <si>
    <t>鈴木潮音</t>
    <rPh sb="0" eb="2">
      <t>スズキ</t>
    </rPh>
    <rPh sb="2" eb="3">
      <t>シオ</t>
    </rPh>
    <rPh sb="3" eb="4">
      <t>オト</t>
    </rPh>
    <phoneticPr fontId="3"/>
  </si>
  <si>
    <t>三浦　彩</t>
    <rPh sb="0" eb="2">
      <t>ミウラ</t>
    </rPh>
    <rPh sb="3" eb="4">
      <t>アヤ</t>
    </rPh>
    <phoneticPr fontId="3"/>
  </si>
  <si>
    <t>ｺ-ﾄﾞ</t>
    <phoneticPr fontId="3"/>
  </si>
  <si>
    <t>A3</t>
    <phoneticPr fontId="3"/>
  </si>
  <si>
    <t>B3</t>
    <phoneticPr fontId="3"/>
  </si>
  <si>
    <t>A1</t>
    <phoneticPr fontId="3"/>
  </si>
  <si>
    <t>2(6)</t>
    <phoneticPr fontId="3"/>
  </si>
  <si>
    <t>B2</t>
    <phoneticPr fontId="3"/>
  </si>
  <si>
    <t>2(7)</t>
    <phoneticPr fontId="3"/>
  </si>
  <si>
    <t>A2</t>
    <phoneticPr fontId="3"/>
  </si>
  <si>
    <t>C1</t>
    <phoneticPr fontId="3"/>
  </si>
  <si>
    <t>A4</t>
    <phoneticPr fontId="3"/>
  </si>
  <si>
    <t>C2</t>
    <phoneticPr fontId="3"/>
  </si>
  <si>
    <t>B1</t>
    <phoneticPr fontId="3"/>
  </si>
  <si>
    <t>優勝</t>
    <rPh sb="0" eb="2">
      <t>ユウショウ</t>
    </rPh>
    <phoneticPr fontId="3"/>
  </si>
  <si>
    <t>日体大柏</t>
    <rPh sb="0" eb="3">
      <t>ニッタイダイ</t>
    </rPh>
    <rPh sb="3" eb="4">
      <t>カシワ</t>
    </rPh>
    <phoneticPr fontId="3"/>
  </si>
  <si>
    <t>木更津総合</t>
    <rPh sb="0" eb="3">
      <t>キサラヅ</t>
    </rPh>
    <rPh sb="3" eb="5">
      <t>ソウゴウ</t>
    </rPh>
    <phoneticPr fontId="3"/>
  </si>
  <si>
    <t>2(14)</t>
    <phoneticPr fontId="3"/>
  </si>
  <si>
    <t>2(20)</t>
    <phoneticPr fontId="3"/>
  </si>
  <si>
    <t>習志野</t>
    <rPh sb="0" eb="3">
      <t>ナラシノ</t>
    </rPh>
    <phoneticPr fontId="3"/>
  </si>
  <si>
    <t>成田</t>
    <rPh sb="0" eb="2">
      <t>ナリタ</t>
    </rPh>
    <phoneticPr fontId="3"/>
  </si>
  <si>
    <t>麗澤</t>
    <rPh sb="0" eb="2">
      <t>レイタク</t>
    </rPh>
    <phoneticPr fontId="3"/>
  </si>
  <si>
    <t>東金</t>
    <rPh sb="0" eb="2">
      <t>トウガネ</t>
    </rPh>
    <phoneticPr fontId="3"/>
  </si>
  <si>
    <t>長生</t>
    <rPh sb="0" eb="2">
      <t>チョウセイ</t>
    </rPh>
    <phoneticPr fontId="3"/>
  </si>
  <si>
    <t>千葉南</t>
    <rPh sb="0" eb="2">
      <t>チバ</t>
    </rPh>
    <rPh sb="2" eb="3">
      <t>ミナミ</t>
    </rPh>
    <phoneticPr fontId="3"/>
  </si>
  <si>
    <t>拓大紅陵</t>
    <rPh sb="0" eb="1">
      <t>タク</t>
    </rPh>
    <rPh sb="1" eb="4">
      <t>ダイコウリョウ</t>
    </rPh>
    <phoneticPr fontId="3"/>
  </si>
  <si>
    <t>船橋東</t>
    <rPh sb="0" eb="2">
      <t>フナバシ</t>
    </rPh>
    <rPh sb="2" eb="3">
      <t>ヒガシ</t>
    </rPh>
    <phoneticPr fontId="3"/>
  </si>
  <si>
    <t>佐原</t>
    <rPh sb="0" eb="2">
      <t>サワラ</t>
    </rPh>
    <phoneticPr fontId="3"/>
  </si>
  <si>
    <t>秀明八千代</t>
    <rPh sb="0" eb="2">
      <t>シュウメイ</t>
    </rPh>
    <rPh sb="2" eb="5">
      <t>ヤチヨ</t>
    </rPh>
    <phoneticPr fontId="3"/>
  </si>
  <si>
    <t>女子総合優勝：拓大紅陵高校　　</t>
    <rPh sb="0" eb="2">
      <t>ジョシ</t>
    </rPh>
    <rPh sb="2" eb="4">
      <t>ソウゴウ</t>
    </rPh>
    <rPh sb="4" eb="6">
      <t>ユウショウ</t>
    </rPh>
    <rPh sb="7" eb="8">
      <t>タク</t>
    </rPh>
    <rPh sb="8" eb="11">
      <t>ダイコウリョウ</t>
    </rPh>
    <rPh sb="11" eb="13">
      <t>コウコウ</t>
    </rPh>
    <phoneticPr fontId="3"/>
  </si>
  <si>
    <t>３５点</t>
    <rPh sb="2" eb="3">
      <t>テン</t>
    </rPh>
    <phoneticPr fontId="3"/>
  </si>
  <si>
    <t>　　 　　準優勝：麗澤高校</t>
    <rPh sb="5" eb="8">
      <t>ジュンユウショウ</t>
    </rPh>
    <rPh sb="9" eb="11">
      <t>レイタク</t>
    </rPh>
    <rPh sb="11" eb="13">
      <t>コウコウ</t>
    </rPh>
    <phoneticPr fontId="3"/>
  </si>
  <si>
    <t>１２点</t>
    <rPh sb="2" eb="3">
      <t>テン</t>
    </rPh>
    <phoneticPr fontId="3"/>
  </si>
  <si>
    <t>　７点</t>
    <rPh sb="2" eb="3">
      <t>テン</t>
    </rPh>
    <phoneticPr fontId="3"/>
  </si>
  <si>
    <t>男子総合優勝：拓大紅陵高校</t>
    <rPh sb="0" eb="2">
      <t>ダンシ</t>
    </rPh>
    <rPh sb="2" eb="4">
      <t>ソウゴウ</t>
    </rPh>
    <rPh sb="4" eb="6">
      <t>ユウショウ</t>
    </rPh>
    <rPh sb="7" eb="8">
      <t>タク</t>
    </rPh>
    <rPh sb="8" eb="11">
      <t>ダイコウリョウ</t>
    </rPh>
    <rPh sb="11" eb="13">
      <t>コウコウ</t>
    </rPh>
    <phoneticPr fontId="3"/>
  </si>
  <si>
    <t>　　    　第３位：木更津総合高校</t>
    <rPh sb="7" eb="8">
      <t>ダイ</t>
    </rPh>
    <rPh sb="9" eb="10">
      <t>クライ</t>
    </rPh>
    <rPh sb="11" eb="14">
      <t>キサラヅ</t>
    </rPh>
    <rPh sb="14" eb="16">
      <t>ソウゴウ</t>
    </rPh>
    <rPh sb="16" eb="18">
      <t>コウコウ</t>
    </rPh>
    <phoneticPr fontId="3"/>
  </si>
  <si>
    <t>４４点</t>
    <rPh sb="2" eb="3">
      <t>テン</t>
    </rPh>
    <phoneticPr fontId="3"/>
  </si>
  <si>
    <t>　　　　 準優勝：秀明八千代高校</t>
    <rPh sb="5" eb="8">
      <t>ジュンユウショウ</t>
    </rPh>
    <rPh sb="9" eb="11">
      <t>シュウメイ</t>
    </rPh>
    <rPh sb="11" eb="14">
      <t>ヤチヨ</t>
    </rPh>
    <rPh sb="14" eb="16">
      <t>コウコウ</t>
    </rPh>
    <phoneticPr fontId="3"/>
  </si>
  <si>
    <t>　 　　    第３位：木更津総合高校</t>
    <rPh sb="8" eb="9">
      <t>ダイ</t>
    </rPh>
    <rPh sb="10" eb="11">
      <t>クライ</t>
    </rPh>
    <rPh sb="12" eb="15">
      <t>キサラヅ</t>
    </rPh>
    <rPh sb="15" eb="17">
      <t>ソウゴウ</t>
    </rPh>
    <rPh sb="17" eb="19">
      <t>コウコウ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</si>
</sst>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);[Red]\(0\)"/>
    <numFmt numFmtId="179" formatCode="0_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333333"/>
      <name val="Arial"/>
      <family val="2"/>
    </font>
    <font>
      <sz val="9"/>
      <color rgb="FF33333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 style="thick">
        <color rgb="FFFF0000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748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distributed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10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10" fillId="0" borderId="0" xfId="0" applyFont="1" applyAlignment="1">
      <alignment horizontal="left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Border="1" applyAlignment="1"/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/>
    <xf numFmtId="0" fontId="6" fillId="0" borderId="0" xfId="0" applyFont="1" applyBorder="1"/>
    <xf numFmtId="177" fontId="0" fillId="0" borderId="0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right" vertical="center"/>
    </xf>
    <xf numFmtId="0" fontId="8" fillId="0" borderId="0" xfId="0" applyFont="1" applyAlignment="1">
      <alignment horizontal="distributed"/>
    </xf>
    <xf numFmtId="0" fontId="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/>
    <xf numFmtId="0" fontId="0" fillId="0" borderId="0" xfId="0" applyFill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/>
    <xf numFmtId="0" fontId="2" fillId="0" borderId="0" xfId="0" applyFont="1" applyAlignment="1">
      <alignment vertical="center"/>
    </xf>
    <xf numFmtId="0" fontId="5" fillId="0" borderId="15" xfId="0" applyFont="1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shrinkToFit="1"/>
    </xf>
    <xf numFmtId="0" fontId="1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6" fillId="0" borderId="13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8" fillId="0" borderId="0" xfId="0" applyFont="1" applyAlignment="1"/>
    <xf numFmtId="0" fontId="16" fillId="0" borderId="15" xfId="0" applyFont="1" applyFill="1" applyBorder="1" applyAlignment="1">
      <alignment horizontal="center" vertical="center"/>
    </xf>
    <xf numFmtId="20" fontId="16" fillId="0" borderId="1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right"/>
    </xf>
    <xf numFmtId="0" fontId="1" fillId="0" borderId="0" xfId="0" applyFont="1" applyBorder="1"/>
    <xf numFmtId="0" fontId="20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8" xfId="0" applyFont="1" applyBorder="1" applyAlignment="1">
      <alignment horizontal="right" vertical="center"/>
    </xf>
    <xf numFmtId="0" fontId="20" fillId="0" borderId="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/>
    <xf numFmtId="0" fontId="0" fillId="0" borderId="0" xfId="0" applyFill="1" applyBorder="1" applyAlignment="1"/>
    <xf numFmtId="0" fontId="8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8" fillId="0" borderId="0" xfId="0" applyFont="1" applyBorder="1" applyAlignment="1">
      <alignment shrinkToFit="1"/>
    </xf>
    <xf numFmtId="0" fontId="8" fillId="0" borderId="0" xfId="0" applyFont="1" applyFill="1" applyBorder="1" applyAlignment="1"/>
    <xf numFmtId="0" fontId="22" fillId="0" borderId="0" xfId="0" applyFont="1"/>
    <xf numFmtId="0" fontId="23" fillId="0" borderId="0" xfId="0" applyFont="1"/>
    <xf numFmtId="0" fontId="6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shrinkToFit="1"/>
    </xf>
    <xf numFmtId="0" fontId="20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quotePrefix="1" applyFont="1" applyBorder="1"/>
    <xf numFmtId="0" fontId="10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ill="1" applyAlignment="1"/>
    <xf numFmtId="179" fontId="1" fillId="0" borderId="0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0" fontId="20" fillId="0" borderId="8" xfId="0" applyFont="1" applyBorder="1" applyAlignment="1">
      <alignment vertical="top"/>
    </xf>
    <xf numFmtId="0" fontId="8" fillId="0" borderId="12" xfId="0" applyFont="1" applyBorder="1"/>
    <xf numFmtId="0" fontId="5" fillId="0" borderId="35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left" vertical="center"/>
    </xf>
    <xf numFmtId="178" fontId="0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distributed"/>
    </xf>
    <xf numFmtId="20" fontId="0" fillId="0" borderId="15" xfId="0" applyNumberForma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33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distributed"/>
    </xf>
    <xf numFmtId="0" fontId="8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horizontal="distributed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1" xfId="0" applyFont="1" applyBorder="1" applyAlignment="1">
      <alignment horizontal="distributed" vertical="center"/>
    </xf>
    <xf numFmtId="0" fontId="10" fillId="0" borderId="3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distributed" vertical="center"/>
    </xf>
    <xf numFmtId="0" fontId="10" fillId="0" borderId="2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3" xfId="0" applyFont="1" applyBorder="1" applyAlignment="1">
      <alignment horizontal="distributed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0" fillId="0" borderId="5" xfId="0" applyFont="1" applyBorder="1" applyAlignment="1">
      <alignment vertical="center"/>
    </xf>
    <xf numFmtId="0" fontId="25" fillId="0" borderId="9" xfId="0" applyFont="1" applyBorder="1" applyAlignment="1">
      <alignment horizontal="right"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0" fillId="0" borderId="9" xfId="0" applyFont="1" applyBorder="1" applyAlignment="1">
      <alignment horizontal="left"/>
    </xf>
    <xf numFmtId="0" fontId="20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177" fontId="26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9" fontId="26" fillId="0" borderId="0" xfId="0" applyNumberFormat="1" applyFont="1" applyFill="1" applyBorder="1" applyAlignment="1">
      <alignment horizontal="center" vertical="center"/>
    </xf>
    <xf numFmtId="179" fontId="27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9" xfId="0" applyBorder="1"/>
    <xf numFmtId="0" fontId="0" fillId="0" borderId="6" xfId="0" applyBorder="1"/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1" xfId="0" applyFont="1" applyFill="1" applyBorder="1" applyAlignment="1"/>
    <xf numFmtId="0" fontId="20" fillId="0" borderId="12" xfId="0" applyFont="1" applyBorder="1"/>
    <xf numFmtId="0" fontId="20" fillId="0" borderId="0" xfId="0" applyFont="1"/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20" fillId="0" borderId="8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12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5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5" fillId="0" borderId="15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vertical="center"/>
    </xf>
    <xf numFmtId="0" fontId="29" fillId="0" borderId="0" xfId="0" applyFont="1" applyFill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/>
    <xf numFmtId="0" fontId="0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179" fontId="5" fillId="0" borderId="0" xfId="0" applyNumberFormat="1" applyFont="1" applyBorder="1" applyAlignment="1">
      <alignment horizontal="center" vertical="center"/>
    </xf>
    <xf numFmtId="0" fontId="9" fillId="0" borderId="0" xfId="0" applyFont="1" applyAlignment="1"/>
    <xf numFmtId="0" fontId="6" fillId="0" borderId="46" xfId="0" applyFont="1" applyBorder="1" applyAlignment="1">
      <alignment horizontal="right"/>
    </xf>
    <xf numFmtId="0" fontId="6" fillId="0" borderId="47" xfId="0" applyFont="1" applyBorder="1"/>
    <xf numFmtId="0" fontId="8" fillId="0" borderId="11" xfId="0" applyFont="1" applyBorder="1"/>
    <xf numFmtId="20" fontId="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top" wrapText="1"/>
    </xf>
    <xf numFmtId="0" fontId="3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1" fillId="0" borderId="4" xfId="0" applyFont="1" applyFill="1" applyBorder="1"/>
    <xf numFmtId="0" fontId="31" fillId="0" borderId="5" xfId="0" applyFont="1" applyFill="1" applyBorder="1"/>
    <xf numFmtId="0" fontId="31" fillId="0" borderId="11" xfId="0" applyFont="1" applyFill="1" applyBorder="1"/>
    <xf numFmtId="0" fontId="31" fillId="0" borderId="0" xfId="0" applyFont="1" applyFill="1" applyBorder="1"/>
    <xf numFmtId="0" fontId="31" fillId="0" borderId="0" xfId="0" applyFont="1" applyBorder="1"/>
    <xf numFmtId="0" fontId="31" fillId="0" borderId="5" xfId="0" applyFont="1" applyBorder="1"/>
    <xf numFmtId="0" fontId="31" fillId="0" borderId="11" xfId="0" applyFont="1" applyBorder="1"/>
    <xf numFmtId="0" fontId="31" fillId="0" borderId="6" xfId="0" applyFont="1" applyFill="1" applyBorder="1"/>
    <xf numFmtId="0" fontId="31" fillId="0" borderId="9" xfId="0" applyFont="1" applyFill="1" applyBorder="1"/>
    <xf numFmtId="0" fontId="31" fillId="0" borderId="9" xfId="0" applyFont="1" applyBorder="1"/>
    <xf numFmtId="0" fontId="31" fillId="0" borderId="6" xfId="0" applyFont="1" applyBorder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10" xfId="0" applyFont="1" applyBorder="1"/>
    <xf numFmtId="0" fontId="31" fillId="0" borderId="12" xfId="0" applyFont="1" applyBorder="1"/>
    <xf numFmtId="0" fontId="31" fillId="0" borderId="12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8" xfId="0" applyFont="1" applyBorder="1"/>
    <xf numFmtId="0" fontId="4" fillId="0" borderId="1" xfId="0" applyNumberFormat="1" applyFont="1" applyBorder="1" applyAlignment="1">
      <alignment horizontal="center" vertical="center"/>
    </xf>
    <xf numFmtId="0" fontId="31" fillId="0" borderId="4" xfId="0" applyFont="1" applyBorder="1"/>
    <xf numFmtId="0" fontId="32" fillId="0" borderId="0" xfId="0" applyFont="1" applyBorder="1"/>
    <xf numFmtId="0" fontId="32" fillId="0" borderId="12" xfId="0" applyFont="1" applyBorder="1"/>
    <xf numFmtId="0" fontId="32" fillId="0" borderId="8" xfId="0" applyFont="1" applyBorder="1"/>
    <xf numFmtId="0" fontId="25" fillId="0" borderId="9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5" xfId="0" applyFont="1" applyBorder="1" applyAlignment="1">
      <alignment vertical="center"/>
    </xf>
    <xf numFmtId="0" fontId="25" fillId="0" borderId="8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shrinkToFit="1"/>
    </xf>
    <xf numFmtId="0" fontId="25" fillId="0" borderId="5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 shrinkToFit="1"/>
    </xf>
    <xf numFmtId="0" fontId="25" fillId="0" borderId="14" xfId="0" applyFont="1" applyBorder="1" applyAlignment="1">
      <alignment horizontal="left" vertical="center"/>
    </xf>
    <xf numFmtId="0" fontId="25" fillId="0" borderId="48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51" xfId="0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25" fillId="0" borderId="58" xfId="0" applyFont="1" applyBorder="1" applyAlignment="1">
      <alignment horizontal="right" vertical="center"/>
    </xf>
    <xf numFmtId="0" fontId="25" fillId="0" borderId="12" xfId="0" applyFont="1" applyBorder="1" applyAlignment="1">
      <alignment vertical="center"/>
    </xf>
    <xf numFmtId="0" fontId="25" fillId="0" borderId="60" xfId="0" applyFont="1" applyBorder="1" applyAlignment="1">
      <alignment horizontal="right" vertical="center"/>
    </xf>
    <xf numFmtId="0" fontId="25" fillId="0" borderId="53" xfId="0" applyFont="1" applyBorder="1" applyAlignment="1">
      <alignment horizontal="left" vertical="center"/>
    </xf>
    <xf numFmtId="0" fontId="25" fillId="0" borderId="61" xfId="0" applyFont="1" applyBorder="1" applyAlignment="1">
      <alignment horizontal="right" vertical="center"/>
    </xf>
    <xf numFmtId="0" fontId="25" fillId="0" borderId="54" xfId="0" applyFont="1" applyBorder="1" applyAlignment="1">
      <alignment vertical="center"/>
    </xf>
    <xf numFmtId="0" fontId="25" fillId="0" borderId="5" xfId="0" applyFont="1" applyBorder="1" applyAlignment="1">
      <alignment horizontal="right" vertical="center"/>
    </xf>
    <xf numFmtId="0" fontId="25" fillId="0" borderId="62" xfId="0" applyFont="1" applyBorder="1" applyAlignment="1">
      <alignment horizontal="left" vertical="center"/>
    </xf>
    <xf numFmtId="0" fontId="25" fillId="0" borderId="50" xfId="0" applyFont="1" applyBorder="1" applyAlignment="1">
      <alignment horizontal="left" vertical="center"/>
    </xf>
    <xf numFmtId="0" fontId="25" fillId="0" borderId="60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5" fillId="0" borderId="64" xfId="0" applyFont="1" applyBorder="1" applyAlignment="1">
      <alignment horizontal="right" vertical="center"/>
    </xf>
    <xf numFmtId="0" fontId="25" fillId="0" borderId="57" xfId="0" applyFont="1" applyBorder="1" applyAlignment="1">
      <alignment horizontal="right" vertical="center"/>
    </xf>
    <xf numFmtId="0" fontId="25" fillId="0" borderId="65" xfId="0" applyFont="1" applyBorder="1" applyAlignment="1">
      <alignment horizontal="right" vertical="center"/>
    </xf>
    <xf numFmtId="0" fontId="25" fillId="0" borderId="66" xfId="0" applyFont="1" applyBorder="1" applyAlignment="1">
      <alignment horizontal="right" vertical="center"/>
    </xf>
    <xf numFmtId="0" fontId="25" fillId="0" borderId="56" xfId="0" applyFont="1" applyBorder="1" applyAlignment="1">
      <alignment horizontal="right" vertical="center"/>
    </xf>
    <xf numFmtId="0" fontId="25" fillId="0" borderId="67" xfId="0" applyFont="1" applyBorder="1" applyAlignment="1">
      <alignment horizontal="right" vertical="center"/>
    </xf>
    <xf numFmtId="0" fontId="25" fillId="0" borderId="68" xfId="0" applyFont="1" applyBorder="1" applyAlignment="1">
      <alignment horizontal="right" vertical="center"/>
    </xf>
    <xf numFmtId="0" fontId="25" fillId="0" borderId="70" xfId="0" applyFont="1" applyBorder="1" applyAlignment="1">
      <alignment horizontal="right" vertical="center"/>
    </xf>
    <xf numFmtId="0" fontId="25" fillId="0" borderId="9" xfId="0" applyFont="1" applyBorder="1" applyAlignment="1">
      <alignment horizontal="center" vertical="center"/>
    </xf>
    <xf numFmtId="0" fontId="25" fillId="0" borderId="55" xfId="0" applyFont="1" applyBorder="1" applyAlignment="1">
      <alignment horizontal="right" vertical="center"/>
    </xf>
    <xf numFmtId="0" fontId="25" fillId="0" borderId="57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59" xfId="0" applyFont="1" applyBorder="1" applyAlignment="1">
      <alignment horizontal="right" vertical="center"/>
    </xf>
    <xf numFmtId="0" fontId="25" fillId="0" borderId="71" xfId="0" applyFont="1" applyBorder="1" applyAlignment="1">
      <alignment horizontal="left" vertical="center"/>
    </xf>
    <xf numFmtId="0" fontId="25" fillId="0" borderId="68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5" fillId="0" borderId="65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0" fillId="0" borderId="74" xfId="0" applyFont="1" applyBorder="1" applyAlignment="1">
      <alignment horizontal="left" vertical="center"/>
    </xf>
    <xf numFmtId="0" fontId="25" fillId="0" borderId="61" xfId="0" applyFont="1" applyBorder="1" applyAlignment="1">
      <alignment horizontal="left" vertical="center"/>
    </xf>
    <xf numFmtId="0" fontId="25" fillId="0" borderId="75" xfId="0" applyFont="1" applyBorder="1" applyAlignment="1">
      <alignment horizontal="center" vertical="center"/>
    </xf>
    <xf numFmtId="0" fontId="20" fillId="0" borderId="50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0" fontId="25" fillId="0" borderId="65" xfId="0" applyFont="1" applyBorder="1" applyAlignment="1">
      <alignment horizontal="center" vertical="center"/>
    </xf>
    <xf numFmtId="0" fontId="20" fillId="0" borderId="54" xfId="0" applyFont="1" applyBorder="1" applyAlignment="1">
      <alignment vertical="center"/>
    </xf>
    <xf numFmtId="0" fontId="20" fillId="0" borderId="62" xfId="0" applyFont="1" applyBorder="1" applyAlignment="1">
      <alignment vertical="center"/>
    </xf>
    <xf numFmtId="0" fontId="20" fillId="0" borderId="49" xfId="0" applyFont="1" applyBorder="1" applyAlignment="1">
      <alignment horizontal="left" vertical="center"/>
    </xf>
    <xf numFmtId="0" fontId="12" fillId="0" borderId="4" xfId="0" applyFont="1" applyBorder="1" applyAlignment="1">
      <alignment horizontal="distributed" vertical="center"/>
    </xf>
    <xf numFmtId="0" fontId="5" fillId="0" borderId="7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/>
    </xf>
    <xf numFmtId="0" fontId="20" fillId="0" borderId="2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2" xfId="0" applyFont="1" applyBorder="1" applyAlignment="1">
      <alignment horizontal="right" vertical="center"/>
    </xf>
    <xf numFmtId="0" fontId="20" fillId="0" borderId="61" xfId="0" applyFont="1" applyBorder="1" applyAlignment="1">
      <alignment horizontal="right" vertical="center"/>
    </xf>
    <xf numFmtId="0" fontId="20" fillId="0" borderId="67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70" xfId="0" applyFont="1" applyBorder="1" applyAlignment="1">
      <alignment horizontal="right" vertical="center"/>
    </xf>
    <xf numFmtId="0" fontId="20" fillId="0" borderId="58" xfId="0" applyFont="1" applyBorder="1" applyAlignment="1">
      <alignment horizontal="left" vertical="center"/>
    </xf>
    <xf numFmtId="0" fontId="20" fillId="0" borderId="68" xfId="0" applyFont="1" applyBorder="1" applyAlignment="1">
      <alignment horizontal="right" vertical="center"/>
    </xf>
    <xf numFmtId="0" fontId="20" fillId="0" borderId="51" xfId="0" applyFont="1" applyBorder="1" applyAlignment="1">
      <alignment horizontal="left" vertical="center"/>
    </xf>
    <xf numFmtId="0" fontId="20" fillId="0" borderId="69" xfId="0" applyFont="1" applyBorder="1" applyAlignment="1">
      <alignment horizontal="right" vertical="center"/>
    </xf>
    <xf numFmtId="0" fontId="20" fillId="0" borderId="66" xfId="0" applyFont="1" applyBorder="1" applyAlignment="1">
      <alignment horizontal="left" vertical="center"/>
    </xf>
    <xf numFmtId="0" fontId="20" fillId="0" borderId="65" xfId="0" applyFont="1" applyBorder="1" applyAlignment="1">
      <alignment horizontal="right" vertical="center"/>
    </xf>
    <xf numFmtId="0" fontId="20" fillId="0" borderId="53" xfId="0" applyFont="1" applyBorder="1" applyAlignment="1">
      <alignment horizontal="left" vertical="center"/>
    </xf>
    <xf numFmtId="0" fontId="20" fillId="0" borderId="62" xfId="0" applyFont="1" applyBorder="1" applyAlignment="1">
      <alignment horizontal="right" vertical="center"/>
    </xf>
    <xf numFmtId="0" fontId="20" fillId="0" borderId="72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/>
    </xf>
    <xf numFmtId="0" fontId="20" fillId="0" borderId="78" xfId="0" applyFont="1" applyBorder="1" applyAlignment="1">
      <alignment horizontal="right" vertical="center"/>
    </xf>
    <xf numFmtId="0" fontId="20" fillId="0" borderId="48" xfId="0" applyFont="1" applyBorder="1" applyAlignment="1">
      <alignment horizontal="right" vertical="center"/>
    </xf>
    <xf numFmtId="0" fontId="20" fillId="0" borderId="54" xfId="0" applyFont="1" applyBorder="1" applyAlignment="1">
      <alignment horizontal="right" vertical="center"/>
    </xf>
    <xf numFmtId="0" fontId="20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horizontal="right" vertical="center"/>
    </xf>
    <xf numFmtId="0" fontId="20" fillId="0" borderId="71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56" xfId="0" applyFont="1" applyBorder="1" applyAlignment="1">
      <alignment horizontal="right" vertical="center"/>
    </xf>
    <xf numFmtId="0" fontId="20" fillId="0" borderId="73" xfId="0" applyFont="1" applyBorder="1" applyAlignment="1">
      <alignment horizontal="left" vertical="center"/>
    </xf>
    <xf numFmtId="0" fontId="20" fillId="0" borderId="58" xfId="0" applyFont="1" applyBorder="1" applyAlignment="1">
      <alignment horizontal="right" vertical="center"/>
    </xf>
    <xf numFmtId="0" fontId="20" fillId="0" borderId="79" xfId="0" applyFont="1" applyBorder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0" fontId="20" fillId="0" borderId="68" xfId="0" applyFont="1" applyBorder="1" applyAlignment="1">
      <alignment horizontal="left" vertical="center"/>
    </xf>
    <xf numFmtId="0" fontId="20" fillId="0" borderId="50" xfId="0" applyFont="1" applyBorder="1" applyAlignment="1">
      <alignment horizontal="right" vertical="center"/>
    </xf>
    <xf numFmtId="0" fontId="20" fillId="0" borderId="65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0" fontId="20" fillId="0" borderId="70" xfId="0" applyFont="1" applyBorder="1" applyAlignment="1">
      <alignment horizontal="right"/>
    </xf>
    <xf numFmtId="0" fontId="20" fillId="0" borderId="53" xfId="0" applyFont="1" applyBorder="1" applyAlignment="1">
      <alignment horizontal="left"/>
    </xf>
    <xf numFmtId="0" fontId="20" fillId="0" borderId="58" xfId="0" applyFont="1" applyBorder="1" applyAlignment="1">
      <alignment horizontal="left"/>
    </xf>
    <xf numFmtId="0" fontId="20" fillId="0" borderId="52" xfId="0" applyFont="1" applyBorder="1" applyAlignment="1">
      <alignment horizontal="right"/>
    </xf>
    <xf numFmtId="0" fontId="20" fillId="0" borderId="72" xfId="0" applyFont="1" applyBorder="1" applyAlignment="1">
      <alignment horizontal="right"/>
    </xf>
    <xf numFmtId="0" fontId="20" fillId="0" borderId="14" xfId="0" applyFont="1" applyBorder="1" applyAlignment="1">
      <alignment horizontal="right"/>
    </xf>
    <xf numFmtId="0" fontId="20" fillId="0" borderId="69" xfId="0" applyFont="1" applyBorder="1" applyAlignment="1">
      <alignment horizontal="right"/>
    </xf>
    <xf numFmtId="0" fontId="20" fillId="0" borderId="73" xfId="0" applyFont="1" applyBorder="1" applyAlignment="1">
      <alignment horizontal="right"/>
    </xf>
    <xf numFmtId="0" fontId="20" fillId="0" borderId="49" xfId="0" applyFont="1" applyBorder="1" applyAlignment="1">
      <alignment horizontal="left"/>
    </xf>
    <xf numFmtId="0" fontId="20" fillId="0" borderId="68" xfId="0" applyFont="1" applyBorder="1" applyAlignment="1">
      <alignment horizontal="left"/>
    </xf>
    <xf numFmtId="0" fontId="20" fillId="0" borderId="61" xfId="0" applyFont="1" applyBorder="1" applyAlignment="1">
      <alignment horizontal="right"/>
    </xf>
    <xf numFmtId="0" fontId="20" fillId="0" borderId="68" xfId="0" applyFont="1" applyBorder="1" applyAlignment="1">
      <alignment horizontal="right"/>
    </xf>
    <xf numFmtId="0" fontId="20" fillId="0" borderId="54" xfId="0" applyFont="1" applyBorder="1" applyAlignment="1">
      <alignment horizontal="right"/>
    </xf>
    <xf numFmtId="0" fontId="20" fillId="0" borderId="58" xfId="0" applyFont="1" applyBorder="1" applyAlignment="1">
      <alignment horizontal="right"/>
    </xf>
    <xf numFmtId="0" fontId="20" fillId="0" borderId="60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20" fillId="0" borderId="72" xfId="0" applyFont="1" applyBorder="1" applyAlignment="1">
      <alignment horizontal="left"/>
    </xf>
    <xf numFmtId="0" fontId="20" fillId="0" borderId="79" xfId="0" applyFont="1" applyBorder="1" applyAlignment="1">
      <alignment horizontal="left"/>
    </xf>
    <xf numFmtId="0" fontId="20" fillId="0" borderId="51" xfId="0" applyFont="1" applyBorder="1" applyAlignment="1">
      <alignment horizontal="left"/>
    </xf>
    <xf numFmtId="0" fontId="20" fillId="0" borderId="28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0" fillId="0" borderId="52" xfId="0" applyFont="1" applyBorder="1" applyAlignment="1">
      <alignment horizontal="left"/>
    </xf>
    <xf numFmtId="0" fontId="20" fillId="0" borderId="66" xfId="0" applyFont="1" applyBorder="1" applyAlignment="1">
      <alignment horizontal="left"/>
    </xf>
    <xf numFmtId="0" fontId="20" fillId="0" borderId="28" xfId="0" applyFont="1" applyBorder="1" applyAlignment="1">
      <alignment horizontal="left" vertical="center"/>
    </xf>
    <xf numFmtId="0" fontId="20" fillId="0" borderId="65" xfId="0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0" fontId="0" fillId="0" borderId="66" xfId="0" applyBorder="1"/>
    <xf numFmtId="0" fontId="0" fillId="0" borderId="68" xfId="0" applyBorder="1"/>
    <xf numFmtId="0" fontId="20" fillId="0" borderId="56" xfId="0" applyFont="1" applyBorder="1" applyAlignment="1">
      <alignment horizontal="right"/>
    </xf>
    <xf numFmtId="0" fontId="0" fillId="0" borderId="75" xfId="0" applyBorder="1"/>
    <xf numFmtId="0" fontId="20" fillId="0" borderId="68" xfId="0" applyFont="1" applyBorder="1"/>
    <xf numFmtId="0" fontId="0" fillId="0" borderId="70" xfId="0" applyBorder="1"/>
    <xf numFmtId="0" fontId="6" fillId="0" borderId="68" xfId="0" applyFont="1" applyBorder="1"/>
    <xf numFmtId="0" fontId="6" fillId="0" borderId="0" xfId="0" applyFont="1" applyAlignment="1">
      <alignment horizontal="left"/>
    </xf>
    <xf numFmtId="0" fontId="6" fillId="0" borderId="63" xfId="0" applyFont="1" applyBorder="1" applyAlignment="1">
      <alignment horizontal="right" vertical="center"/>
    </xf>
    <xf numFmtId="0" fontId="4" fillId="0" borderId="80" xfId="0" applyFont="1" applyBorder="1" applyAlignment="1">
      <alignment horizontal="right" vertical="center"/>
    </xf>
    <xf numFmtId="0" fontId="20" fillId="0" borderId="66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20" fillId="0" borderId="29" xfId="0" applyFont="1" applyBorder="1" applyAlignment="1">
      <alignment horizontal="left"/>
    </xf>
    <xf numFmtId="0" fontId="5" fillId="0" borderId="68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0" fillId="0" borderId="61" xfId="0" applyFont="1" applyBorder="1"/>
    <xf numFmtId="0" fontId="4" fillId="0" borderId="68" xfId="0" applyFont="1" applyBorder="1" applyAlignment="1">
      <alignment horizontal="right" vertical="center"/>
    </xf>
    <xf numFmtId="0" fontId="5" fillId="0" borderId="63" xfId="0" applyFont="1" applyBorder="1" applyAlignment="1">
      <alignment horizontal="right" vertical="center"/>
    </xf>
    <xf numFmtId="0" fontId="4" fillId="0" borderId="70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1" xfId="0" applyFont="1" applyBorder="1" applyAlignment="1">
      <alignment horizontal="right" vertical="center"/>
    </xf>
    <xf numFmtId="0" fontId="20" fillId="0" borderId="5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20" fillId="0" borderId="7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60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9" xfId="0" applyFont="1" applyBorder="1" applyAlignment="1">
      <alignment horizontal="right" vertical="center"/>
    </xf>
    <xf numFmtId="0" fontId="20" fillId="0" borderId="5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5" fillId="0" borderId="70" xfId="0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72" xfId="0" applyFont="1" applyBorder="1" applyAlignment="1">
      <alignment horizontal="left" vertical="center"/>
    </xf>
    <xf numFmtId="0" fontId="5" fillId="0" borderId="81" xfId="0" applyFont="1" applyBorder="1" applyAlignment="1">
      <alignment horizontal="right" vertical="center"/>
    </xf>
    <xf numFmtId="0" fontId="20" fillId="0" borderId="82" xfId="0" applyFont="1" applyBorder="1" applyAlignment="1">
      <alignment horizontal="left" vertical="center"/>
    </xf>
    <xf numFmtId="0" fontId="5" fillId="0" borderId="61" xfId="0" applyFont="1" applyBorder="1" applyAlignment="1">
      <alignment horizontal="right" vertical="center"/>
    </xf>
    <xf numFmtId="0" fontId="5" fillId="0" borderId="74" xfId="0" applyFont="1" applyBorder="1" applyAlignment="1">
      <alignment horizontal="right" vertical="center"/>
    </xf>
    <xf numFmtId="0" fontId="5" fillId="0" borderId="71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67" xfId="0" applyFont="1" applyBorder="1" applyAlignment="1">
      <alignment horizontal="right" vertical="center"/>
    </xf>
    <xf numFmtId="0" fontId="8" fillId="0" borderId="68" xfId="0" applyFont="1" applyBorder="1" applyAlignment="1">
      <alignment vertical="center"/>
    </xf>
    <xf numFmtId="0" fontId="8" fillId="0" borderId="48" xfId="0" applyFont="1" applyBorder="1"/>
    <xf numFmtId="0" fontId="8" fillId="0" borderId="50" xfId="0" applyFont="1" applyBorder="1"/>
    <xf numFmtId="0" fontId="8" fillId="0" borderId="48" xfId="0" applyFont="1" applyBorder="1" applyAlignment="1"/>
    <xf numFmtId="0" fontId="6" fillId="0" borderId="6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49" xfId="0" applyFont="1" applyBorder="1" applyAlignment="1">
      <alignment horizontal="left"/>
    </xf>
    <xf numFmtId="0" fontId="0" fillId="0" borderId="61" xfId="0" applyBorder="1"/>
    <xf numFmtId="0" fontId="10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ont="1" applyAlignment="1">
      <alignment horizontal="distributed"/>
    </xf>
    <xf numFmtId="0" fontId="29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distributed"/>
    </xf>
    <xf numFmtId="0" fontId="6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0" fillId="0" borderId="2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8" fillId="0" borderId="38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H53"/>
  <sheetViews>
    <sheetView view="pageBreakPreview" zoomScale="120" zoomScaleNormal="100" zoomScaleSheetLayoutView="120" workbookViewId="0">
      <selection activeCell="B55" sqref="B55"/>
    </sheetView>
  </sheetViews>
  <sheetFormatPr defaultRowHeight="13.5" x14ac:dyDescent="0.15"/>
  <cols>
    <col min="1" max="2" width="8.75" customWidth="1"/>
    <col min="3" max="3" width="7.75" bestFit="1" customWidth="1"/>
    <col min="4" max="4" width="45.625" bestFit="1" customWidth="1"/>
    <col min="5" max="6" width="15.25" customWidth="1"/>
    <col min="7" max="7" width="17.875" customWidth="1"/>
  </cols>
  <sheetData>
    <row r="5" spans="1:8" ht="21" x14ac:dyDescent="0.2">
      <c r="A5" s="675" t="s">
        <v>336</v>
      </c>
      <c r="B5" s="675"/>
      <c r="C5" s="675"/>
      <c r="D5" s="675"/>
      <c r="E5" s="675"/>
      <c r="F5" s="107"/>
      <c r="G5" s="107"/>
      <c r="H5" s="5"/>
    </row>
    <row r="6" spans="1:8" ht="41.25" customHeight="1" x14ac:dyDescent="0.3">
      <c r="A6" s="676" t="s">
        <v>176</v>
      </c>
      <c r="B6" s="676"/>
      <c r="C6" s="676"/>
      <c r="D6" s="676"/>
      <c r="E6" s="676"/>
      <c r="F6" s="59"/>
      <c r="G6" s="59"/>
      <c r="H6" s="5"/>
    </row>
    <row r="7" spans="1:8" ht="22.5" customHeight="1" x14ac:dyDescent="0.2">
      <c r="A7" s="4"/>
      <c r="B7" s="4"/>
      <c r="C7" s="4"/>
      <c r="D7" s="4"/>
      <c r="E7" s="4"/>
      <c r="F7" s="46"/>
      <c r="G7" s="46"/>
      <c r="H7" s="4"/>
    </row>
    <row r="8" spans="1:8" ht="24" x14ac:dyDescent="0.25">
      <c r="A8" s="59"/>
      <c r="B8" s="59"/>
      <c r="C8" s="59"/>
      <c r="D8" s="59"/>
      <c r="E8" s="59"/>
      <c r="F8" s="59"/>
    </row>
    <row r="32" ht="17.25" customHeight="1" x14ac:dyDescent="0.15"/>
    <row r="41" spans="2:8" ht="13.9" customHeight="1" x14ac:dyDescent="0.15"/>
    <row r="42" spans="2:8" ht="16.899999999999999" customHeight="1" x14ac:dyDescent="0.2">
      <c r="B42" s="5"/>
      <c r="C42" s="103" t="s">
        <v>50</v>
      </c>
      <c r="D42" s="103" t="s">
        <v>337</v>
      </c>
      <c r="F42" s="103"/>
      <c r="G42" s="103"/>
      <c r="H42" s="5"/>
    </row>
    <row r="43" spans="2:8" ht="17.25" customHeight="1" x14ac:dyDescent="0.2">
      <c r="B43" s="5"/>
      <c r="C43" s="103" t="s">
        <v>51</v>
      </c>
      <c r="D43" s="103" t="s">
        <v>14</v>
      </c>
      <c r="F43" s="103"/>
      <c r="G43" s="103"/>
      <c r="H43" s="5"/>
    </row>
    <row r="44" spans="2:8" ht="17.25" customHeight="1" x14ac:dyDescent="0.2">
      <c r="B44" s="5"/>
      <c r="C44" s="103"/>
      <c r="D44" s="103" t="s">
        <v>65</v>
      </c>
      <c r="F44" s="103"/>
      <c r="G44" s="103"/>
      <c r="H44" s="5"/>
    </row>
    <row r="45" spans="2:8" ht="17.25" customHeight="1" x14ac:dyDescent="0.2">
      <c r="B45" s="5"/>
      <c r="C45" s="103"/>
      <c r="D45" s="132" t="s">
        <v>105</v>
      </c>
      <c r="F45" s="103"/>
      <c r="G45" s="103"/>
      <c r="H45" s="5"/>
    </row>
    <row r="46" spans="2:8" ht="17.25" customHeight="1" x14ac:dyDescent="0.2">
      <c r="B46" s="5"/>
      <c r="C46" s="103" t="s">
        <v>52</v>
      </c>
      <c r="D46" s="103" t="s">
        <v>15</v>
      </c>
      <c r="F46" s="103"/>
      <c r="G46" s="103"/>
      <c r="H46" s="5"/>
    </row>
    <row r="47" spans="2:8" ht="17.25" customHeight="1" x14ac:dyDescent="0.2">
      <c r="B47" s="5"/>
      <c r="C47" s="103" t="s">
        <v>53</v>
      </c>
      <c r="D47" s="103" t="s">
        <v>16</v>
      </c>
      <c r="F47" s="103"/>
      <c r="G47" s="103"/>
      <c r="H47" s="5"/>
    </row>
    <row r="48" spans="2:8" ht="59.25" customHeight="1" x14ac:dyDescent="0.2">
      <c r="D48" s="8"/>
      <c r="E48" s="8"/>
      <c r="F48" s="5"/>
      <c r="G48" s="5"/>
    </row>
    <row r="49" spans="2:7" ht="17.25" hidden="1" x14ac:dyDescent="0.2">
      <c r="D49" s="8"/>
      <c r="E49" s="8"/>
      <c r="F49" s="5"/>
      <c r="G49" s="5"/>
    </row>
    <row r="50" spans="2:7" ht="17.25" hidden="1" x14ac:dyDescent="0.2">
      <c r="D50" s="8"/>
      <c r="E50" s="8"/>
      <c r="F50" s="5"/>
      <c r="G50" s="5"/>
    </row>
    <row r="51" spans="2:7" ht="17.25" hidden="1" x14ac:dyDescent="0.2">
      <c r="D51" s="8"/>
      <c r="E51" s="8"/>
      <c r="F51" s="5"/>
      <c r="G51" s="5"/>
    </row>
    <row r="53" spans="2:7" x14ac:dyDescent="0.15">
      <c r="B53" s="58"/>
      <c r="C53" s="58"/>
      <c r="D53" s="5"/>
      <c r="E53" s="5"/>
      <c r="F53" s="5"/>
      <c r="G53" s="5"/>
    </row>
  </sheetData>
  <mergeCells count="2">
    <mergeCell ref="A5:E5"/>
    <mergeCell ref="A6:E6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4294967293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8"/>
  <sheetViews>
    <sheetView view="pageBreakPreview" topLeftCell="A4" zoomScale="120" zoomScaleNormal="100" zoomScaleSheetLayoutView="120" workbookViewId="0">
      <selection activeCell="D85" sqref="D85"/>
    </sheetView>
  </sheetViews>
  <sheetFormatPr defaultRowHeight="13.5" x14ac:dyDescent="0.15"/>
  <cols>
    <col min="1" max="1" width="7.75" customWidth="1"/>
    <col min="2" max="2" width="7.125" customWidth="1"/>
    <col min="3" max="3" width="3.625" customWidth="1"/>
    <col min="4" max="8" width="17.375" customWidth="1"/>
  </cols>
  <sheetData>
    <row r="1" spans="1:8" ht="17.25" hidden="1" x14ac:dyDescent="0.2">
      <c r="D1" s="103"/>
      <c r="E1" s="103"/>
      <c r="F1" s="339"/>
      <c r="G1" s="339"/>
    </row>
    <row r="2" spans="1:8" ht="17.25" hidden="1" x14ac:dyDescent="0.2">
      <c r="D2" s="103"/>
      <c r="E2" s="103"/>
      <c r="F2" s="339"/>
      <c r="G2" s="339"/>
    </row>
    <row r="3" spans="1:8" ht="17.25" hidden="1" x14ac:dyDescent="0.2">
      <c r="D3" s="103"/>
      <c r="E3" s="103"/>
      <c r="F3" s="339"/>
      <c r="G3" s="339"/>
    </row>
    <row r="4" spans="1:8" s="6" customFormat="1" ht="51" customHeight="1" x14ac:dyDescent="0.2">
      <c r="A4" s="682" t="s">
        <v>23</v>
      </c>
      <c r="B4" s="682"/>
      <c r="C4" s="682"/>
      <c r="D4" s="682"/>
      <c r="E4" s="682"/>
      <c r="F4" s="682"/>
      <c r="G4" s="682"/>
    </row>
    <row r="5" spans="1:8" s="6" customFormat="1" ht="7.5" customHeight="1" x14ac:dyDescent="0.15">
      <c r="A5" s="337"/>
      <c r="B5" s="337"/>
      <c r="C5" s="337"/>
      <c r="D5" s="345"/>
      <c r="E5" s="345"/>
      <c r="F5" s="345"/>
      <c r="G5" s="345"/>
    </row>
    <row r="6" spans="1:8" s="6" customFormat="1" ht="12.75" customHeight="1" x14ac:dyDescent="0.15">
      <c r="A6" s="677" t="s">
        <v>17</v>
      </c>
      <c r="B6" s="677"/>
      <c r="C6" s="60"/>
      <c r="D6" s="345" t="s">
        <v>56</v>
      </c>
      <c r="E6" s="345" t="s">
        <v>448</v>
      </c>
      <c r="F6" s="445" t="s">
        <v>25</v>
      </c>
      <c r="G6" s="345"/>
    </row>
    <row r="7" spans="1:8" s="6" customFormat="1" ht="12.75" customHeight="1" x14ac:dyDescent="0.15">
      <c r="C7" s="337"/>
      <c r="D7" s="108" t="s">
        <v>189</v>
      </c>
      <c r="E7" s="345" t="s">
        <v>431</v>
      </c>
      <c r="F7" s="445" t="s">
        <v>169</v>
      </c>
      <c r="G7" s="345"/>
    </row>
    <row r="8" spans="1:8" s="6" customFormat="1" ht="8.25" customHeight="1" x14ac:dyDescent="0.15">
      <c r="A8" s="60"/>
      <c r="B8" s="60"/>
      <c r="C8" s="60"/>
      <c r="D8" s="345"/>
      <c r="E8" s="345"/>
      <c r="F8" s="345"/>
      <c r="G8" s="345"/>
    </row>
    <row r="9" spans="1:8" s="6" customFormat="1" ht="12.75" customHeight="1" x14ac:dyDescent="0.15">
      <c r="A9" s="677" t="s">
        <v>18</v>
      </c>
      <c r="B9" s="677"/>
      <c r="C9" s="60"/>
      <c r="D9" s="345" t="s">
        <v>55</v>
      </c>
      <c r="E9" s="345"/>
      <c r="F9" s="345"/>
      <c r="G9" s="345"/>
    </row>
    <row r="10" spans="1:8" s="6" customFormat="1" ht="12.75" customHeight="1" x14ac:dyDescent="0.15">
      <c r="C10" s="337"/>
      <c r="D10" s="342" t="s">
        <v>190</v>
      </c>
      <c r="E10" s="345"/>
      <c r="F10" s="239"/>
      <c r="G10" s="345"/>
    </row>
    <row r="11" spans="1:8" s="6" customFormat="1" ht="12.75" customHeight="1" x14ac:dyDescent="0.15">
      <c r="A11" s="60"/>
      <c r="B11" s="60"/>
      <c r="C11" s="60"/>
      <c r="D11" s="342" t="s">
        <v>191</v>
      </c>
      <c r="E11" s="345"/>
      <c r="F11" s="345"/>
      <c r="G11" s="345"/>
    </row>
    <row r="12" spans="1:8" s="6" customFormat="1" ht="8.25" customHeight="1" x14ac:dyDescent="0.15">
      <c r="A12" s="60"/>
      <c r="B12" s="60"/>
      <c r="C12" s="60"/>
      <c r="D12" s="345"/>
      <c r="E12" s="345"/>
      <c r="F12" s="345"/>
      <c r="G12" s="345"/>
    </row>
    <row r="13" spans="1:8" s="6" customFormat="1" ht="12.75" customHeight="1" x14ac:dyDescent="0.15">
      <c r="A13" s="677" t="s">
        <v>19</v>
      </c>
      <c r="B13" s="677"/>
      <c r="C13" s="60"/>
      <c r="D13" s="345" t="s">
        <v>57</v>
      </c>
      <c r="E13" s="345" t="s">
        <v>338</v>
      </c>
      <c r="F13" s="345" t="s">
        <v>338</v>
      </c>
      <c r="G13" s="345"/>
    </row>
    <row r="14" spans="1:8" s="6" customFormat="1" ht="12.75" customHeight="1" x14ac:dyDescent="0.15">
      <c r="C14" s="337"/>
      <c r="D14" s="345" t="s">
        <v>170</v>
      </c>
      <c r="E14" s="336" t="s">
        <v>171</v>
      </c>
      <c r="F14" s="336" t="s">
        <v>119</v>
      </c>
      <c r="G14" s="345"/>
      <c r="H14" s="104"/>
    </row>
    <row r="15" spans="1:8" s="6" customFormat="1" ht="12.75" customHeight="1" x14ac:dyDescent="0.15">
      <c r="A15" s="677"/>
      <c r="B15" s="677"/>
      <c r="C15" s="337"/>
      <c r="D15" s="36" t="s">
        <v>514</v>
      </c>
      <c r="E15" s="342" t="s">
        <v>192</v>
      </c>
      <c r="F15" s="342" t="s">
        <v>193</v>
      </c>
      <c r="G15" s="345"/>
    </row>
    <row r="16" spans="1:8" s="6" customFormat="1" ht="8.25" customHeight="1" x14ac:dyDescent="0.15">
      <c r="A16" s="337"/>
      <c r="B16" s="337"/>
      <c r="C16" s="337"/>
      <c r="D16" s="345"/>
      <c r="E16" s="345"/>
      <c r="F16" s="345"/>
      <c r="G16" s="345"/>
    </row>
    <row r="17" spans="1:7" s="6" customFormat="1" ht="12.75" customHeight="1" x14ac:dyDescent="0.15">
      <c r="A17" s="60"/>
      <c r="B17" s="60"/>
      <c r="C17" s="60"/>
      <c r="D17" s="445" t="s">
        <v>57</v>
      </c>
      <c r="E17" s="336" t="s">
        <v>493</v>
      </c>
    </row>
    <row r="18" spans="1:7" s="6" customFormat="1" ht="12.75" customHeight="1" x14ac:dyDescent="0.15">
      <c r="A18" s="60"/>
      <c r="B18" s="60"/>
      <c r="C18" s="60"/>
      <c r="D18" s="345" t="s">
        <v>339</v>
      </c>
      <c r="E18" s="345" t="s">
        <v>172</v>
      </c>
    </row>
    <row r="19" spans="1:7" s="6" customFormat="1" ht="12.75" customHeight="1" x14ac:dyDescent="0.15">
      <c r="A19" s="60"/>
      <c r="B19" s="60"/>
      <c r="C19" s="60"/>
      <c r="D19" s="342" t="s">
        <v>340</v>
      </c>
      <c r="E19" s="342" t="s">
        <v>194</v>
      </c>
    </row>
    <row r="20" spans="1:7" s="6" customFormat="1" ht="8.25" customHeight="1" x14ac:dyDescent="0.15">
      <c r="A20" s="60"/>
      <c r="B20" s="60"/>
      <c r="C20" s="60"/>
      <c r="D20" s="342"/>
      <c r="E20" s="342"/>
    </row>
    <row r="21" spans="1:7" s="6" customFormat="1" ht="12.75" customHeight="1" x14ac:dyDescent="0.15">
      <c r="A21" s="677" t="s">
        <v>341</v>
      </c>
      <c r="B21" s="677"/>
      <c r="C21" s="60"/>
      <c r="D21" s="345" t="s">
        <v>342</v>
      </c>
      <c r="E21" s="342"/>
    </row>
    <row r="22" spans="1:7" s="6" customFormat="1" ht="12.75" customHeight="1" x14ac:dyDescent="0.15">
      <c r="A22" s="60"/>
      <c r="B22" s="60"/>
      <c r="C22" s="60"/>
      <c r="D22" s="345" t="s">
        <v>343</v>
      </c>
      <c r="E22" s="342"/>
    </row>
    <row r="23" spans="1:7" s="6" customFormat="1" ht="12.75" customHeight="1" x14ac:dyDescent="0.15">
      <c r="A23" s="60"/>
      <c r="B23" s="60"/>
      <c r="C23" s="60"/>
      <c r="D23" s="446" t="s">
        <v>344</v>
      </c>
      <c r="E23" s="342"/>
    </row>
    <row r="24" spans="1:7" s="6" customFormat="1" ht="8.25" customHeight="1" x14ac:dyDescent="0.15">
      <c r="A24" s="60"/>
      <c r="B24" s="60"/>
      <c r="C24" s="60"/>
      <c r="D24" s="345"/>
      <c r="E24" s="345"/>
      <c r="F24" s="345"/>
      <c r="G24" s="345"/>
    </row>
    <row r="25" spans="1:7" s="6" customFormat="1" ht="12.75" customHeight="1" x14ac:dyDescent="0.15">
      <c r="A25" s="677" t="s">
        <v>20</v>
      </c>
      <c r="B25" s="677"/>
      <c r="C25" s="60"/>
      <c r="D25" s="345" t="s">
        <v>58</v>
      </c>
      <c r="E25" s="345"/>
      <c r="F25" s="345"/>
      <c r="G25" s="345"/>
    </row>
    <row r="26" spans="1:7" s="6" customFormat="1" ht="12.75" customHeight="1" x14ac:dyDescent="0.15">
      <c r="C26" s="337"/>
      <c r="D26" s="336" t="s">
        <v>173</v>
      </c>
      <c r="E26" s="345"/>
      <c r="F26" s="345"/>
      <c r="G26" s="345"/>
    </row>
    <row r="27" spans="1:7" s="6" customFormat="1" ht="8.25" customHeight="1" x14ac:dyDescent="0.15">
      <c r="A27" s="60"/>
      <c r="B27" s="60"/>
      <c r="C27" s="60"/>
      <c r="D27" s="345"/>
      <c r="E27" s="345"/>
      <c r="F27" s="345"/>
      <c r="G27" s="345"/>
    </row>
    <row r="28" spans="1:7" s="6" customFormat="1" ht="12.75" customHeight="1" x14ac:dyDescent="0.15">
      <c r="A28" s="677" t="s">
        <v>21</v>
      </c>
      <c r="B28" s="677"/>
      <c r="C28" s="60"/>
      <c r="D28" s="345" t="s">
        <v>59</v>
      </c>
      <c r="E28" s="345" t="s">
        <v>26</v>
      </c>
      <c r="F28" s="345" t="s">
        <v>60</v>
      </c>
    </row>
    <row r="29" spans="1:7" s="6" customFormat="1" ht="12.75" customHeight="1" x14ac:dyDescent="0.15">
      <c r="C29" s="337"/>
      <c r="D29" s="336" t="s">
        <v>195</v>
      </c>
      <c r="E29" s="345" t="s">
        <v>89</v>
      </c>
      <c r="F29" s="336" t="s">
        <v>174</v>
      </c>
    </row>
    <row r="30" spans="1:7" s="6" customFormat="1" ht="8.25" customHeight="1" x14ac:dyDescent="0.15">
      <c r="A30" s="60"/>
      <c r="B30" s="60"/>
      <c r="C30" s="60"/>
      <c r="D30" s="60"/>
      <c r="E30" s="60"/>
      <c r="F30" s="60"/>
      <c r="G30" s="60"/>
    </row>
    <row r="31" spans="1:7" s="6" customFormat="1" ht="12.75" customHeight="1" x14ac:dyDescent="0.15">
      <c r="A31" s="677" t="s">
        <v>22</v>
      </c>
      <c r="B31" s="677"/>
      <c r="C31" s="337"/>
      <c r="D31" s="683" t="s">
        <v>61</v>
      </c>
      <c r="E31" s="683"/>
      <c r="F31" s="60"/>
    </row>
    <row r="32" spans="1:7" s="6" customFormat="1" ht="8.25" customHeight="1" x14ac:dyDescent="0.15">
      <c r="A32" s="677"/>
      <c r="B32" s="677"/>
      <c r="C32" s="337"/>
      <c r="D32" s="60"/>
      <c r="E32" s="60"/>
      <c r="F32" s="60"/>
    </row>
    <row r="33" spans="1:8" s="6" customFormat="1" ht="12.75" customHeight="1" x14ac:dyDescent="0.15">
      <c r="A33" s="677" t="s">
        <v>24</v>
      </c>
      <c r="B33" s="677"/>
      <c r="C33" s="337"/>
      <c r="D33" s="683" t="s">
        <v>61</v>
      </c>
      <c r="E33" s="683"/>
      <c r="F33" s="60"/>
    </row>
    <row r="34" spans="1:8" s="6" customFormat="1" ht="12.75" customHeight="1" x14ac:dyDescent="0.15">
      <c r="A34" s="60"/>
      <c r="B34" s="60"/>
      <c r="C34" s="60"/>
      <c r="D34" s="60"/>
      <c r="E34" s="60"/>
      <c r="F34" s="60"/>
    </row>
    <row r="35" spans="1:8" s="6" customFormat="1" ht="18.75" x14ac:dyDescent="0.2">
      <c r="A35" s="682" t="s">
        <v>63</v>
      </c>
      <c r="B35" s="682"/>
      <c r="C35" s="682"/>
      <c r="D35" s="682"/>
      <c r="E35" s="682"/>
      <c r="F35" s="682"/>
      <c r="G35" s="682"/>
    </row>
    <row r="36" spans="1:8" s="6" customFormat="1" ht="6.75" customHeight="1" x14ac:dyDescent="0.15">
      <c r="A36" s="60"/>
      <c r="B36" s="60"/>
      <c r="C36" s="60"/>
      <c r="D36" s="60"/>
      <c r="E36" s="60"/>
      <c r="F36" s="60"/>
    </row>
    <row r="37" spans="1:8" s="6" customFormat="1" ht="12.75" customHeight="1" x14ac:dyDescent="0.15">
      <c r="A37" s="677" t="s">
        <v>32</v>
      </c>
      <c r="B37" s="677"/>
      <c r="C37" s="345"/>
      <c r="D37" s="345" t="s">
        <v>62</v>
      </c>
      <c r="E37" s="60"/>
      <c r="F37" s="60"/>
    </row>
    <row r="38" spans="1:8" s="6" customFormat="1" ht="12.75" customHeight="1" x14ac:dyDescent="0.15">
      <c r="A38" s="337"/>
      <c r="B38" s="60"/>
      <c r="C38" s="60"/>
      <c r="D38" s="60"/>
      <c r="E38" s="60"/>
      <c r="F38" s="60"/>
      <c r="G38" s="60"/>
    </row>
    <row r="39" spans="1:8" s="6" customFormat="1" ht="12.75" customHeight="1" x14ac:dyDescent="0.15">
      <c r="A39" s="677" t="s">
        <v>33</v>
      </c>
      <c r="B39" s="677"/>
      <c r="C39" s="109"/>
      <c r="D39" s="60" t="s">
        <v>355</v>
      </c>
      <c r="E39" s="226" t="s">
        <v>356</v>
      </c>
      <c r="F39" s="226" t="s">
        <v>357</v>
      </c>
      <c r="G39" s="226"/>
    </row>
    <row r="40" spans="1:8" s="6" customFormat="1" ht="12.75" customHeight="1" x14ac:dyDescent="0.15">
      <c r="A40" s="337"/>
      <c r="B40" s="109"/>
      <c r="C40" s="109"/>
      <c r="D40" s="60" t="s">
        <v>196</v>
      </c>
      <c r="E40" s="226"/>
      <c r="F40" s="227"/>
      <c r="G40" s="228"/>
    </row>
    <row r="41" spans="1:8" s="6" customFormat="1" ht="12.75" customHeight="1" x14ac:dyDescent="0.15">
      <c r="A41" s="60"/>
      <c r="B41" s="60"/>
      <c r="C41" s="60"/>
      <c r="E41" s="229"/>
      <c r="F41" s="229"/>
      <c r="G41" s="229"/>
    </row>
    <row r="42" spans="1:8" s="6" customFormat="1" ht="12.75" customHeight="1" x14ac:dyDescent="0.15">
      <c r="A42" s="677" t="s">
        <v>48</v>
      </c>
      <c r="B42" s="677"/>
      <c r="C42" s="109"/>
      <c r="D42" s="229" t="s">
        <v>345</v>
      </c>
      <c r="E42" s="229" t="s">
        <v>437</v>
      </c>
      <c r="F42" s="229" t="s">
        <v>444</v>
      </c>
      <c r="G42" s="230"/>
    </row>
    <row r="43" spans="1:8" ht="12.75" customHeight="1" x14ac:dyDescent="0.15">
      <c r="A43" s="60"/>
      <c r="B43" s="109"/>
      <c r="C43" s="109"/>
      <c r="D43" s="229" t="s">
        <v>346</v>
      </c>
      <c r="E43" s="228" t="s">
        <v>438</v>
      </c>
      <c r="F43" s="453" t="s">
        <v>441</v>
      </c>
      <c r="G43" s="230"/>
    </row>
    <row r="44" spans="1:8" ht="12.75" customHeight="1" x14ac:dyDescent="0.15">
      <c r="A44" s="60"/>
      <c r="B44" s="109"/>
      <c r="C44" s="109"/>
      <c r="D44" s="229" t="s">
        <v>347</v>
      </c>
      <c r="E44" s="228" t="s">
        <v>442</v>
      </c>
      <c r="F44" t="s">
        <v>443</v>
      </c>
      <c r="G44" s="226"/>
    </row>
    <row r="45" spans="1:8" ht="12.75" customHeight="1" x14ac:dyDescent="0.15">
      <c r="A45" s="60"/>
      <c r="B45" s="109"/>
      <c r="C45" s="109"/>
      <c r="D45" s="229" t="s">
        <v>348</v>
      </c>
      <c r="E45" s="228"/>
      <c r="G45" s="226"/>
    </row>
    <row r="46" spans="1:8" ht="12.75" customHeight="1" x14ac:dyDescent="0.15">
      <c r="A46" s="60"/>
      <c r="B46" s="60"/>
      <c r="C46" s="60"/>
      <c r="D46" s="108"/>
      <c r="E46" s="164"/>
      <c r="F46" s="229"/>
      <c r="G46" s="164"/>
      <c r="H46" s="227"/>
    </row>
    <row r="47" spans="1:8" ht="12.75" customHeight="1" x14ac:dyDescent="0.15">
      <c r="A47" s="677" t="s">
        <v>49</v>
      </c>
      <c r="B47" s="677"/>
      <c r="C47" s="336"/>
      <c r="D47" s="336" t="s">
        <v>492</v>
      </c>
      <c r="E47" s="108" t="s">
        <v>439</v>
      </c>
      <c r="F47" s="345"/>
      <c r="G47" s="336"/>
      <c r="H47" s="6"/>
    </row>
    <row r="48" spans="1:8" ht="12.75" customHeight="1" x14ac:dyDescent="0.15">
      <c r="A48" s="337"/>
      <c r="B48" s="60"/>
      <c r="C48" s="60"/>
      <c r="D48" s="60"/>
      <c r="E48" s="60"/>
      <c r="F48" s="60"/>
      <c r="G48" s="60"/>
      <c r="H48" s="104"/>
    </row>
    <row r="49" spans="1:8" ht="12.75" customHeight="1" x14ac:dyDescent="0.15">
      <c r="A49" s="677" t="s">
        <v>39</v>
      </c>
      <c r="B49" s="677"/>
      <c r="D49" s="345" t="s">
        <v>197</v>
      </c>
      <c r="E49" s="336" t="s">
        <v>198</v>
      </c>
      <c r="F49" s="345"/>
      <c r="G49" s="60"/>
      <c r="H49" s="6"/>
    </row>
    <row r="50" spans="1:8" ht="12.75" customHeight="1" x14ac:dyDescent="0.15">
      <c r="A50" s="337"/>
      <c r="B50" s="60"/>
      <c r="C50" s="60"/>
      <c r="D50" s="345" t="s">
        <v>349</v>
      </c>
      <c r="E50" s="336" t="s">
        <v>199</v>
      </c>
      <c r="F50" s="345"/>
      <c r="G50" s="60"/>
      <c r="H50" s="6"/>
    </row>
    <row r="51" spans="1:8" ht="12.75" customHeight="1" x14ac:dyDescent="0.15">
      <c r="A51" s="337"/>
      <c r="B51" s="60"/>
      <c r="C51" s="60"/>
      <c r="D51" s="336"/>
      <c r="E51" s="60"/>
      <c r="F51" s="60"/>
      <c r="G51" s="60"/>
      <c r="H51" s="6"/>
    </row>
    <row r="52" spans="1:8" ht="12.75" customHeight="1" x14ac:dyDescent="0.15">
      <c r="A52" s="677" t="s">
        <v>34</v>
      </c>
      <c r="B52" s="677"/>
      <c r="D52" s="336" t="s">
        <v>91</v>
      </c>
      <c r="E52" s="445" t="s">
        <v>432</v>
      </c>
      <c r="F52" s="60"/>
      <c r="G52" s="60"/>
      <c r="H52" s="6"/>
    </row>
    <row r="53" spans="1:8" ht="12.75" customHeight="1" x14ac:dyDescent="0.15">
      <c r="A53" s="337"/>
      <c r="B53" s="60"/>
      <c r="C53" s="60"/>
      <c r="D53" s="336" t="s">
        <v>120</v>
      </c>
      <c r="E53" s="445" t="s">
        <v>433</v>
      </c>
      <c r="F53" s="60"/>
      <c r="G53" s="60"/>
      <c r="H53" s="6"/>
    </row>
    <row r="54" spans="1:8" ht="12.75" customHeight="1" x14ac:dyDescent="0.15">
      <c r="A54" s="337"/>
      <c r="B54" s="60"/>
      <c r="C54" s="60"/>
      <c r="D54" s="60"/>
      <c r="E54" s="60"/>
      <c r="F54" s="60"/>
      <c r="G54" s="60"/>
      <c r="H54" s="6"/>
    </row>
    <row r="55" spans="1:8" ht="12.75" customHeight="1" x14ac:dyDescent="0.15">
      <c r="A55" s="677" t="s">
        <v>35</v>
      </c>
      <c r="B55" s="677"/>
      <c r="D55" s="336" t="s">
        <v>92</v>
      </c>
      <c r="E55" s="336" t="s">
        <v>350</v>
      </c>
      <c r="F55" s="336" t="s">
        <v>200</v>
      </c>
      <c r="G55" s="336"/>
    </row>
    <row r="56" spans="1:8" ht="12.75" customHeight="1" x14ac:dyDescent="0.15">
      <c r="A56" s="337"/>
      <c r="D56" s="336" t="s">
        <v>93</v>
      </c>
      <c r="E56" s="336" t="s">
        <v>351</v>
      </c>
      <c r="F56" s="336" t="s">
        <v>201</v>
      </c>
      <c r="G56" s="336"/>
    </row>
    <row r="57" spans="1:8" ht="6.75" customHeight="1" x14ac:dyDescent="0.15">
      <c r="A57" s="337"/>
      <c r="D57" s="336"/>
      <c r="E57" s="336"/>
      <c r="H57" s="6"/>
    </row>
    <row r="58" spans="1:8" ht="12.75" customHeight="1" x14ac:dyDescent="0.15">
      <c r="A58" s="337"/>
      <c r="B58" s="60"/>
      <c r="C58" s="60"/>
      <c r="D58" s="336"/>
      <c r="E58" s="336"/>
      <c r="F58" s="381" t="s">
        <v>94</v>
      </c>
      <c r="G58" s="226" t="s">
        <v>95</v>
      </c>
    </row>
    <row r="59" spans="1:8" ht="12.75" customHeight="1" x14ac:dyDescent="0.15">
      <c r="A59" s="337"/>
      <c r="B59" s="60"/>
      <c r="C59" s="60"/>
      <c r="D59" s="60"/>
      <c r="E59" s="60"/>
      <c r="F59" s="164"/>
      <c r="G59" s="226" t="s">
        <v>96</v>
      </c>
    </row>
    <row r="60" spans="1:8" ht="12.75" customHeight="1" x14ac:dyDescent="0.15">
      <c r="A60" s="677" t="s">
        <v>36</v>
      </c>
      <c r="B60" s="677"/>
      <c r="D60" s="336" t="s">
        <v>202</v>
      </c>
      <c r="E60" s="60"/>
      <c r="F60" s="60"/>
      <c r="G60" s="60"/>
      <c r="H60" s="6"/>
    </row>
    <row r="61" spans="1:8" ht="12.75" customHeight="1" x14ac:dyDescent="0.15">
      <c r="A61" s="337"/>
      <c r="B61" s="60"/>
      <c r="C61" s="60"/>
      <c r="D61" s="336" t="s">
        <v>352</v>
      </c>
      <c r="E61" s="60"/>
      <c r="F61" s="60"/>
      <c r="G61" s="60"/>
      <c r="H61" s="6"/>
    </row>
    <row r="62" spans="1:8" ht="12.75" customHeight="1" x14ac:dyDescent="0.15">
      <c r="A62" s="337"/>
      <c r="B62" s="60"/>
      <c r="C62" s="60"/>
      <c r="D62" s="336"/>
      <c r="E62" s="60"/>
      <c r="F62" s="60"/>
      <c r="G62" s="60"/>
      <c r="H62" s="6"/>
    </row>
    <row r="63" spans="1:8" ht="12.75" customHeight="1" x14ac:dyDescent="0.15">
      <c r="A63" s="677" t="s">
        <v>37</v>
      </c>
      <c r="B63" s="677"/>
      <c r="C63" s="60"/>
      <c r="D63" s="108" t="s">
        <v>168</v>
      </c>
      <c r="E63" s="108" t="s">
        <v>227</v>
      </c>
      <c r="F63" s="60"/>
      <c r="G63" s="60"/>
      <c r="H63" s="6"/>
    </row>
    <row r="64" spans="1:8" ht="12.75" customHeight="1" x14ac:dyDescent="0.15">
      <c r="A64" s="337"/>
      <c r="B64" s="337"/>
      <c r="C64" s="60"/>
      <c r="D64" s="108" t="s">
        <v>440</v>
      </c>
      <c r="E64" s="108" t="s">
        <v>440</v>
      </c>
      <c r="F64" s="60"/>
      <c r="G64" s="60"/>
      <c r="H64" s="6"/>
    </row>
    <row r="65" spans="1:8" ht="12.75" customHeight="1" x14ac:dyDescent="0.15">
      <c r="A65" s="337"/>
      <c r="B65" s="60"/>
      <c r="C65" s="60"/>
      <c r="D65" s="60"/>
      <c r="E65" s="60"/>
      <c r="F65" s="278"/>
      <c r="G65" s="3"/>
      <c r="H65" s="69"/>
    </row>
    <row r="66" spans="1:8" ht="12.75" customHeight="1" x14ac:dyDescent="0.15">
      <c r="A66" s="677" t="s">
        <v>38</v>
      </c>
      <c r="B66" s="677"/>
      <c r="D66" s="336" t="s">
        <v>97</v>
      </c>
      <c r="E66" s="336"/>
      <c r="F66" s="681" t="s">
        <v>490</v>
      </c>
      <c r="G66" s="681"/>
      <c r="H66" s="681"/>
    </row>
    <row r="67" spans="1:8" ht="12.75" customHeight="1" x14ac:dyDescent="0.15">
      <c r="A67" s="60"/>
      <c r="B67" s="60"/>
      <c r="C67" s="60"/>
      <c r="D67" s="336" t="s">
        <v>203</v>
      </c>
      <c r="E67" s="336"/>
      <c r="F67" s="679" t="s">
        <v>451</v>
      </c>
      <c r="G67" s="679"/>
      <c r="H67" s="679"/>
    </row>
    <row r="68" spans="1:8" ht="12.75" customHeight="1" x14ac:dyDescent="0.15">
      <c r="A68" s="60"/>
      <c r="B68" s="60"/>
      <c r="C68" s="60"/>
      <c r="D68" s="336"/>
      <c r="E68" s="336"/>
      <c r="F68" s="679"/>
      <c r="G68" s="679"/>
      <c r="H68" s="679"/>
    </row>
    <row r="69" spans="1:8" ht="12.75" customHeight="1" x14ac:dyDescent="0.15">
      <c r="A69" s="677" t="s">
        <v>54</v>
      </c>
      <c r="B69" s="677"/>
      <c r="D69" s="336" t="s">
        <v>98</v>
      </c>
      <c r="F69" s="679" t="s">
        <v>452</v>
      </c>
      <c r="G69" s="679"/>
      <c r="H69" s="679"/>
    </row>
    <row r="70" spans="1:8" ht="12.75" customHeight="1" x14ac:dyDescent="0.15">
      <c r="A70" s="337"/>
      <c r="B70" s="60"/>
      <c r="C70" s="60"/>
      <c r="D70" s="336" t="s">
        <v>99</v>
      </c>
      <c r="F70" s="679"/>
      <c r="G70" s="679"/>
      <c r="H70" s="679"/>
    </row>
    <row r="71" spans="1:8" ht="12.75" customHeight="1" x14ac:dyDescent="0.15">
      <c r="A71" s="337"/>
      <c r="B71" s="60"/>
      <c r="C71" s="60"/>
      <c r="D71" s="336"/>
      <c r="E71" s="60"/>
      <c r="F71" s="679" t="s">
        <v>453</v>
      </c>
      <c r="G71" s="679"/>
      <c r="H71" s="679"/>
    </row>
    <row r="72" spans="1:8" ht="12.75" customHeight="1" x14ac:dyDescent="0.15">
      <c r="A72" s="677" t="s">
        <v>40</v>
      </c>
      <c r="B72" s="677"/>
      <c r="C72" s="60"/>
      <c r="D72" s="110" t="s">
        <v>430</v>
      </c>
      <c r="E72" s="60"/>
      <c r="F72" s="679"/>
      <c r="G72" s="679"/>
      <c r="H72" s="679"/>
    </row>
    <row r="73" spans="1:8" ht="12.75" customHeight="1" x14ac:dyDescent="0.15">
      <c r="A73" s="337"/>
      <c r="B73" s="337"/>
      <c r="C73" s="60"/>
      <c r="D73" s="226"/>
      <c r="E73" s="60"/>
      <c r="F73" s="679" t="s">
        <v>454</v>
      </c>
      <c r="G73" s="679"/>
      <c r="H73" s="679"/>
    </row>
    <row r="74" spans="1:8" ht="12.75" customHeight="1" x14ac:dyDescent="0.15">
      <c r="A74" s="60"/>
      <c r="B74" s="60"/>
      <c r="C74" s="60"/>
      <c r="D74" s="60"/>
      <c r="E74" s="60"/>
      <c r="F74" s="679"/>
      <c r="G74" s="679"/>
      <c r="H74" s="679"/>
    </row>
    <row r="75" spans="1:8" ht="6.75" customHeight="1" x14ac:dyDescent="0.15">
      <c r="A75" s="60"/>
      <c r="E75" s="60"/>
      <c r="F75" s="60"/>
      <c r="G75" s="339"/>
    </row>
    <row r="76" spans="1:8" ht="12.75" customHeight="1" x14ac:dyDescent="0.15">
      <c r="A76" s="680" t="s">
        <v>436</v>
      </c>
      <c r="B76" s="680"/>
      <c r="D76" s="164" t="s">
        <v>491</v>
      </c>
      <c r="F76" s="164"/>
      <c r="G76" s="339"/>
    </row>
    <row r="77" spans="1:8" ht="6" customHeight="1" x14ac:dyDescent="0.15">
      <c r="A77" s="336"/>
      <c r="B77" s="336"/>
      <c r="G77" s="339"/>
    </row>
    <row r="78" spans="1:8" ht="12.75" customHeight="1" x14ac:dyDescent="0.15">
      <c r="A78" s="680" t="s">
        <v>121</v>
      </c>
      <c r="B78" s="680"/>
      <c r="D78" t="s">
        <v>494</v>
      </c>
    </row>
    <row r="79" spans="1:8" ht="12" customHeight="1" x14ac:dyDescent="0.15"/>
    <row r="80" spans="1:8" ht="18.75" customHeight="1" x14ac:dyDescent="0.15">
      <c r="A80" s="680" t="s">
        <v>445</v>
      </c>
      <c r="B80" s="680"/>
      <c r="C80" s="454"/>
      <c r="D80" s="455" t="s">
        <v>446</v>
      </c>
      <c r="E80" s="327"/>
      <c r="F80" s="327"/>
      <c r="G80" s="60"/>
      <c r="H80" s="60"/>
    </row>
    <row r="81" spans="1:6" ht="18.75" customHeight="1" x14ac:dyDescent="0.15">
      <c r="A81" s="678" t="s">
        <v>122</v>
      </c>
      <c r="B81" s="678"/>
      <c r="C81" s="450"/>
      <c r="D81" s="451" t="s">
        <v>353</v>
      </c>
      <c r="E81" s="452"/>
      <c r="F81" s="452"/>
    </row>
    <row r="82" spans="1:6" ht="18.75" customHeight="1" x14ac:dyDescent="0.15">
      <c r="A82" s="450"/>
      <c r="B82" s="450"/>
      <c r="C82" s="450"/>
      <c r="D82" s="451" t="s">
        <v>354</v>
      </c>
      <c r="E82" s="452"/>
      <c r="F82" s="452"/>
    </row>
    <row r="83" spans="1:6" ht="12.75" customHeight="1" x14ac:dyDescent="0.15"/>
    <row r="84" spans="1:6" ht="12.75" customHeight="1" x14ac:dyDescent="0.15"/>
    <row r="85" spans="1:6" ht="12.75" customHeight="1" x14ac:dyDescent="0.15"/>
    <row r="86" spans="1:6" ht="12.75" customHeight="1" x14ac:dyDescent="0.15"/>
    <row r="87" spans="1:6" ht="12.75" customHeight="1" x14ac:dyDescent="0.15"/>
    <row r="88" spans="1:6" ht="12.75" customHeight="1" x14ac:dyDescent="0.15"/>
  </sheetData>
  <mergeCells count="35">
    <mergeCell ref="A28:B28"/>
    <mergeCell ref="A25:B25"/>
    <mergeCell ref="A31:B31"/>
    <mergeCell ref="D31:E31"/>
    <mergeCell ref="A32:B32"/>
    <mergeCell ref="A4:G4"/>
    <mergeCell ref="A15:B15"/>
    <mergeCell ref="A21:B21"/>
    <mergeCell ref="A6:B6"/>
    <mergeCell ref="A9:B9"/>
    <mergeCell ref="A13:B13"/>
    <mergeCell ref="A33:B33"/>
    <mergeCell ref="A47:B47"/>
    <mergeCell ref="A49:B49"/>
    <mergeCell ref="A52:B52"/>
    <mergeCell ref="A55:B55"/>
    <mergeCell ref="A35:G35"/>
    <mergeCell ref="A37:B37"/>
    <mergeCell ref="A39:B39"/>
    <mergeCell ref="A42:B42"/>
    <mergeCell ref="D33:E33"/>
    <mergeCell ref="A60:B60"/>
    <mergeCell ref="A81:B81"/>
    <mergeCell ref="F71:H72"/>
    <mergeCell ref="A72:B72"/>
    <mergeCell ref="F73:H74"/>
    <mergeCell ref="A78:B78"/>
    <mergeCell ref="A80:B80"/>
    <mergeCell ref="F66:H66"/>
    <mergeCell ref="F67:H68"/>
    <mergeCell ref="F69:H70"/>
    <mergeCell ref="A76:B76"/>
    <mergeCell ref="A63:B63"/>
    <mergeCell ref="A66:B66"/>
    <mergeCell ref="A69:B69"/>
  </mergeCells>
  <phoneticPr fontId="3"/>
  <pageMargins left="0.59055118110236227" right="0.59055118110236227" top="0.39370078740157483" bottom="0.39370078740157483" header="0.51181102362204722" footer="0.51181102362204722"/>
  <pageSetup paperSize="9" scale="85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56"/>
  <sheetViews>
    <sheetView view="pageBreakPreview" zoomScale="120" zoomScaleNormal="100" zoomScaleSheetLayoutView="120" workbookViewId="0">
      <selection activeCell="D28" sqref="D28"/>
    </sheetView>
  </sheetViews>
  <sheetFormatPr defaultRowHeight="13.5" x14ac:dyDescent="0.15"/>
  <cols>
    <col min="1" max="1" width="13.25" style="1" customWidth="1"/>
    <col min="2" max="2" width="16.25" style="4" customWidth="1"/>
    <col min="3" max="3" width="15.25" style="4" customWidth="1"/>
    <col min="4" max="4" width="10" customWidth="1"/>
    <col min="5" max="5" width="13.25" style="1" customWidth="1"/>
    <col min="6" max="6" width="15.125" customWidth="1"/>
    <col min="7" max="7" width="15.125" style="4" customWidth="1"/>
  </cols>
  <sheetData>
    <row r="1" spans="1:8" s="14" customFormat="1" ht="33" customHeight="1" x14ac:dyDescent="0.2">
      <c r="A1" s="684" t="s">
        <v>358</v>
      </c>
      <c r="B1" s="684"/>
      <c r="C1" s="684"/>
      <c r="E1" s="684" t="s">
        <v>359</v>
      </c>
      <c r="F1" s="684"/>
      <c r="G1" s="684"/>
    </row>
    <row r="3" spans="1:8" ht="27" customHeight="1" x14ac:dyDescent="0.15">
      <c r="A3" s="113" t="s">
        <v>495</v>
      </c>
      <c r="B3" s="114"/>
      <c r="C3" s="268">
        <v>0.33333333333333331</v>
      </c>
      <c r="E3" s="448" t="s">
        <v>495</v>
      </c>
      <c r="F3" s="449"/>
      <c r="G3" s="268">
        <v>0.33333333333333331</v>
      </c>
    </row>
    <row r="4" spans="1:8" ht="27" customHeight="1" x14ac:dyDescent="0.15">
      <c r="A4" s="113" t="s">
        <v>434</v>
      </c>
      <c r="B4" s="114"/>
      <c r="C4" s="268">
        <v>0.33680555555555558</v>
      </c>
      <c r="E4" s="113" t="s">
        <v>434</v>
      </c>
      <c r="F4" s="449"/>
      <c r="G4" s="268">
        <v>0.35416666666666669</v>
      </c>
    </row>
    <row r="5" spans="1:8" s="105" customFormat="1" ht="38.25" customHeight="1" x14ac:dyDescent="0.15">
      <c r="A5" s="113" t="s">
        <v>498</v>
      </c>
      <c r="B5" s="114"/>
      <c r="C5" s="268">
        <v>0.34722222222222227</v>
      </c>
      <c r="D5" s="447"/>
      <c r="E5" s="448" t="s">
        <v>498</v>
      </c>
      <c r="F5" s="449"/>
      <c r="G5" s="268">
        <v>0.3611111111111111</v>
      </c>
      <c r="H5" s="112"/>
    </row>
    <row r="6" spans="1:8" s="105" customFormat="1" ht="38.25" customHeight="1" x14ac:dyDescent="0.15">
      <c r="A6" s="113" t="s">
        <v>29</v>
      </c>
      <c r="B6" s="114"/>
      <c r="C6" s="115">
        <v>0.3611111111111111</v>
      </c>
      <c r="E6" s="113" t="s">
        <v>30</v>
      </c>
      <c r="F6" s="114" t="s">
        <v>435</v>
      </c>
      <c r="G6" s="115">
        <v>0.38194444444444442</v>
      </c>
    </row>
    <row r="7" spans="1:8" s="105" customFormat="1" ht="38.25" customHeight="1" x14ac:dyDescent="0.15">
      <c r="A7" s="113" t="s">
        <v>30</v>
      </c>
      <c r="B7" s="114" t="s">
        <v>435</v>
      </c>
      <c r="C7" s="115">
        <v>0.375</v>
      </c>
      <c r="E7" s="113" t="s">
        <v>64</v>
      </c>
      <c r="F7" s="114"/>
      <c r="G7" s="115">
        <v>0.39583333333333331</v>
      </c>
    </row>
    <row r="8" spans="1:8" s="105" customFormat="1" ht="38.25" customHeight="1" x14ac:dyDescent="0.15">
      <c r="A8" s="113" t="s">
        <v>31</v>
      </c>
      <c r="B8" s="114"/>
      <c r="C8" s="115">
        <v>0.3888888888888889</v>
      </c>
      <c r="E8" s="116" t="s">
        <v>428</v>
      </c>
      <c r="F8" s="133" t="s">
        <v>426</v>
      </c>
      <c r="G8" s="137" t="s">
        <v>471</v>
      </c>
    </row>
    <row r="9" spans="1:8" s="105" customFormat="1" ht="38.25" customHeight="1" x14ac:dyDescent="0.15">
      <c r="A9" s="113" t="s">
        <v>64</v>
      </c>
      <c r="B9" s="115"/>
      <c r="C9" s="115">
        <v>0.40277777777777773</v>
      </c>
      <c r="E9" s="116" t="s">
        <v>429</v>
      </c>
      <c r="F9" s="133" t="s">
        <v>426</v>
      </c>
      <c r="G9" s="137" t="s">
        <v>472</v>
      </c>
      <c r="H9" s="112"/>
    </row>
    <row r="10" spans="1:8" s="105" customFormat="1" ht="38.25" customHeight="1" x14ac:dyDescent="0.15">
      <c r="A10" s="116" t="s">
        <v>100</v>
      </c>
      <c r="B10" s="133" t="s">
        <v>424</v>
      </c>
      <c r="C10" s="133" t="s">
        <v>455</v>
      </c>
      <c r="D10" s="112"/>
      <c r="E10" s="116" t="s">
        <v>475</v>
      </c>
      <c r="F10" s="133" t="s">
        <v>426</v>
      </c>
      <c r="G10" s="133" t="s">
        <v>473</v>
      </c>
      <c r="H10" s="112"/>
    </row>
    <row r="11" spans="1:8" s="105" customFormat="1" ht="38.25" customHeight="1" x14ac:dyDescent="0.15">
      <c r="A11" s="116" t="s">
        <v>101</v>
      </c>
      <c r="B11" s="133" t="s">
        <v>425</v>
      </c>
      <c r="C11" s="133" t="s">
        <v>456</v>
      </c>
      <c r="D11" s="112"/>
      <c r="E11" s="116"/>
      <c r="F11" s="133" t="s">
        <v>457</v>
      </c>
      <c r="G11" s="133"/>
    </row>
    <row r="12" spans="1:8" s="105" customFormat="1" ht="38.25" customHeight="1" x14ac:dyDescent="0.15">
      <c r="A12" s="116"/>
      <c r="B12" s="133" t="s">
        <v>457</v>
      </c>
      <c r="C12" s="133"/>
      <c r="D12" s="112"/>
      <c r="E12" s="116" t="s">
        <v>474</v>
      </c>
      <c r="F12" s="133" t="s">
        <v>426</v>
      </c>
      <c r="G12" s="133" t="s">
        <v>476</v>
      </c>
    </row>
    <row r="13" spans="1:8" s="105" customFormat="1" ht="38.25" customHeight="1" x14ac:dyDescent="0.15">
      <c r="A13" s="116" t="s">
        <v>458</v>
      </c>
      <c r="B13" s="133" t="s">
        <v>106</v>
      </c>
      <c r="C13" s="133" t="s">
        <v>459</v>
      </c>
      <c r="E13" s="116" t="s">
        <v>477</v>
      </c>
      <c r="F13" s="133" t="s">
        <v>106</v>
      </c>
      <c r="G13" s="133" t="s">
        <v>478</v>
      </c>
    </row>
    <row r="14" spans="1:8" s="105" customFormat="1" ht="38.25" customHeight="1" x14ac:dyDescent="0.15">
      <c r="A14" s="116" t="s">
        <v>460</v>
      </c>
      <c r="B14" s="133" t="s">
        <v>106</v>
      </c>
      <c r="C14" s="134" t="s">
        <v>461</v>
      </c>
      <c r="D14" s="112"/>
      <c r="E14" s="116" t="s">
        <v>479</v>
      </c>
      <c r="F14" s="133" t="s">
        <v>106</v>
      </c>
      <c r="G14" s="134" t="s">
        <v>480</v>
      </c>
    </row>
    <row r="15" spans="1:8" s="105" customFormat="1" ht="37.5" customHeight="1" x14ac:dyDescent="0.15">
      <c r="A15" s="116" t="s">
        <v>499</v>
      </c>
      <c r="B15" s="133" t="s">
        <v>107</v>
      </c>
      <c r="C15" s="135" t="s">
        <v>462</v>
      </c>
      <c r="E15" s="116" t="s">
        <v>481</v>
      </c>
      <c r="F15" s="462" t="s">
        <v>482</v>
      </c>
      <c r="G15" s="268" t="s">
        <v>484</v>
      </c>
    </row>
    <row r="16" spans="1:8" s="440" customFormat="1" ht="38.25" customHeight="1" x14ac:dyDescent="0.15">
      <c r="A16" s="463" t="s">
        <v>500</v>
      </c>
      <c r="B16" s="133" t="s">
        <v>107</v>
      </c>
      <c r="C16" s="135" t="s">
        <v>463</v>
      </c>
      <c r="E16" s="116" t="s">
        <v>485</v>
      </c>
      <c r="F16" s="114" t="s">
        <v>483</v>
      </c>
      <c r="G16" s="114" t="s">
        <v>489</v>
      </c>
    </row>
    <row r="17" spans="1:7" s="105" customFormat="1" ht="38.25" customHeight="1" x14ac:dyDescent="0.15">
      <c r="A17" s="116" t="s">
        <v>501</v>
      </c>
      <c r="B17" s="133" t="s">
        <v>426</v>
      </c>
      <c r="C17" s="136" t="s">
        <v>464</v>
      </c>
      <c r="D17" s="112"/>
      <c r="E17" s="116" t="s">
        <v>486</v>
      </c>
      <c r="F17" s="114"/>
      <c r="G17" s="114" t="s">
        <v>487</v>
      </c>
    </row>
    <row r="18" spans="1:7" s="105" customFormat="1" ht="38.25" customHeight="1" x14ac:dyDescent="0.2">
      <c r="A18" s="116" t="s">
        <v>502</v>
      </c>
      <c r="B18" s="133" t="s">
        <v>426</v>
      </c>
      <c r="C18" s="136" t="s">
        <v>465</v>
      </c>
      <c r="D18" s="112"/>
      <c r="E18" s="457" t="s">
        <v>497</v>
      </c>
      <c r="G18" s="106"/>
    </row>
    <row r="19" spans="1:7" s="105" customFormat="1" ht="38.25" customHeight="1" x14ac:dyDescent="0.15">
      <c r="A19" s="116" t="s">
        <v>503</v>
      </c>
      <c r="B19" s="133" t="s">
        <v>426</v>
      </c>
      <c r="C19" s="136" t="s">
        <v>467</v>
      </c>
      <c r="D19" s="685" t="s">
        <v>496</v>
      </c>
      <c r="E19" s="686"/>
      <c r="F19" s="686"/>
      <c r="G19" s="686"/>
    </row>
    <row r="20" spans="1:7" s="105" customFormat="1" ht="38.25" customHeight="1" x14ac:dyDescent="0.15">
      <c r="A20" s="116" t="s">
        <v>504</v>
      </c>
      <c r="B20" s="133" t="s">
        <v>426</v>
      </c>
      <c r="C20" s="136" t="s">
        <v>468</v>
      </c>
      <c r="D20" s="161"/>
      <c r="G20" s="106"/>
    </row>
    <row r="21" spans="1:7" s="105" customFormat="1" ht="33.75" customHeight="1" x14ac:dyDescent="0.15">
      <c r="A21" s="116" t="s">
        <v>505</v>
      </c>
      <c r="B21" s="135" t="s">
        <v>488</v>
      </c>
      <c r="C21" s="461" t="s">
        <v>469</v>
      </c>
      <c r="D21" s="162"/>
      <c r="G21" s="106"/>
    </row>
    <row r="22" spans="1:7" s="105" customFormat="1" ht="33.75" customHeight="1" x14ac:dyDescent="0.15">
      <c r="A22" s="116" t="s">
        <v>506</v>
      </c>
      <c r="B22" s="135" t="s">
        <v>427</v>
      </c>
      <c r="C22" s="136" t="s">
        <v>470</v>
      </c>
      <c r="D22" s="112"/>
      <c r="E22" s="89"/>
      <c r="G22" s="106"/>
    </row>
    <row r="23" spans="1:7" s="105" customFormat="1" ht="33.75" customHeight="1" x14ac:dyDescent="0.15">
      <c r="E23" s="89"/>
      <c r="G23" s="106"/>
    </row>
    <row r="24" spans="1:7" s="105" customFormat="1" ht="33.75" customHeight="1" x14ac:dyDescent="0.15">
      <c r="D24" s="112"/>
      <c r="E24" s="89"/>
      <c r="G24" s="106"/>
    </row>
    <row r="25" spans="1:7" ht="33" customHeight="1" x14ac:dyDescent="0.15">
      <c r="A25" s="105"/>
      <c r="B25" s="105"/>
      <c r="C25" s="105"/>
    </row>
    <row r="26" spans="1:7" ht="13.5" customHeight="1" x14ac:dyDescent="0.15">
      <c r="A26" s="105"/>
      <c r="B26" s="105"/>
      <c r="C26" s="105"/>
    </row>
    <row r="27" spans="1:7" x14ac:dyDescent="0.15">
      <c r="A27" s="105"/>
      <c r="B27" s="105"/>
      <c r="C27" s="105"/>
    </row>
    <row r="29" spans="1:7" ht="13.5" customHeight="1" x14ac:dyDescent="0.15"/>
    <row r="30" spans="1:7" x14ac:dyDescent="0.15">
      <c r="A30" s="58"/>
    </row>
    <row r="31" spans="1:7" s="5" customFormat="1" ht="22.5" customHeight="1" x14ac:dyDescent="0.15">
      <c r="A31" s="1"/>
      <c r="B31" s="4"/>
      <c r="C31" s="4"/>
      <c r="E31" s="1"/>
      <c r="F31"/>
      <c r="G31" s="4"/>
    </row>
    <row r="32" spans="1:7" ht="22.5" customHeight="1" x14ac:dyDescent="0.15"/>
    <row r="36" spans="1:5" ht="22.5" customHeight="1" x14ac:dyDescent="0.15"/>
    <row r="37" spans="1:5" ht="22.5" customHeight="1" x14ac:dyDescent="0.15"/>
    <row r="38" spans="1:5" ht="22.5" customHeight="1" x14ac:dyDescent="0.15"/>
    <row r="39" spans="1:5" ht="14.25" customHeight="1" x14ac:dyDescent="0.15"/>
    <row r="40" spans="1:5" x14ac:dyDescent="0.15">
      <c r="E40" s="58"/>
    </row>
    <row r="41" spans="1:5" x14ac:dyDescent="0.15">
      <c r="A41" s="58"/>
    </row>
    <row r="42" spans="1:5" x14ac:dyDescent="0.15">
      <c r="D42" s="5"/>
    </row>
    <row r="50" spans="2:2" x14ac:dyDescent="0.15">
      <c r="B50" s="111"/>
    </row>
    <row r="51" spans="2:2" x14ac:dyDescent="0.15">
      <c r="B51" s="111"/>
    </row>
    <row r="52" spans="2:2" x14ac:dyDescent="0.15">
      <c r="B52" s="111"/>
    </row>
    <row r="53" spans="2:2" x14ac:dyDescent="0.15">
      <c r="B53" s="111"/>
    </row>
    <row r="54" spans="2:2" x14ac:dyDescent="0.15">
      <c r="B54" s="111"/>
    </row>
    <row r="55" spans="2:2" x14ac:dyDescent="0.15">
      <c r="B55" s="111"/>
    </row>
    <row r="56" spans="2:2" x14ac:dyDescent="0.15">
      <c r="B56" s="111"/>
    </row>
  </sheetData>
  <mergeCells count="3">
    <mergeCell ref="A1:C1"/>
    <mergeCell ref="E1:G1"/>
    <mergeCell ref="D19:G19"/>
  </mergeCells>
  <phoneticPr fontId="3"/>
  <printOptions horizontalCentered="1" verticalCentered="1"/>
  <pageMargins left="0.51" right="0.45" top="0.59055118110236227" bottom="0.59055118110236227" header="0.51181102362204722" footer="0.51181102362204722"/>
  <pageSetup paperSize="9" scale="92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49"/>
  <sheetViews>
    <sheetView tabSelected="1" view="pageBreakPreview" zoomScale="120" zoomScaleNormal="120" zoomScaleSheetLayoutView="120" workbookViewId="0">
      <selection activeCell="B51" sqref="B51"/>
    </sheetView>
  </sheetViews>
  <sheetFormatPr defaultRowHeight="13.5" x14ac:dyDescent="0.15"/>
  <cols>
    <col min="1" max="1" width="8.625" style="105" customWidth="1"/>
    <col min="2" max="9" width="9.625" style="105" customWidth="1"/>
    <col min="10" max="10" width="9" style="105"/>
    <col min="11" max="12" width="9" style="234"/>
    <col min="13" max="16384" width="9" style="105"/>
  </cols>
  <sheetData>
    <row r="1" spans="1:19" ht="17.25" x14ac:dyDescent="0.15">
      <c r="A1" s="688" t="s">
        <v>360</v>
      </c>
      <c r="B1" s="689"/>
      <c r="C1" s="689"/>
      <c r="D1" s="689"/>
      <c r="E1" s="689"/>
      <c r="F1" s="689"/>
      <c r="G1" s="689"/>
      <c r="H1" s="689"/>
      <c r="I1" s="689"/>
      <c r="J1" s="105" t="s">
        <v>28</v>
      </c>
    </row>
    <row r="2" spans="1:19" x14ac:dyDescent="0.15">
      <c r="A2" s="687" t="s">
        <v>507</v>
      </c>
      <c r="B2" s="687"/>
      <c r="C2" s="687"/>
      <c r="D2" s="687"/>
      <c r="E2" s="687"/>
      <c r="F2" s="687"/>
      <c r="G2" s="687"/>
      <c r="H2" s="687"/>
      <c r="I2" s="687"/>
      <c r="J2" s="105" t="s">
        <v>28</v>
      </c>
    </row>
    <row r="3" spans="1:19" x14ac:dyDescent="0.15">
      <c r="A3" s="687" t="s">
        <v>508</v>
      </c>
      <c r="B3" s="687"/>
      <c r="C3" s="687"/>
      <c r="D3" s="687"/>
      <c r="E3" s="687"/>
      <c r="F3" s="687"/>
      <c r="G3" s="687"/>
      <c r="H3" s="687"/>
      <c r="I3" s="687"/>
      <c r="J3" s="105" t="s">
        <v>28</v>
      </c>
    </row>
    <row r="4" spans="1:19" x14ac:dyDescent="0.15">
      <c r="A4" s="280" t="s">
        <v>5</v>
      </c>
      <c r="J4" s="105" t="s">
        <v>28</v>
      </c>
    </row>
    <row r="5" spans="1:19" x14ac:dyDescent="0.15">
      <c r="A5" s="281"/>
    </row>
    <row r="6" spans="1:19" ht="14.25" thickBot="1" x14ac:dyDescent="0.2">
      <c r="A6" s="282" t="s">
        <v>4</v>
      </c>
      <c r="C6" s="283"/>
      <c r="J6" s="105" t="s">
        <v>28</v>
      </c>
    </row>
    <row r="7" spans="1:19" s="289" customFormat="1" x14ac:dyDescent="0.15">
      <c r="A7" s="284" t="s">
        <v>3</v>
      </c>
      <c r="B7" s="285" t="s">
        <v>41</v>
      </c>
      <c r="C7" s="286" t="s">
        <v>6</v>
      </c>
      <c r="D7" s="252" t="s">
        <v>7</v>
      </c>
      <c r="E7" s="151" t="s">
        <v>509</v>
      </c>
      <c r="F7" s="288" t="s">
        <v>8</v>
      </c>
      <c r="G7" s="288" t="s">
        <v>8</v>
      </c>
      <c r="H7" s="288" t="s">
        <v>8</v>
      </c>
      <c r="I7" s="288" t="s">
        <v>8</v>
      </c>
      <c r="J7" s="112" t="s">
        <v>42</v>
      </c>
      <c r="K7" s="234"/>
      <c r="L7" s="234"/>
    </row>
    <row r="8" spans="1:19" s="289" customFormat="1" ht="13.5" customHeight="1" x14ac:dyDescent="0.15">
      <c r="A8" s="290" t="s">
        <v>0</v>
      </c>
      <c r="B8" s="291" t="s">
        <v>671</v>
      </c>
      <c r="C8" s="292" t="s">
        <v>673</v>
      </c>
      <c r="D8" s="118" t="s">
        <v>674</v>
      </c>
      <c r="E8" s="293" t="s">
        <v>676</v>
      </c>
      <c r="F8" s="293" t="s">
        <v>678</v>
      </c>
      <c r="G8" s="293" t="s">
        <v>680</v>
      </c>
      <c r="H8" s="293" t="s">
        <v>682</v>
      </c>
      <c r="I8" s="293" t="s">
        <v>683</v>
      </c>
      <c r="J8" s="289" t="s">
        <v>43</v>
      </c>
      <c r="K8" s="234"/>
      <c r="L8" s="234"/>
    </row>
    <row r="9" spans="1:19" s="289" customFormat="1" ht="14.25" x14ac:dyDescent="0.15">
      <c r="A9" s="546" t="s">
        <v>1</v>
      </c>
      <c r="B9" s="547" t="s">
        <v>651</v>
      </c>
      <c r="C9" s="548" t="s">
        <v>651</v>
      </c>
      <c r="D9" s="549" t="s">
        <v>665</v>
      </c>
      <c r="E9" s="550" t="s">
        <v>651</v>
      </c>
      <c r="F9" s="550" t="s">
        <v>651</v>
      </c>
      <c r="G9" s="550" t="s">
        <v>651</v>
      </c>
      <c r="H9" s="550" t="s">
        <v>651</v>
      </c>
      <c r="I9" s="550" t="s">
        <v>654</v>
      </c>
      <c r="J9" s="289" t="s">
        <v>44</v>
      </c>
      <c r="K9" s="191"/>
      <c r="L9" s="191"/>
      <c r="M9" s="297"/>
      <c r="N9" s="298"/>
      <c r="O9" s="299"/>
      <c r="P9" s="299"/>
      <c r="Q9" s="300"/>
      <c r="R9" s="299"/>
      <c r="S9" s="299"/>
    </row>
    <row r="10" spans="1:19" s="289" customFormat="1" ht="15" thickBot="1" x14ac:dyDescent="0.2">
      <c r="A10" s="551" t="s">
        <v>655</v>
      </c>
      <c r="B10" s="552" t="s">
        <v>672</v>
      </c>
      <c r="C10" s="553" t="s">
        <v>643</v>
      </c>
      <c r="D10" s="554" t="s">
        <v>675</v>
      </c>
      <c r="E10" s="555" t="s">
        <v>677</v>
      </c>
      <c r="F10" s="555" t="s">
        <v>679</v>
      </c>
      <c r="G10" s="555" t="s">
        <v>681</v>
      </c>
      <c r="H10" s="555" t="s">
        <v>681</v>
      </c>
      <c r="I10" s="555" t="s">
        <v>672</v>
      </c>
      <c r="K10" s="389"/>
      <c r="L10" s="389"/>
      <c r="M10" s="297"/>
      <c r="N10" s="298"/>
      <c r="O10" s="299"/>
      <c r="P10" s="299"/>
      <c r="Q10" s="300"/>
      <c r="R10" s="299"/>
      <c r="S10" s="299"/>
    </row>
    <row r="11" spans="1:19" s="289" customFormat="1" x14ac:dyDescent="0.15">
      <c r="E11" s="269"/>
      <c r="J11" s="289" t="s">
        <v>28</v>
      </c>
      <c r="K11" s="234"/>
      <c r="L11" s="234"/>
    </row>
    <row r="12" spans="1:19" s="289" customFormat="1" ht="14.25" thickBot="1" x14ac:dyDescent="0.2">
      <c r="A12" s="301" t="s">
        <v>9</v>
      </c>
      <c r="J12" s="289" t="s">
        <v>45</v>
      </c>
      <c r="K12" s="234"/>
      <c r="L12" s="234"/>
    </row>
    <row r="13" spans="1:19" s="289" customFormat="1" x14ac:dyDescent="0.15">
      <c r="A13" s="290" t="s">
        <v>3</v>
      </c>
      <c r="B13" s="302" t="s">
        <v>41</v>
      </c>
      <c r="C13" s="303" t="s">
        <v>6</v>
      </c>
      <c r="D13" s="304" t="s">
        <v>7</v>
      </c>
      <c r="E13" s="151" t="s">
        <v>509</v>
      </c>
      <c r="F13" s="305" t="s">
        <v>8</v>
      </c>
      <c r="G13" s="305" t="s">
        <v>8</v>
      </c>
      <c r="H13" s="305" t="s">
        <v>8</v>
      </c>
      <c r="I13" s="305" t="s">
        <v>8</v>
      </c>
      <c r="J13" s="289" t="s">
        <v>42</v>
      </c>
      <c r="K13" s="234"/>
      <c r="L13" s="234"/>
    </row>
    <row r="14" spans="1:19" s="289" customFormat="1" x14ac:dyDescent="0.15">
      <c r="A14" s="290" t="s">
        <v>0</v>
      </c>
      <c r="B14" s="291" t="s">
        <v>724</v>
      </c>
      <c r="C14" s="292" t="s">
        <v>725</v>
      </c>
      <c r="D14" s="118" t="s">
        <v>726</v>
      </c>
      <c r="E14" s="293" t="s">
        <v>727</v>
      </c>
      <c r="F14" s="293" t="s">
        <v>729</v>
      </c>
      <c r="G14" s="293" t="s">
        <v>730</v>
      </c>
      <c r="H14" s="293" t="s">
        <v>732</v>
      </c>
      <c r="I14" s="293" t="s">
        <v>733</v>
      </c>
      <c r="J14" s="289" t="s">
        <v>46</v>
      </c>
      <c r="K14" s="234"/>
      <c r="L14" s="234"/>
    </row>
    <row r="15" spans="1:19" s="289" customFormat="1" ht="14.25" thickBot="1" x14ac:dyDescent="0.2">
      <c r="A15" s="290" t="s">
        <v>1</v>
      </c>
      <c r="B15" s="294" t="s">
        <v>723</v>
      </c>
      <c r="C15" s="295" t="s">
        <v>186</v>
      </c>
      <c r="D15" s="296" t="s">
        <v>723</v>
      </c>
      <c r="E15" s="217" t="s">
        <v>728</v>
      </c>
      <c r="F15" s="217" t="s">
        <v>728</v>
      </c>
      <c r="G15" s="217" t="s">
        <v>186</v>
      </c>
      <c r="H15" s="217" t="s">
        <v>731</v>
      </c>
      <c r="I15" s="217" t="s">
        <v>734</v>
      </c>
      <c r="J15" s="289" t="s">
        <v>47</v>
      </c>
      <c r="K15" s="234"/>
      <c r="L15" s="234"/>
    </row>
    <row r="16" spans="1:19" s="40" customFormat="1" ht="15" customHeight="1" x14ac:dyDescent="0.15">
      <c r="B16" s="289"/>
      <c r="C16" s="289"/>
      <c r="D16" s="289"/>
      <c r="E16" s="269"/>
      <c r="J16" s="40" t="s">
        <v>28</v>
      </c>
    </row>
    <row r="17" spans="1:19" s="289" customFormat="1" ht="14.25" thickBot="1" x14ac:dyDescent="0.2">
      <c r="A17" s="301" t="s">
        <v>10</v>
      </c>
      <c r="B17" s="163"/>
      <c r="C17" s="163"/>
      <c r="D17" s="163"/>
      <c r="E17" s="163"/>
      <c r="F17" s="163"/>
      <c r="G17" s="163"/>
      <c r="H17" s="163"/>
      <c r="I17" s="163"/>
      <c r="J17" s="289" t="s">
        <v>42</v>
      </c>
      <c r="K17" s="234"/>
      <c r="L17" s="234"/>
    </row>
    <row r="18" spans="1:19" s="289" customFormat="1" x14ac:dyDescent="0.15">
      <c r="A18" s="306" t="s">
        <v>3</v>
      </c>
      <c r="B18" s="307" t="s">
        <v>41</v>
      </c>
      <c r="C18" s="304" t="s">
        <v>6</v>
      </c>
      <c r="D18" s="304" t="s">
        <v>7</v>
      </c>
      <c r="E18" s="252" t="s">
        <v>509</v>
      </c>
      <c r="F18" s="308" t="s">
        <v>8</v>
      </c>
      <c r="G18" s="308" t="s">
        <v>8</v>
      </c>
      <c r="H18" s="308" t="s">
        <v>8</v>
      </c>
      <c r="I18" s="308" t="s">
        <v>8</v>
      </c>
      <c r="J18" s="289" t="s">
        <v>42</v>
      </c>
      <c r="K18" s="234"/>
      <c r="L18" s="234"/>
      <c r="M18" s="163"/>
      <c r="N18" s="163"/>
      <c r="O18" s="163"/>
      <c r="P18" s="163"/>
      <c r="Q18" s="163"/>
      <c r="R18" s="163"/>
    </row>
    <row r="19" spans="1:19" s="289" customFormat="1" ht="14.25" thickBot="1" x14ac:dyDescent="0.2">
      <c r="A19" s="306" t="s">
        <v>1</v>
      </c>
      <c r="B19" s="309" t="s">
        <v>186</v>
      </c>
      <c r="C19" s="118" t="s">
        <v>771</v>
      </c>
      <c r="D19" s="118" t="s">
        <v>184</v>
      </c>
      <c r="E19" s="293" t="s">
        <v>762</v>
      </c>
      <c r="F19" s="310" t="s">
        <v>758</v>
      </c>
      <c r="G19" s="311" t="s">
        <v>767</v>
      </c>
      <c r="H19" s="311" t="s">
        <v>763</v>
      </c>
      <c r="I19" s="311" t="s">
        <v>764</v>
      </c>
      <c r="K19" s="234"/>
      <c r="L19" s="234"/>
    </row>
    <row r="20" spans="1:19" s="289" customFormat="1" x14ac:dyDescent="0.15">
      <c r="A20" s="312"/>
      <c r="B20" s="121"/>
      <c r="C20" s="121"/>
      <c r="D20" s="121"/>
      <c r="E20" s="121"/>
      <c r="F20" s="25"/>
      <c r="G20" s="25"/>
      <c r="H20" s="25"/>
      <c r="I20" s="25"/>
      <c r="K20" s="234"/>
      <c r="L20" s="234"/>
    </row>
    <row r="21" spans="1:19" s="40" customFormat="1" ht="15" customHeight="1" x14ac:dyDescent="0.15"/>
    <row r="22" spans="1:19" s="289" customFormat="1" x14ac:dyDescent="0.15">
      <c r="A22" s="313" t="s">
        <v>11</v>
      </c>
      <c r="K22" s="234"/>
      <c r="L22" s="234"/>
    </row>
    <row r="23" spans="1:19" s="289" customFormat="1" x14ac:dyDescent="0.15">
      <c r="J23" s="289" t="s">
        <v>28</v>
      </c>
      <c r="K23" s="234"/>
      <c r="L23" s="234"/>
    </row>
    <row r="24" spans="1:19" s="289" customFormat="1" ht="14.25" thickBot="1" x14ac:dyDescent="0.2">
      <c r="A24" s="314" t="s">
        <v>4</v>
      </c>
      <c r="J24" s="289" t="s">
        <v>45</v>
      </c>
      <c r="K24" s="234"/>
      <c r="L24" s="234"/>
    </row>
    <row r="25" spans="1:19" s="289" customFormat="1" x14ac:dyDescent="0.15">
      <c r="A25" s="290" t="s">
        <v>3</v>
      </c>
      <c r="B25" s="285" t="s">
        <v>41</v>
      </c>
      <c r="C25" s="286" t="s">
        <v>6</v>
      </c>
      <c r="D25" s="287" t="s">
        <v>7</v>
      </c>
      <c r="E25" s="151" t="s">
        <v>509</v>
      </c>
      <c r="F25" s="287" t="s">
        <v>8</v>
      </c>
      <c r="G25" s="287" t="s">
        <v>8</v>
      </c>
      <c r="H25" s="287" t="s">
        <v>8</v>
      </c>
      <c r="I25" s="287" t="s">
        <v>8</v>
      </c>
      <c r="J25" s="289" t="s">
        <v>42</v>
      </c>
      <c r="K25" s="234"/>
      <c r="L25" s="234"/>
    </row>
    <row r="26" spans="1:19" s="289" customFormat="1" ht="14.25" x14ac:dyDescent="0.15">
      <c r="A26" s="290" t="s">
        <v>0</v>
      </c>
      <c r="B26" s="291" t="s">
        <v>652</v>
      </c>
      <c r="C26" s="292" t="s">
        <v>653</v>
      </c>
      <c r="D26" s="118" t="s">
        <v>658</v>
      </c>
      <c r="E26" s="293" t="s">
        <v>661</v>
      </c>
      <c r="F26" s="118" t="s">
        <v>663</v>
      </c>
      <c r="G26" s="293" t="s">
        <v>666</v>
      </c>
      <c r="H26" s="293" t="s">
        <v>668</v>
      </c>
      <c r="I26" s="293" t="s">
        <v>670</v>
      </c>
      <c r="K26" s="191"/>
      <c r="L26" s="191"/>
      <c r="M26" s="297"/>
      <c r="N26" s="298"/>
      <c r="O26" s="299"/>
      <c r="P26" s="300"/>
      <c r="Q26" s="300"/>
      <c r="R26" s="299"/>
      <c r="S26" s="299"/>
    </row>
    <row r="27" spans="1:19" s="289" customFormat="1" ht="14.25" x14ac:dyDescent="0.15">
      <c r="A27" s="546" t="s">
        <v>1</v>
      </c>
      <c r="B27" s="547" t="s">
        <v>647</v>
      </c>
      <c r="C27" s="548" t="s">
        <v>654</v>
      </c>
      <c r="D27" s="549" t="s">
        <v>659</v>
      </c>
      <c r="E27" s="550" t="s">
        <v>654</v>
      </c>
      <c r="F27" s="549" t="s">
        <v>654</v>
      </c>
      <c r="G27" s="550" t="s">
        <v>665</v>
      </c>
      <c r="H27" s="550" t="s">
        <v>651</v>
      </c>
      <c r="I27" s="550" t="s">
        <v>651</v>
      </c>
      <c r="K27" s="191"/>
      <c r="L27" s="191"/>
      <c r="M27" s="297"/>
      <c r="N27" s="298"/>
      <c r="O27" s="299"/>
      <c r="P27" s="299"/>
      <c r="Q27" s="300"/>
      <c r="R27" s="299"/>
      <c r="S27" s="299"/>
    </row>
    <row r="28" spans="1:19" s="289" customFormat="1" ht="15" thickBot="1" x14ac:dyDescent="0.2">
      <c r="A28" s="551" t="s">
        <v>655</v>
      </c>
      <c r="B28" s="552" t="s">
        <v>656</v>
      </c>
      <c r="C28" s="553" t="s">
        <v>657</v>
      </c>
      <c r="D28" s="554" t="s">
        <v>660</v>
      </c>
      <c r="E28" s="555" t="s">
        <v>662</v>
      </c>
      <c r="F28" s="555" t="s">
        <v>664</v>
      </c>
      <c r="G28" s="555" t="s">
        <v>667</v>
      </c>
      <c r="H28" s="555" t="s">
        <v>669</v>
      </c>
      <c r="I28" s="555" t="s">
        <v>667</v>
      </c>
      <c r="K28" s="389"/>
      <c r="L28" s="389"/>
      <c r="M28" s="297"/>
      <c r="N28" s="298"/>
      <c r="O28" s="299"/>
      <c r="P28" s="299"/>
      <c r="Q28" s="300"/>
      <c r="R28" s="299"/>
      <c r="S28" s="299"/>
    </row>
    <row r="29" spans="1:19" s="40" customFormat="1" ht="15" customHeight="1" x14ac:dyDescent="0.15">
      <c r="B29" s="289"/>
      <c r="C29" s="289"/>
      <c r="D29" s="289"/>
      <c r="E29" s="269"/>
      <c r="J29" s="40" t="s">
        <v>28</v>
      </c>
    </row>
    <row r="30" spans="1:19" s="289" customFormat="1" ht="14.25" thickBot="1" x14ac:dyDescent="0.2">
      <c r="A30" s="301" t="s">
        <v>9</v>
      </c>
      <c r="J30" s="289" t="s">
        <v>45</v>
      </c>
      <c r="K30" s="234"/>
      <c r="L30" s="234"/>
    </row>
    <row r="31" spans="1:19" s="289" customFormat="1" x14ac:dyDescent="0.15">
      <c r="A31" s="290" t="s">
        <v>3</v>
      </c>
      <c r="B31" s="302" t="s">
        <v>41</v>
      </c>
      <c r="C31" s="303" t="s">
        <v>6</v>
      </c>
      <c r="D31" s="304" t="s">
        <v>7</v>
      </c>
      <c r="E31" s="151" t="s">
        <v>509</v>
      </c>
      <c r="F31" s="304" t="s">
        <v>8</v>
      </c>
      <c r="G31" s="304" t="s">
        <v>8</v>
      </c>
      <c r="H31" s="304" t="s">
        <v>8</v>
      </c>
      <c r="I31" s="304" t="s">
        <v>8</v>
      </c>
      <c r="J31" s="315"/>
      <c r="K31" s="234"/>
      <c r="L31" s="234"/>
    </row>
    <row r="32" spans="1:19" s="163" customFormat="1" x14ac:dyDescent="0.15">
      <c r="A32" s="290" t="s">
        <v>0</v>
      </c>
      <c r="B32" s="291" t="s">
        <v>735</v>
      </c>
      <c r="C32" s="292" t="s">
        <v>737</v>
      </c>
      <c r="D32" s="118" t="s">
        <v>738</v>
      </c>
      <c r="E32" s="293" t="s">
        <v>739</v>
      </c>
      <c r="F32" s="118" t="s">
        <v>741</v>
      </c>
      <c r="G32" s="118" t="s">
        <v>742</v>
      </c>
      <c r="H32" s="293" t="s">
        <v>743</v>
      </c>
      <c r="I32" s="293" t="s">
        <v>744</v>
      </c>
      <c r="J32" s="315"/>
      <c r="K32" s="234"/>
      <c r="L32" s="234"/>
    </row>
    <row r="33" spans="1:18" s="289" customFormat="1" ht="14.25" thickBot="1" x14ac:dyDescent="0.2">
      <c r="A33" s="290" t="s">
        <v>1</v>
      </c>
      <c r="B33" s="294" t="s">
        <v>736</v>
      </c>
      <c r="C33" s="295" t="s">
        <v>723</v>
      </c>
      <c r="D33" s="296" t="s">
        <v>728</v>
      </c>
      <c r="E33" s="217" t="s">
        <v>723</v>
      </c>
      <c r="F33" s="296" t="s">
        <v>740</v>
      </c>
      <c r="G33" s="296" t="s">
        <v>723</v>
      </c>
      <c r="H33" s="296" t="s">
        <v>186</v>
      </c>
      <c r="I33" s="296" t="s">
        <v>186</v>
      </c>
      <c r="J33" s="315"/>
      <c r="K33" s="234"/>
      <c r="L33" s="234"/>
    </row>
    <row r="34" spans="1:18" s="40" customFormat="1" ht="15" customHeight="1" x14ac:dyDescent="0.15">
      <c r="B34" s="289"/>
      <c r="C34" s="289"/>
      <c r="D34" s="289"/>
      <c r="E34" s="269"/>
    </row>
    <row r="35" spans="1:18" s="289" customFormat="1" ht="14.25" thickBot="1" x14ac:dyDescent="0.2">
      <c r="A35" s="301" t="s">
        <v>10</v>
      </c>
      <c r="B35" s="163"/>
      <c r="C35" s="163"/>
      <c r="D35" s="163"/>
      <c r="E35" s="163"/>
      <c r="F35" s="163"/>
      <c r="G35" s="163"/>
      <c r="H35" s="163"/>
      <c r="I35" s="163"/>
      <c r="J35" s="289" t="s">
        <v>42</v>
      </c>
      <c r="K35" s="234"/>
      <c r="L35" s="234"/>
    </row>
    <row r="36" spans="1:18" s="289" customFormat="1" x14ac:dyDescent="0.15">
      <c r="A36" s="290" t="s">
        <v>3</v>
      </c>
      <c r="B36" s="307" t="s">
        <v>41</v>
      </c>
      <c r="C36" s="304" t="s">
        <v>6</v>
      </c>
      <c r="D36" s="304" t="s">
        <v>7</v>
      </c>
      <c r="E36" s="151" t="s">
        <v>509</v>
      </c>
      <c r="F36" s="308" t="s">
        <v>8</v>
      </c>
      <c r="G36" s="308" t="s">
        <v>8</v>
      </c>
      <c r="H36" s="308" t="s">
        <v>8</v>
      </c>
      <c r="I36" s="308" t="s">
        <v>8</v>
      </c>
      <c r="J36" s="289" t="s">
        <v>42</v>
      </c>
      <c r="K36" s="234"/>
      <c r="L36" s="234"/>
      <c r="M36" s="163"/>
      <c r="N36" s="163"/>
      <c r="O36" s="163"/>
      <c r="P36" s="163"/>
      <c r="Q36" s="163"/>
      <c r="R36" s="163"/>
    </row>
    <row r="37" spans="1:18" s="289" customFormat="1" ht="14.25" thickBot="1" x14ac:dyDescent="0.2">
      <c r="A37" s="290" t="s">
        <v>1</v>
      </c>
      <c r="B37" s="309" t="s">
        <v>768</v>
      </c>
      <c r="C37" s="118" t="s">
        <v>764</v>
      </c>
      <c r="D37" s="118" t="s">
        <v>758</v>
      </c>
      <c r="E37" s="293" t="s">
        <v>759</v>
      </c>
      <c r="F37" s="310" t="s">
        <v>769</v>
      </c>
      <c r="G37" s="311" t="s">
        <v>770</v>
      </c>
      <c r="H37" s="311" t="s">
        <v>765</v>
      </c>
      <c r="I37" s="311" t="s">
        <v>766</v>
      </c>
      <c r="K37" s="234"/>
      <c r="L37" s="234"/>
    </row>
    <row r="38" spans="1:18" s="40" customFormat="1" ht="15" customHeight="1" x14ac:dyDescent="0.15">
      <c r="A38" s="29"/>
      <c r="J38" s="40" t="s">
        <v>28</v>
      </c>
    </row>
    <row r="39" spans="1:18" x14ac:dyDescent="0.15">
      <c r="A39" s="283"/>
      <c r="B39" s="690"/>
      <c r="C39" s="690"/>
      <c r="D39" s="690"/>
      <c r="E39" s="690"/>
      <c r="F39" s="690"/>
      <c r="G39" s="690"/>
      <c r="H39" s="690"/>
      <c r="I39" s="690"/>
      <c r="J39" s="105" t="s">
        <v>28</v>
      </c>
      <c r="M39" s="112"/>
      <c r="O39" s="112"/>
      <c r="Q39" s="112"/>
    </row>
    <row r="40" spans="1:18" x14ac:dyDescent="0.15">
      <c r="A40" s="2" t="s">
        <v>2</v>
      </c>
      <c r="B40" s="2" t="s">
        <v>68</v>
      </c>
      <c r="C40" s="2" t="s">
        <v>69</v>
      </c>
      <c r="D40" s="2" t="s">
        <v>70</v>
      </c>
      <c r="E40" s="2" t="s">
        <v>71</v>
      </c>
      <c r="M40" s="112"/>
      <c r="O40" s="112"/>
      <c r="Q40" s="112"/>
    </row>
    <row r="41" spans="1:18" x14ac:dyDescent="0.15">
      <c r="A41" s="2" t="s">
        <v>67</v>
      </c>
      <c r="B41" s="2" t="s">
        <v>72</v>
      </c>
      <c r="C41" s="2" t="s">
        <v>73</v>
      </c>
      <c r="D41" s="2" t="s">
        <v>74</v>
      </c>
      <c r="E41" s="2" t="s">
        <v>75</v>
      </c>
      <c r="M41" s="112"/>
      <c r="O41" s="112"/>
      <c r="Q41" s="112"/>
    </row>
    <row r="42" spans="1:18" x14ac:dyDescent="0.15">
      <c r="A42" s="174" t="s">
        <v>76</v>
      </c>
      <c r="B42" s="174" t="s">
        <v>74</v>
      </c>
      <c r="C42" s="174" t="s">
        <v>75</v>
      </c>
      <c r="D42" s="174" t="s">
        <v>77</v>
      </c>
      <c r="E42" s="174" t="s">
        <v>78</v>
      </c>
    </row>
    <row r="44" spans="1:18" x14ac:dyDescent="0.15">
      <c r="A44" s="316" t="s">
        <v>777</v>
      </c>
      <c r="B44" s="317"/>
      <c r="C44" s="317"/>
      <c r="D44" s="318" t="s">
        <v>779</v>
      </c>
      <c r="F44" s="319" t="s">
        <v>772</v>
      </c>
      <c r="G44" s="317"/>
      <c r="H44" s="317"/>
      <c r="I44" s="318" t="s">
        <v>773</v>
      </c>
    </row>
    <row r="45" spans="1:18" x14ac:dyDescent="0.15">
      <c r="A45" s="320" t="s">
        <v>780</v>
      </c>
      <c r="B45" s="283"/>
      <c r="C45" s="283"/>
      <c r="D45" s="321" t="s">
        <v>775</v>
      </c>
      <c r="E45" s="322"/>
      <c r="F45" s="322" t="s">
        <v>774</v>
      </c>
      <c r="G45" s="283"/>
      <c r="H45" s="283"/>
      <c r="I45" s="321" t="s">
        <v>775</v>
      </c>
    </row>
    <row r="46" spans="1:18" x14ac:dyDescent="0.15">
      <c r="A46" s="323" t="s">
        <v>781</v>
      </c>
      <c r="B46" s="324"/>
      <c r="C46" s="324"/>
      <c r="D46" s="325" t="s">
        <v>776</v>
      </c>
      <c r="E46" s="322"/>
      <c r="F46" s="326" t="s">
        <v>778</v>
      </c>
      <c r="G46" s="324"/>
      <c r="H46" s="324"/>
      <c r="I46" s="325" t="s">
        <v>776</v>
      </c>
    </row>
    <row r="48" spans="1:18" x14ac:dyDescent="0.15">
      <c r="A48" s="691" t="s">
        <v>510</v>
      </c>
      <c r="B48" s="691"/>
      <c r="C48" s="691"/>
      <c r="D48" s="691"/>
      <c r="E48" s="691"/>
      <c r="F48" s="691"/>
      <c r="G48" s="691"/>
      <c r="H48" s="691"/>
      <c r="I48" s="691"/>
    </row>
    <row r="49" spans="1:9" x14ac:dyDescent="0.15">
      <c r="A49" s="276"/>
      <c r="B49" s="186"/>
      <c r="C49" s="275"/>
      <c r="D49" s="327"/>
      <c r="E49" s="327"/>
      <c r="F49" s="327"/>
      <c r="G49" s="327"/>
      <c r="H49" s="187"/>
      <c r="I49" s="327"/>
    </row>
  </sheetData>
  <mergeCells count="5">
    <mergeCell ref="A2:I2"/>
    <mergeCell ref="A3:I3"/>
    <mergeCell ref="A1:I1"/>
    <mergeCell ref="B39:I39"/>
    <mergeCell ref="A48:I48"/>
  </mergeCells>
  <phoneticPr fontId="3"/>
  <conditionalFormatting sqref="F26:I28 F8:I10">
    <cfRule type="cellIs" dxfId="5" priority="2" stopIfTrue="1" operator="equal">
      <formula>0</formula>
    </cfRule>
  </conditionalFormatting>
  <conditionalFormatting sqref="B26:E28 B8:D11">
    <cfRule type="cellIs" dxfId="4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5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70"/>
  <sheetViews>
    <sheetView view="pageBreakPreview" zoomScale="120" zoomScaleNormal="100" zoomScaleSheetLayoutView="120" workbookViewId="0">
      <selection activeCell="E28" sqref="E28"/>
    </sheetView>
  </sheetViews>
  <sheetFormatPr defaultRowHeight="14.25" x14ac:dyDescent="0.15"/>
  <cols>
    <col min="1" max="1" width="3.625" style="154" customWidth="1"/>
    <col min="2" max="2" width="3.625" style="154" hidden="1" customWidth="1"/>
    <col min="3" max="3" width="9" style="154"/>
    <col min="4" max="4" width="12" style="154" customWidth="1"/>
    <col min="5" max="5" width="6.5" style="38" customWidth="1"/>
    <col min="6" max="6" width="6.5" style="154" customWidth="1"/>
    <col min="7" max="7" width="7.5" style="247" customWidth="1"/>
    <col min="8" max="8" width="2.875" style="154" customWidth="1"/>
    <col min="9" max="9" width="3.625" style="154" customWidth="1"/>
    <col min="10" max="10" width="3.625" style="154" hidden="1" customWidth="1"/>
    <col min="11" max="11" width="9" style="154"/>
    <col min="12" max="12" width="11.625" style="154" bestFit="1" customWidth="1"/>
    <col min="13" max="13" width="6.5" style="38" customWidth="1"/>
    <col min="14" max="14" width="6.5" style="154" customWidth="1"/>
    <col min="15" max="15" width="7.5" style="247" bestFit="1" customWidth="1"/>
    <col min="16" max="16" width="5" style="154" customWidth="1"/>
    <col min="17" max="17" width="3.375" style="154" customWidth="1"/>
    <col min="18" max="18" width="5.125" style="154" customWidth="1"/>
    <col min="19" max="19" width="5.125" style="40" customWidth="1"/>
    <col min="20" max="20" width="9" style="40"/>
    <col min="21" max="16384" width="9" style="154"/>
  </cols>
  <sheetData>
    <row r="1" spans="1:20" s="153" customFormat="1" ht="21.75" customHeight="1" x14ac:dyDescent="0.2">
      <c r="A1" s="688" t="s">
        <v>511</v>
      </c>
      <c r="B1" s="688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3"/>
      <c r="O1" s="241"/>
      <c r="P1" s="22"/>
      <c r="Q1" s="22"/>
      <c r="S1" s="40"/>
      <c r="T1" s="40"/>
    </row>
    <row r="2" spans="1:20" s="346" customFormat="1" ht="21.75" customHeight="1" x14ac:dyDescent="0.2">
      <c r="C2" s="160" t="s">
        <v>367</v>
      </c>
      <c r="D2" s="160"/>
      <c r="E2" s="160"/>
      <c r="F2" s="160"/>
      <c r="G2" s="160"/>
      <c r="H2" s="160"/>
      <c r="I2" s="160"/>
      <c r="J2" s="160"/>
      <c r="K2" s="160" t="s">
        <v>368</v>
      </c>
      <c r="L2" s="347"/>
      <c r="M2" s="347"/>
      <c r="N2" s="348"/>
      <c r="O2" s="348"/>
      <c r="P2" s="22"/>
      <c r="Q2" s="22"/>
      <c r="S2" s="40"/>
      <c r="T2" s="40"/>
    </row>
    <row r="3" spans="1:20" s="165" customFormat="1" ht="30" customHeight="1" x14ac:dyDescent="0.15">
      <c r="A3" s="50" t="s">
        <v>123</v>
      </c>
      <c r="B3" s="50" t="s">
        <v>124</v>
      </c>
      <c r="C3" s="50" t="s">
        <v>0</v>
      </c>
      <c r="D3" s="50" t="s">
        <v>1</v>
      </c>
      <c r="E3" s="51" t="s">
        <v>2</v>
      </c>
      <c r="F3" s="50" t="s">
        <v>3</v>
      </c>
      <c r="G3" s="50"/>
      <c r="H3" s="154"/>
      <c r="I3" s="50" t="s">
        <v>125</v>
      </c>
      <c r="J3" s="50" t="s">
        <v>126</v>
      </c>
      <c r="K3" s="50" t="s">
        <v>0</v>
      </c>
      <c r="L3" s="50" t="s">
        <v>1</v>
      </c>
      <c r="M3" s="51" t="s">
        <v>2</v>
      </c>
      <c r="N3" s="50" t="s">
        <v>3</v>
      </c>
      <c r="O3" s="277"/>
      <c r="S3" s="40"/>
      <c r="T3" s="154"/>
    </row>
    <row r="4" spans="1:20" s="165" customFormat="1" ht="30" customHeight="1" x14ac:dyDescent="0.15">
      <c r="A4" s="50">
        <v>1</v>
      </c>
      <c r="B4" s="50">
        <v>13</v>
      </c>
      <c r="C4" s="166" t="str">
        <f>IF(B4&lt;&gt;"",VLOOKUP(B4,$B$30:$E$69,2),"＊")</f>
        <v>山口</v>
      </c>
      <c r="D4" s="166" t="str">
        <f>IF(B4&lt;&gt;"",VLOOKUP(B4,$B$30:$E$69,3),"＊")</f>
        <v>成田</v>
      </c>
      <c r="E4" s="51">
        <v>19</v>
      </c>
      <c r="F4" s="52">
        <v>6</v>
      </c>
      <c r="G4" s="485" t="s">
        <v>568</v>
      </c>
      <c r="H4" s="234"/>
      <c r="I4" s="358">
        <v>18</v>
      </c>
      <c r="J4" s="50">
        <v>19</v>
      </c>
      <c r="K4" s="166" t="str">
        <f t="shared" ref="K4:K12" si="0">IF(J4&lt;&gt;"",VLOOKUP(J4,$B$30:$E$69,2),"＊")</f>
        <v>瀧本</v>
      </c>
      <c r="L4" s="166" t="str">
        <f t="shared" ref="L4:L12" si="1">IF(J4&lt;&gt;"",VLOOKUP(J4,$B$30:$E$69,3),"＊")</f>
        <v>佐原</v>
      </c>
      <c r="M4" s="51">
        <v>18.95</v>
      </c>
      <c r="N4" s="52">
        <v>8</v>
      </c>
      <c r="O4" s="485" t="s">
        <v>601</v>
      </c>
      <c r="Q4" s="167"/>
      <c r="S4" s="40"/>
      <c r="T4" s="40"/>
    </row>
    <row r="5" spans="1:20" s="165" customFormat="1" ht="30" customHeight="1" x14ac:dyDescent="0.15">
      <c r="A5" s="50">
        <v>2</v>
      </c>
      <c r="B5" s="50">
        <v>1</v>
      </c>
      <c r="C5" s="166" t="str">
        <f t="shared" ref="C5:C12" si="2">IF(B5&lt;&gt;"",VLOOKUP(B5,$B$30:$E$69,2),"＊")</f>
        <v>道本</v>
      </c>
      <c r="D5" s="166" t="str">
        <f t="shared" ref="D5:D12" si="3">IF(B5&lt;&gt;"",VLOOKUP(B5,$B$30:$E$69,3),"＊")</f>
        <v>拓大紅陵</v>
      </c>
      <c r="E5" s="51">
        <v>19.649999999999999</v>
      </c>
      <c r="F5" s="52">
        <v>3</v>
      </c>
      <c r="G5" s="485" t="s">
        <v>569</v>
      </c>
      <c r="H5" s="234"/>
      <c r="I5" s="50">
        <v>19</v>
      </c>
      <c r="J5" s="50">
        <v>2</v>
      </c>
      <c r="K5" s="166" t="str">
        <f t="shared" si="0"/>
        <v>仲</v>
      </c>
      <c r="L5" s="166" t="str">
        <f t="shared" si="1"/>
        <v>拓大紅陵</v>
      </c>
      <c r="M5" s="51">
        <v>19.649999999999999</v>
      </c>
      <c r="N5" s="52">
        <v>3</v>
      </c>
      <c r="O5" s="485" t="s">
        <v>602</v>
      </c>
      <c r="Q5" s="167"/>
      <c r="S5" s="40"/>
      <c r="T5" s="40"/>
    </row>
    <row r="6" spans="1:20" s="165" customFormat="1" ht="30" customHeight="1" x14ac:dyDescent="0.15">
      <c r="A6" s="50">
        <v>3</v>
      </c>
      <c r="B6" s="50">
        <v>30</v>
      </c>
      <c r="C6" s="166" t="str">
        <f t="shared" si="2"/>
        <v>安川</v>
      </c>
      <c r="D6" s="166" t="str">
        <f t="shared" si="3"/>
        <v>千葉南</v>
      </c>
      <c r="E6" s="51">
        <v>19.149999999999999</v>
      </c>
      <c r="F6" s="52">
        <v>5</v>
      </c>
      <c r="G6" s="485" t="s">
        <v>570</v>
      </c>
      <c r="H6" s="234"/>
      <c r="I6" s="437">
        <v>20</v>
      </c>
      <c r="J6" s="50">
        <v>12</v>
      </c>
      <c r="K6" s="166" t="str">
        <f t="shared" si="0"/>
        <v>髙良</v>
      </c>
      <c r="L6" s="166" t="str">
        <f t="shared" si="1"/>
        <v>成田</v>
      </c>
      <c r="M6" s="51">
        <v>19.2</v>
      </c>
      <c r="N6" s="52">
        <v>4</v>
      </c>
      <c r="O6" s="485" t="s">
        <v>603</v>
      </c>
      <c r="Q6" s="167"/>
      <c r="S6" s="40"/>
      <c r="T6" s="40"/>
    </row>
    <row r="7" spans="1:20" s="165" customFormat="1" ht="30" customHeight="1" x14ac:dyDescent="0.15">
      <c r="A7" s="50">
        <v>4</v>
      </c>
      <c r="B7" s="50">
        <v>16</v>
      </c>
      <c r="C7" s="166" t="str">
        <f t="shared" si="2"/>
        <v>伊藤</v>
      </c>
      <c r="D7" s="166" t="str">
        <f t="shared" si="3"/>
        <v>市立銚子</v>
      </c>
      <c r="E7" s="51">
        <v>18.600000000000001</v>
      </c>
      <c r="F7" s="52">
        <v>8</v>
      </c>
      <c r="G7" s="485" t="s">
        <v>571</v>
      </c>
      <c r="H7" s="234"/>
      <c r="I7" s="437">
        <v>21</v>
      </c>
      <c r="J7" s="50">
        <v>21</v>
      </c>
      <c r="K7" s="166" t="str">
        <f t="shared" si="0"/>
        <v>稲葉</v>
      </c>
      <c r="L7" s="166" t="str">
        <f t="shared" si="1"/>
        <v>船橋東</v>
      </c>
      <c r="M7" s="51">
        <v>19.05</v>
      </c>
      <c r="N7" s="52">
        <v>7</v>
      </c>
      <c r="O7" s="485" t="s">
        <v>603</v>
      </c>
      <c r="Q7" s="167"/>
      <c r="S7" s="40"/>
      <c r="T7" s="40"/>
    </row>
    <row r="8" spans="1:20" s="165" customFormat="1" ht="30" customHeight="1" x14ac:dyDescent="0.15">
      <c r="A8" s="50">
        <v>5</v>
      </c>
      <c r="B8" s="50">
        <v>11</v>
      </c>
      <c r="C8" s="166" t="str">
        <f t="shared" si="2"/>
        <v>後藤</v>
      </c>
      <c r="D8" s="166" t="str">
        <f t="shared" si="3"/>
        <v>成　東</v>
      </c>
      <c r="E8" s="51">
        <v>19</v>
      </c>
      <c r="F8" s="52">
        <v>6</v>
      </c>
      <c r="G8" s="485" t="s">
        <v>572</v>
      </c>
      <c r="H8" s="234"/>
      <c r="I8" s="437">
        <v>22</v>
      </c>
      <c r="J8" s="50">
        <v>15</v>
      </c>
      <c r="K8" s="166" t="str">
        <f t="shared" si="0"/>
        <v>駒村</v>
      </c>
      <c r="L8" s="166" t="str">
        <f t="shared" si="1"/>
        <v>千葉黎明</v>
      </c>
      <c r="M8" s="51">
        <v>19.100000000000001</v>
      </c>
      <c r="N8" s="52">
        <v>5</v>
      </c>
      <c r="O8" s="485" t="s">
        <v>602</v>
      </c>
      <c r="Q8" s="167"/>
      <c r="S8" s="40"/>
      <c r="T8" s="40"/>
    </row>
    <row r="9" spans="1:20" s="165" customFormat="1" ht="30" customHeight="1" x14ac:dyDescent="0.15">
      <c r="A9" s="50">
        <v>6</v>
      </c>
      <c r="B9" s="50">
        <v>14</v>
      </c>
      <c r="C9" s="166" t="str">
        <f t="shared" si="2"/>
        <v>新井</v>
      </c>
      <c r="D9" s="166" t="str">
        <f t="shared" si="3"/>
        <v>千葉黎明</v>
      </c>
      <c r="E9" s="51">
        <v>19.5</v>
      </c>
      <c r="F9" s="52">
        <v>4</v>
      </c>
      <c r="G9" s="485" t="s">
        <v>571</v>
      </c>
      <c r="H9" s="234"/>
      <c r="I9" s="437">
        <v>23</v>
      </c>
      <c r="J9" s="50">
        <v>8</v>
      </c>
      <c r="K9" s="166" t="str">
        <f t="shared" si="0"/>
        <v>君塚</v>
      </c>
      <c r="L9" s="166" t="str">
        <f t="shared" si="1"/>
        <v>長　生</v>
      </c>
      <c r="M9" s="51">
        <v>19.100000000000001</v>
      </c>
      <c r="N9" s="52">
        <v>5</v>
      </c>
      <c r="O9" s="485" t="s">
        <v>604</v>
      </c>
      <c r="Q9" s="167"/>
      <c r="S9" s="40"/>
      <c r="T9" s="40"/>
    </row>
    <row r="10" spans="1:20" s="165" customFormat="1" ht="30" customHeight="1" x14ac:dyDescent="0.15">
      <c r="A10" s="50">
        <v>7</v>
      </c>
      <c r="B10" s="50">
        <v>7</v>
      </c>
      <c r="C10" s="166" t="str">
        <f t="shared" si="2"/>
        <v>鈴木</v>
      </c>
      <c r="D10" s="166" t="str">
        <f t="shared" si="3"/>
        <v>木更津総合</v>
      </c>
      <c r="E10" s="51">
        <v>19.75</v>
      </c>
      <c r="F10" s="52">
        <v>2</v>
      </c>
      <c r="G10" s="485" t="s">
        <v>573</v>
      </c>
      <c r="H10" s="234"/>
      <c r="I10" s="437">
        <v>24</v>
      </c>
      <c r="J10" s="50">
        <v>24</v>
      </c>
      <c r="K10" s="166" t="str">
        <f t="shared" si="0"/>
        <v>阿部</v>
      </c>
      <c r="L10" s="166" t="str">
        <f t="shared" si="1"/>
        <v>秀明八千代</v>
      </c>
      <c r="M10" s="51">
        <v>19.75</v>
      </c>
      <c r="N10" s="52">
        <v>2</v>
      </c>
      <c r="O10" s="485" t="s">
        <v>571</v>
      </c>
      <c r="Q10" s="167"/>
      <c r="S10" s="40"/>
      <c r="T10" s="40"/>
    </row>
    <row r="11" spans="1:20" s="165" customFormat="1" ht="30" customHeight="1" x14ac:dyDescent="0.15">
      <c r="A11" s="358">
        <v>8</v>
      </c>
      <c r="B11" s="358">
        <v>23</v>
      </c>
      <c r="C11" s="166" t="str">
        <f t="shared" si="2"/>
        <v>北川</v>
      </c>
      <c r="D11" s="166" t="str">
        <f t="shared" si="3"/>
        <v>秀明八千代</v>
      </c>
      <c r="E11" s="51">
        <v>19.850000000000001</v>
      </c>
      <c r="F11" s="52">
        <v>1</v>
      </c>
      <c r="G11" s="485" t="s">
        <v>571</v>
      </c>
      <c r="H11" s="234"/>
      <c r="I11" s="437">
        <v>25</v>
      </c>
      <c r="J11" s="358">
        <v>29</v>
      </c>
      <c r="K11" s="166" t="str">
        <f t="shared" si="0"/>
        <v>織畑</v>
      </c>
      <c r="L11" s="166" t="str">
        <f t="shared" si="1"/>
        <v>敬愛学園</v>
      </c>
      <c r="M11" s="51">
        <v>19.899999999999999</v>
      </c>
      <c r="N11" s="52">
        <v>1</v>
      </c>
      <c r="O11" s="485" t="s">
        <v>602</v>
      </c>
      <c r="Q11" s="167"/>
      <c r="S11" s="40"/>
      <c r="T11" s="40"/>
    </row>
    <row r="12" spans="1:20" s="165" customFormat="1" ht="30" customHeight="1" x14ac:dyDescent="0.15">
      <c r="A12" s="397">
        <v>9</v>
      </c>
      <c r="B12" s="397"/>
      <c r="C12" s="398" t="str">
        <f t="shared" si="2"/>
        <v>＊</v>
      </c>
      <c r="D12" s="398" t="str">
        <f t="shared" si="3"/>
        <v>＊</v>
      </c>
      <c r="E12" s="399"/>
      <c r="F12" s="398"/>
      <c r="G12" s="400"/>
      <c r="H12" s="401"/>
      <c r="I12" s="397">
        <v>26</v>
      </c>
      <c r="J12" s="397"/>
      <c r="K12" s="398" t="str">
        <f t="shared" si="0"/>
        <v>＊</v>
      </c>
      <c r="L12" s="398" t="str">
        <f t="shared" si="1"/>
        <v>＊</v>
      </c>
      <c r="M12" s="399"/>
      <c r="N12" s="402"/>
      <c r="O12" s="403"/>
      <c r="Q12" s="167"/>
      <c r="S12" s="40"/>
      <c r="T12" s="40"/>
    </row>
    <row r="13" spans="1:20" s="165" customFormat="1" ht="21.75" customHeight="1" x14ac:dyDescent="0.15">
      <c r="C13" s="346" t="s">
        <v>369</v>
      </c>
      <c r="D13" s="346"/>
      <c r="E13" s="346"/>
      <c r="F13" s="346"/>
      <c r="G13" s="346"/>
      <c r="H13" s="346"/>
      <c r="I13" s="346"/>
      <c r="J13" s="346"/>
      <c r="K13" s="346" t="s">
        <v>370</v>
      </c>
      <c r="L13" s="346"/>
      <c r="Q13" s="167"/>
      <c r="S13" s="40"/>
      <c r="T13" s="40"/>
    </row>
    <row r="14" spans="1:20" s="165" customFormat="1" ht="30" customHeight="1" x14ac:dyDescent="0.15">
      <c r="A14" s="50" t="s">
        <v>127</v>
      </c>
      <c r="B14" s="50" t="s">
        <v>128</v>
      </c>
      <c r="C14" s="50" t="s">
        <v>0</v>
      </c>
      <c r="D14" s="50" t="s">
        <v>1</v>
      </c>
      <c r="E14" s="51" t="s">
        <v>2</v>
      </c>
      <c r="F14" s="50" t="s">
        <v>3</v>
      </c>
      <c r="G14" s="50"/>
      <c r="H14" s="12"/>
      <c r="I14" s="437" t="s">
        <v>129</v>
      </c>
      <c r="J14" s="437" t="s">
        <v>130</v>
      </c>
      <c r="K14" s="437" t="s">
        <v>0</v>
      </c>
      <c r="L14" s="437" t="s">
        <v>1</v>
      </c>
      <c r="M14" s="51" t="s">
        <v>2</v>
      </c>
      <c r="N14" s="437" t="s">
        <v>3</v>
      </c>
      <c r="O14" s="437"/>
      <c r="Q14" s="167"/>
      <c r="S14" s="40"/>
      <c r="T14" s="40"/>
    </row>
    <row r="15" spans="1:20" s="165" customFormat="1" ht="30" customHeight="1" x14ac:dyDescent="0.15">
      <c r="A15" s="50">
        <v>9</v>
      </c>
      <c r="B15" s="50">
        <v>32</v>
      </c>
      <c r="C15" s="52" t="str">
        <f>IF(B15&lt;&gt;"",VLOOKUP(B15,$B$30:$E$69,2),"＊")</f>
        <v>皆川</v>
      </c>
      <c r="D15" s="52" t="str">
        <f>IF(B15&lt;&gt;"",VLOOKUP(B15,$B$30:$E$69,3),"＊")</f>
        <v>麗澤</v>
      </c>
      <c r="E15" s="51">
        <v>19.45</v>
      </c>
      <c r="F15" s="52">
        <v>4</v>
      </c>
      <c r="G15" s="464" t="s">
        <v>537</v>
      </c>
      <c r="H15" s="12"/>
      <c r="I15" s="437">
        <v>26</v>
      </c>
      <c r="J15" s="437">
        <v>10</v>
      </c>
      <c r="K15" s="52" t="str">
        <f>IF(J15&lt;&gt;"",VLOOKUP(J15,$B$30:$E$69,2),"＊")</f>
        <v>山本</v>
      </c>
      <c r="L15" s="52" t="str">
        <f>IF(J15&lt;&gt;"",VLOOKUP(J15,$B$30:$E$69,3),"＊")</f>
        <v>成　東</v>
      </c>
      <c r="M15" s="51">
        <v>18.899999999999999</v>
      </c>
      <c r="N15" s="52">
        <v>7</v>
      </c>
      <c r="O15" s="464" t="s">
        <v>538</v>
      </c>
      <c r="Q15" s="167"/>
      <c r="S15" s="40"/>
      <c r="T15" s="40"/>
    </row>
    <row r="16" spans="1:20" s="165" customFormat="1" ht="30" customHeight="1" x14ac:dyDescent="0.15">
      <c r="A16" s="50">
        <v>10</v>
      </c>
      <c r="B16" s="50">
        <v>25</v>
      </c>
      <c r="C16" s="52" t="str">
        <f t="shared" ref="C16:C22" si="4">IF(B16&lt;&gt;"",VLOOKUP(B16,$B$30:$E$69,2),"＊")</f>
        <v>川端</v>
      </c>
      <c r="D16" s="52" t="str">
        <f t="shared" ref="D16:D22" si="5">IF(B16&lt;&gt;"",VLOOKUP(B16,$B$30:$E$69,3),"＊")</f>
        <v>習志野</v>
      </c>
      <c r="E16" s="51">
        <v>19.2</v>
      </c>
      <c r="F16" s="52">
        <v>6</v>
      </c>
      <c r="G16" s="464" t="s">
        <v>538</v>
      </c>
      <c r="H16" s="12"/>
      <c r="I16" s="437">
        <v>27</v>
      </c>
      <c r="J16" s="437">
        <v>31</v>
      </c>
      <c r="K16" s="52" t="str">
        <f t="shared" ref="K16:K22" si="6">IF(J16&lt;&gt;"",VLOOKUP(J16,$B$30:$E$69,2),"＊")</f>
        <v>丸木</v>
      </c>
      <c r="L16" s="52" t="str">
        <f t="shared" ref="L16:L22" si="7">IF(J16&lt;&gt;"",VLOOKUP(J16,$B$30:$E$69,3),"＊")</f>
        <v>日体大柏</v>
      </c>
      <c r="M16" s="51">
        <v>19.350000000000001</v>
      </c>
      <c r="N16" s="52">
        <v>5</v>
      </c>
      <c r="O16" s="464" t="s">
        <v>540</v>
      </c>
      <c r="Q16" s="167"/>
      <c r="S16" s="40"/>
      <c r="T16" s="40"/>
    </row>
    <row r="17" spans="1:37" s="165" customFormat="1" ht="30" customHeight="1" x14ac:dyDescent="0.15">
      <c r="A17" s="358">
        <v>11</v>
      </c>
      <c r="B17" s="50">
        <v>18</v>
      </c>
      <c r="C17" s="52" t="str">
        <f t="shared" si="4"/>
        <v>村田</v>
      </c>
      <c r="D17" s="52" t="str">
        <f t="shared" si="5"/>
        <v>佐原</v>
      </c>
      <c r="E17" s="51">
        <v>18.8</v>
      </c>
      <c r="F17" s="52">
        <v>9</v>
      </c>
      <c r="G17" s="464" t="s">
        <v>539</v>
      </c>
      <c r="H17" s="12"/>
      <c r="I17" s="437">
        <v>28</v>
      </c>
      <c r="J17" s="437">
        <v>33</v>
      </c>
      <c r="K17" s="52" t="str">
        <f t="shared" si="6"/>
        <v>長塚</v>
      </c>
      <c r="L17" s="52" t="str">
        <f t="shared" si="7"/>
        <v>麗澤</v>
      </c>
      <c r="M17" s="51">
        <v>19.25</v>
      </c>
      <c r="N17" s="52">
        <v>6</v>
      </c>
      <c r="O17" s="464" t="s">
        <v>539</v>
      </c>
      <c r="Q17" s="167"/>
      <c r="S17" s="40"/>
      <c r="T17" s="40"/>
    </row>
    <row r="18" spans="1:37" s="165" customFormat="1" ht="30" customHeight="1" x14ac:dyDescent="0.15">
      <c r="A18" s="358">
        <v>12</v>
      </c>
      <c r="B18" s="50">
        <v>9</v>
      </c>
      <c r="C18" s="52" t="str">
        <f t="shared" si="4"/>
        <v>根立</v>
      </c>
      <c r="D18" s="52" t="str">
        <f t="shared" si="5"/>
        <v>長　生</v>
      </c>
      <c r="E18" s="51">
        <v>19.149999999999999</v>
      </c>
      <c r="F18" s="52">
        <v>7</v>
      </c>
      <c r="G18" s="464" t="s">
        <v>516</v>
      </c>
      <c r="H18" s="12"/>
      <c r="I18" s="437">
        <v>29</v>
      </c>
      <c r="J18" s="437">
        <v>28</v>
      </c>
      <c r="K18" s="52" t="str">
        <f t="shared" si="6"/>
        <v>鶴岡由</v>
      </c>
      <c r="L18" s="52" t="str">
        <f t="shared" si="7"/>
        <v>敬愛学園</v>
      </c>
      <c r="M18" s="51">
        <v>19.600000000000001</v>
      </c>
      <c r="N18" s="52">
        <v>3</v>
      </c>
      <c r="O18" s="464" t="s">
        <v>515</v>
      </c>
      <c r="Q18" s="167"/>
      <c r="S18" s="40"/>
      <c r="T18" s="40"/>
    </row>
    <row r="19" spans="1:37" s="165" customFormat="1" ht="30" customHeight="1" x14ac:dyDescent="0.15">
      <c r="A19" s="358">
        <v>13</v>
      </c>
      <c r="B19" s="50">
        <v>27</v>
      </c>
      <c r="C19" s="52" t="str">
        <f t="shared" si="4"/>
        <v>鶴岡真</v>
      </c>
      <c r="D19" s="52" t="str">
        <f t="shared" si="5"/>
        <v>敬愛学園</v>
      </c>
      <c r="E19" s="51">
        <v>19.100000000000001</v>
      </c>
      <c r="F19" s="52">
        <v>8</v>
      </c>
      <c r="G19" s="464" t="s">
        <v>515</v>
      </c>
      <c r="H19" s="12"/>
      <c r="I19" s="437">
        <v>30</v>
      </c>
      <c r="J19" s="437">
        <v>17</v>
      </c>
      <c r="K19" s="52" t="str">
        <f t="shared" si="6"/>
        <v>日高</v>
      </c>
      <c r="L19" s="52" t="str">
        <f t="shared" si="7"/>
        <v>市立銚子</v>
      </c>
      <c r="M19" s="51">
        <v>18.75</v>
      </c>
      <c r="N19" s="52">
        <v>8</v>
      </c>
      <c r="O19" s="464" t="s">
        <v>516</v>
      </c>
      <c r="Q19" s="167"/>
      <c r="S19" s="40"/>
      <c r="T19" s="40"/>
    </row>
    <row r="20" spans="1:37" s="165" customFormat="1" ht="30" customHeight="1" x14ac:dyDescent="0.15">
      <c r="A20" s="358">
        <v>14</v>
      </c>
      <c r="B20" s="50">
        <v>5</v>
      </c>
      <c r="C20" s="52" t="str">
        <f t="shared" si="4"/>
        <v>三木</v>
      </c>
      <c r="D20" s="52" t="str">
        <f t="shared" si="5"/>
        <v>木更津総合</v>
      </c>
      <c r="E20" s="51">
        <v>19.399999999999999</v>
      </c>
      <c r="F20" s="52">
        <v>5</v>
      </c>
      <c r="G20" s="464" t="s">
        <v>539</v>
      </c>
      <c r="H20" s="12"/>
      <c r="I20" s="437">
        <v>31</v>
      </c>
      <c r="J20" s="437">
        <v>6</v>
      </c>
      <c r="K20" s="52" t="str">
        <f t="shared" si="6"/>
        <v>渡邊</v>
      </c>
      <c r="L20" s="52" t="str">
        <f t="shared" si="7"/>
        <v>木更津総合</v>
      </c>
      <c r="M20" s="51">
        <v>19.600000000000001</v>
      </c>
      <c r="N20" s="52">
        <v>4</v>
      </c>
      <c r="O20" s="464" t="s">
        <v>539</v>
      </c>
      <c r="Q20" s="167"/>
      <c r="S20" s="40"/>
      <c r="T20" s="40"/>
    </row>
    <row r="21" spans="1:37" s="165" customFormat="1" ht="30" customHeight="1" x14ac:dyDescent="0.15">
      <c r="A21" s="358">
        <v>15</v>
      </c>
      <c r="B21" s="64">
        <v>20</v>
      </c>
      <c r="C21" s="52" t="str">
        <f t="shared" si="4"/>
        <v>小口</v>
      </c>
      <c r="D21" s="52" t="str">
        <f t="shared" si="5"/>
        <v>船橋東</v>
      </c>
      <c r="E21" s="65">
        <v>19.55</v>
      </c>
      <c r="F21" s="66">
        <v>3</v>
      </c>
      <c r="G21" s="464" t="s">
        <v>539</v>
      </c>
      <c r="H21" s="12"/>
      <c r="I21" s="437">
        <v>32</v>
      </c>
      <c r="J21" s="437">
        <v>4</v>
      </c>
      <c r="K21" s="52" t="str">
        <f t="shared" si="6"/>
        <v>相内</v>
      </c>
      <c r="L21" s="52" t="str">
        <f t="shared" si="7"/>
        <v>拓大紅陵</v>
      </c>
      <c r="M21" s="51">
        <v>19.8</v>
      </c>
      <c r="N21" s="52">
        <v>2</v>
      </c>
      <c r="O21" s="464" t="s">
        <v>539</v>
      </c>
      <c r="S21" s="40"/>
      <c r="T21" s="40"/>
    </row>
    <row r="22" spans="1:37" s="165" customFormat="1" ht="30" customHeight="1" x14ac:dyDescent="0.15">
      <c r="A22" s="358">
        <v>16</v>
      </c>
      <c r="B22" s="50">
        <v>3</v>
      </c>
      <c r="C22" s="52" t="str">
        <f t="shared" si="4"/>
        <v>脇田</v>
      </c>
      <c r="D22" s="52" t="str">
        <f t="shared" si="5"/>
        <v>拓大紅陵</v>
      </c>
      <c r="E22" s="51">
        <v>19.75</v>
      </c>
      <c r="F22" s="52">
        <v>2</v>
      </c>
      <c r="G22" s="464" t="s">
        <v>539</v>
      </c>
      <c r="H22" s="12"/>
      <c r="I22" s="437">
        <v>33</v>
      </c>
      <c r="J22" s="437">
        <v>26</v>
      </c>
      <c r="K22" s="52" t="str">
        <f t="shared" si="6"/>
        <v>城谷</v>
      </c>
      <c r="L22" s="52" t="str">
        <f t="shared" si="7"/>
        <v>渋谷幕張</v>
      </c>
      <c r="M22" s="51">
        <v>20.05</v>
      </c>
      <c r="N22" s="52">
        <v>1</v>
      </c>
      <c r="O22" s="464" t="s">
        <v>515</v>
      </c>
      <c r="S22" s="40"/>
      <c r="T22" s="40"/>
    </row>
    <row r="23" spans="1:37" s="165" customFormat="1" ht="30" customHeight="1" x14ac:dyDescent="0.15">
      <c r="A23" s="437">
        <v>17</v>
      </c>
      <c r="B23" s="437">
        <v>22</v>
      </c>
      <c r="C23" s="52" t="str">
        <f t="shared" ref="C23" si="8">IF(B23&lt;&gt;"",VLOOKUP(B23,$B$30:$E$69,2),"＊")</f>
        <v>鴨居</v>
      </c>
      <c r="D23" s="52" t="str">
        <f t="shared" ref="D23" si="9">IF(B23&lt;&gt;"",VLOOKUP(B23,$B$30:$E$69,3),"＊")</f>
        <v>秀明八千代</v>
      </c>
      <c r="E23" s="51">
        <v>19.899999999999999</v>
      </c>
      <c r="F23" s="52">
        <v>1</v>
      </c>
      <c r="G23" s="464" t="s">
        <v>516</v>
      </c>
      <c r="H23" s="12"/>
      <c r="I23" s="167"/>
      <c r="J23" s="438"/>
      <c r="K23" s="63"/>
      <c r="L23" s="63"/>
      <c r="M23" s="222"/>
      <c r="N23" s="223"/>
      <c r="O23" s="456"/>
      <c r="S23" s="40"/>
      <c r="T23" s="40"/>
    </row>
    <row r="24" spans="1:37" s="165" customFormat="1" ht="24.95" customHeight="1" x14ac:dyDescent="0.15">
      <c r="A24" s="219"/>
      <c r="B24" s="219"/>
      <c r="C24" s="63"/>
      <c r="D24" s="63"/>
      <c r="E24" s="222"/>
      <c r="F24" s="223"/>
      <c r="G24" s="223"/>
      <c r="H24" s="11"/>
      <c r="I24" s="219"/>
      <c r="J24" s="219"/>
      <c r="K24" s="63"/>
      <c r="L24" s="63"/>
      <c r="M24" s="222"/>
      <c r="N24" s="223"/>
      <c r="O24" s="223"/>
      <c r="S24" s="40"/>
      <c r="T24" s="40"/>
    </row>
    <row r="25" spans="1:37" s="165" customFormat="1" ht="24.95" customHeight="1" x14ac:dyDescent="0.15">
      <c r="A25" s="167"/>
      <c r="B25" s="167"/>
      <c r="C25" s="167"/>
      <c r="D25" s="29"/>
      <c r="E25" s="171"/>
      <c r="F25" s="172"/>
      <c r="G25" s="172"/>
      <c r="H25" s="173"/>
      <c r="I25" s="167"/>
      <c r="J25" s="167"/>
      <c r="K25" s="167"/>
      <c r="L25" s="29"/>
      <c r="M25" s="171"/>
      <c r="N25" s="172"/>
      <c r="O25" s="172"/>
      <c r="S25" s="40"/>
      <c r="T25" s="40"/>
    </row>
    <row r="26" spans="1:37" s="165" customFormat="1" ht="24.75" customHeight="1" x14ac:dyDescent="0.15">
      <c r="A26" s="167"/>
      <c r="B26" s="167"/>
      <c r="C26" s="167"/>
      <c r="D26" s="29"/>
      <c r="E26" s="171"/>
      <c r="F26" s="172"/>
      <c r="G26" s="172"/>
      <c r="I26" s="167"/>
      <c r="J26" s="167"/>
      <c r="K26" s="167"/>
      <c r="L26" s="167"/>
      <c r="M26" s="171"/>
      <c r="N26" s="152"/>
      <c r="O26" s="240"/>
      <c r="S26" s="40"/>
      <c r="T26" s="40"/>
    </row>
    <row r="27" spans="1:37" ht="24.75" customHeight="1" x14ac:dyDescent="0.15"/>
    <row r="28" spans="1:37" s="155" customFormat="1" ht="12" x14ac:dyDescent="0.15">
      <c r="E28" s="37"/>
      <c r="G28" s="245"/>
      <c r="M28" s="37"/>
      <c r="O28" s="245"/>
      <c r="S28" s="40"/>
      <c r="T28" s="40"/>
    </row>
    <row r="29" spans="1:37" s="155" customFormat="1" ht="12" x14ac:dyDescent="0.15">
      <c r="B29" s="155" t="s">
        <v>131</v>
      </c>
      <c r="C29" s="155" t="s">
        <v>85</v>
      </c>
      <c r="E29" s="37"/>
      <c r="G29" s="245"/>
      <c r="M29" s="37"/>
      <c r="O29" s="245"/>
      <c r="S29" s="40"/>
      <c r="T29" s="40"/>
    </row>
    <row r="30" spans="1:37" s="155" customFormat="1" ht="15" customHeight="1" x14ac:dyDescent="0.15">
      <c r="A30" s="156"/>
      <c r="B30" s="174">
        <v>1</v>
      </c>
      <c r="C30" s="395" t="s">
        <v>262</v>
      </c>
      <c r="D30" s="396" t="s">
        <v>225</v>
      </c>
      <c r="E30" s="259"/>
      <c r="F30" s="156"/>
      <c r="G30" s="244"/>
      <c r="J30" s="156"/>
      <c r="K30" s="244"/>
      <c r="L30" s="351"/>
      <c r="M30" s="394"/>
      <c r="N30" s="351"/>
      <c r="O30" s="351"/>
      <c r="P30" s="394"/>
      <c r="Q30" s="394"/>
      <c r="R30" s="351"/>
      <c r="S30" s="351"/>
      <c r="T30" s="394"/>
      <c r="U30" s="351"/>
      <c r="V30" s="351"/>
      <c r="W30" s="351"/>
      <c r="X30" s="351"/>
      <c r="Y30" s="351"/>
      <c r="Z30" s="351"/>
      <c r="AJ30" s="365" t="s">
        <v>143</v>
      </c>
      <c r="AK30" s="365" t="s">
        <v>334</v>
      </c>
    </row>
    <row r="31" spans="1:37" s="155" customFormat="1" x14ac:dyDescent="0.15">
      <c r="A31" s="156"/>
      <c r="B31" s="174">
        <v>2</v>
      </c>
      <c r="C31" s="151" t="s">
        <v>263</v>
      </c>
      <c r="D31" s="396" t="s">
        <v>225</v>
      </c>
      <c r="E31" s="259"/>
      <c r="F31" s="156"/>
      <c r="G31" s="244"/>
      <c r="J31" s="156"/>
      <c r="K31" s="244"/>
      <c r="L31" s="351"/>
      <c r="M31" s="356"/>
      <c r="N31" s="351"/>
      <c r="O31" s="351"/>
      <c r="P31" s="356"/>
      <c r="Q31" s="356"/>
      <c r="R31" s="351"/>
      <c r="S31" s="351"/>
      <c r="T31" s="356"/>
      <c r="U31" s="351"/>
      <c r="V31" s="351"/>
      <c r="W31" s="351"/>
      <c r="X31" s="351"/>
      <c r="Y31" s="351"/>
      <c r="Z31" s="351"/>
      <c r="AJ31" s="366"/>
      <c r="AK31" s="366"/>
    </row>
    <row r="32" spans="1:37" s="155" customFormat="1" x14ac:dyDescent="0.15">
      <c r="A32" s="156"/>
      <c r="B32" s="174">
        <v>3</v>
      </c>
      <c r="C32" s="151" t="s">
        <v>158</v>
      </c>
      <c r="D32" s="396" t="s">
        <v>225</v>
      </c>
      <c r="E32" s="259">
        <v>5</v>
      </c>
      <c r="F32" s="156"/>
      <c r="G32" s="244"/>
      <c r="J32" s="156"/>
      <c r="K32" s="244"/>
      <c r="L32" s="351"/>
      <c r="M32" s="356"/>
      <c r="N32" s="351"/>
      <c r="O32" s="351"/>
      <c r="P32" s="356"/>
      <c r="Q32" s="356"/>
      <c r="R32" s="351"/>
      <c r="S32" s="351"/>
      <c r="T32" s="356"/>
      <c r="U32" s="351"/>
      <c r="V32" s="351"/>
      <c r="W32" s="351"/>
      <c r="X32" s="351"/>
      <c r="Y32" s="351"/>
      <c r="Z32" s="351"/>
      <c r="AJ32" s="366"/>
      <c r="AK32" s="366"/>
    </row>
    <row r="33" spans="1:37" s="155" customFormat="1" x14ac:dyDescent="0.15">
      <c r="A33" s="156"/>
      <c r="B33" s="174">
        <v>4</v>
      </c>
      <c r="C33" s="151" t="s">
        <v>228</v>
      </c>
      <c r="D33" s="396" t="s">
        <v>225</v>
      </c>
      <c r="E33" s="259">
        <v>5</v>
      </c>
      <c r="F33" s="156"/>
      <c r="G33" s="244"/>
      <c r="J33" s="156"/>
      <c r="K33" s="255"/>
      <c r="L33" s="351"/>
      <c r="M33" s="356"/>
      <c r="N33" s="351"/>
      <c r="O33" s="356"/>
      <c r="P33" s="356"/>
      <c r="Q33" s="356"/>
      <c r="R33" s="356"/>
      <c r="S33" s="356"/>
      <c r="T33" s="356"/>
      <c r="U33" s="351"/>
      <c r="V33" s="351"/>
      <c r="W33" s="351"/>
      <c r="X33" s="351"/>
      <c r="Y33" s="351"/>
      <c r="Z33" s="351"/>
      <c r="AJ33" s="366"/>
      <c r="AK33" s="366"/>
    </row>
    <row r="34" spans="1:37" s="155" customFormat="1" x14ac:dyDescent="0.15">
      <c r="A34" s="156"/>
      <c r="B34" s="174">
        <v>5</v>
      </c>
      <c r="C34" s="151" t="s">
        <v>274</v>
      </c>
      <c r="D34" s="396" t="s">
        <v>184</v>
      </c>
      <c r="E34" s="259"/>
      <c r="F34" s="156"/>
      <c r="G34" s="244"/>
      <c r="J34" s="156"/>
      <c r="K34" s="255"/>
      <c r="L34" s="351"/>
      <c r="M34" s="356"/>
      <c r="N34" s="356"/>
      <c r="O34" s="356"/>
      <c r="P34" s="356"/>
      <c r="Q34" s="356"/>
      <c r="R34" s="356"/>
      <c r="S34" s="356"/>
      <c r="T34" s="356"/>
      <c r="U34" s="351"/>
      <c r="V34" s="351"/>
      <c r="W34" s="351"/>
      <c r="X34" s="351"/>
      <c r="Y34" s="351"/>
      <c r="Z34" s="351"/>
      <c r="AJ34" s="366"/>
      <c r="AK34" s="366"/>
    </row>
    <row r="35" spans="1:37" s="155" customFormat="1" x14ac:dyDescent="0.15">
      <c r="A35" s="156"/>
      <c r="B35" s="174">
        <v>6</v>
      </c>
      <c r="C35" s="151" t="s">
        <v>261</v>
      </c>
      <c r="D35" s="396" t="s">
        <v>184</v>
      </c>
      <c r="E35" s="259"/>
      <c r="F35" s="156"/>
      <c r="G35" s="244"/>
      <c r="J35" s="156"/>
      <c r="K35" s="255"/>
      <c r="L35" s="356"/>
      <c r="M35" s="356"/>
      <c r="N35" s="356"/>
      <c r="O35" s="356"/>
      <c r="P35" s="356"/>
      <c r="Q35" s="356"/>
      <c r="R35" s="356"/>
      <c r="S35" s="356"/>
      <c r="T35" s="356"/>
      <c r="U35" s="351"/>
      <c r="V35" s="351"/>
      <c r="W35" s="351"/>
      <c r="X35" s="351"/>
      <c r="Y35" s="351"/>
      <c r="Z35" s="351"/>
      <c r="AJ35" s="366"/>
      <c r="AK35" s="366"/>
    </row>
    <row r="36" spans="1:37" s="155" customFormat="1" x14ac:dyDescent="0.15">
      <c r="A36" s="156"/>
      <c r="B36" s="174">
        <v>7</v>
      </c>
      <c r="C36" s="151" t="s">
        <v>115</v>
      </c>
      <c r="D36" s="396" t="s">
        <v>184</v>
      </c>
      <c r="E36" s="259">
        <v>5</v>
      </c>
      <c r="F36" s="156"/>
      <c r="G36" s="244"/>
      <c r="J36" s="156"/>
      <c r="K36" s="255"/>
      <c r="L36" s="356"/>
      <c r="M36" s="356"/>
      <c r="N36" s="356"/>
      <c r="O36" s="356"/>
      <c r="P36" s="356"/>
      <c r="Q36" s="356"/>
      <c r="R36" s="356"/>
      <c r="S36" s="356"/>
      <c r="T36" s="356"/>
      <c r="U36" s="351"/>
      <c r="V36" s="351"/>
      <c r="W36" s="351"/>
      <c r="X36" s="351"/>
      <c r="Y36" s="351"/>
      <c r="Z36" s="351"/>
      <c r="AJ36" s="366"/>
      <c r="AK36" s="366"/>
    </row>
    <row r="37" spans="1:37" s="155" customFormat="1" ht="13.5" x14ac:dyDescent="0.15">
      <c r="A37" s="156"/>
      <c r="B37" s="174">
        <v>8</v>
      </c>
      <c r="C37" s="151" t="s">
        <v>277</v>
      </c>
      <c r="D37" s="396" t="s">
        <v>275</v>
      </c>
      <c r="E37" s="259"/>
      <c r="F37" s="156"/>
      <c r="G37" s="244"/>
      <c r="J37" s="156"/>
      <c r="K37" s="176"/>
      <c r="L37" s="224"/>
      <c r="M37" s="351"/>
      <c r="N37" s="243"/>
      <c r="O37" s="243"/>
      <c r="P37" s="243"/>
      <c r="Q37" s="243"/>
      <c r="R37" s="243"/>
      <c r="S37" s="243"/>
      <c r="T37" s="351"/>
      <c r="U37" s="351"/>
      <c r="V37" s="351"/>
      <c r="W37" s="351"/>
      <c r="X37" s="351"/>
      <c r="Y37" s="351"/>
      <c r="Z37" s="351"/>
    </row>
    <row r="38" spans="1:37" s="155" customFormat="1" ht="13.5" x14ac:dyDescent="0.15">
      <c r="A38" s="156"/>
      <c r="B38" s="174">
        <v>9</v>
      </c>
      <c r="C38" s="151" t="s">
        <v>234</v>
      </c>
      <c r="D38" s="396" t="s">
        <v>275</v>
      </c>
      <c r="E38" s="259"/>
      <c r="F38" s="156"/>
      <c r="G38" s="244"/>
      <c r="J38" s="156"/>
      <c r="K38" s="176"/>
      <c r="L38" s="224"/>
      <c r="M38" s="351"/>
      <c r="N38" s="351"/>
      <c r="O38" s="351"/>
      <c r="P38" s="243"/>
      <c r="Q38" s="243"/>
      <c r="R38" s="243"/>
      <c r="S38" s="243"/>
      <c r="T38" s="351"/>
      <c r="U38" s="351"/>
      <c r="V38" s="351"/>
      <c r="W38" s="351"/>
      <c r="X38" s="351"/>
      <c r="Y38" s="351"/>
      <c r="Z38" s="351"/>
    </row>
    <row r="39" spans="1:37" s="155" customFormat="1" ht="13.5" x14ac:dyDescent="0.15">
      <c r="A39" s="156"/>
      <c r="B39" s="174">
        <v>10</v>
      </c>
      <c r="C39" s="151" t="s">
        <v>112</v>
      </c>
      <c r="D39" s="396" t="s">
        <v>282</v>
      </c>
      <c r="E39" s="259"/>
      <c r="F39" s="156"/>
      <c r="G39" s="244"/>
      <c r="J39" s="156"/>
      <c r="K39" s="156"/>
      <c r="L39" s="224"/>
      <c r="M39" s="351"/>
      <c r="N39" s="243"/>
      <c r="O39" s="243"/>
      <c r="P39" s="243"/>
      <c r="Q39" s="243"/>
      <c r="R39" s="243"/>
      <c r="S39" s="243"/>
      <c r="T39" s="351"/>
      <c r="U39" s="351"/>
      <c r="V39" s="351"/>
      <c r="W39" s="351"/>
      <c r="X39" s="351"/>
      <c r="Y39" s="351"/>
      <c r="Z39" s="351"/>
    </row>
    <row r="40" spans="1:37" s="155" customFormat="1" ht="13.5" x14ac:dyDescent="0.15">
      <c r="A40" s="156"/>
      <c r="B40" s="174">
        <v>11</v>
      </c>
      <c r="C40" s="151" t="s">
        <v>285</v>
      </c>
      <c r="D40" s="396" t="s">
        <v>282</v>
      </c>
      <c r="E40" s="259"/>
      <c r="F40" s="156"/>
      <c r="G40" s="244"/>
      <c r="J40" s="156"/>
      <c r="K40" s="176"/>
      <c r="L40" s="224"/>
      <c r="M40" s="351"/>
      <c r="N40" s="351"/>
      <c r="O40" s="351"/>
      <c r="P40" s="243"/>
      <c r="Q40" s="243"/>
      <c r="R40" s="243"/>
      <c r="S40" s="243"/>
      <c r="T40" s="351"/>
      <c r="U40" s="351"/>
      <c r="V40" s="351"/>
      <c r="W40" s="351"/>
      <c r="X40" s="351"/>
      <c r="Y40" s="351"/>
      <c r="Z40" s="351"/>
    </row>
    <row r="41" spans="1:37" s="155" customFormat="1" ht="13.5" x14ac:dyDescent="0.15">
      <c r="A41" s="156"/>
      <c r="B41" s="174">
        <v>12</v>
      </c>
      <c r="C41" s="151" t="s">
        <v>291</v>
      </c>
      <c r="D41" s="396" t="s">
        <v>117</v>
      </c>
      <c r="E41" s="259"/>
      <c r="F41" s="156"/>
      <c r="G41" s="244"/>
      <c r="J41" s="156"/>
      <c r="K41" s="156"/>
      <c r="L41" s="224"/>
      <c r="M41" s="351"/>
      <c r="N41" s="351"/>
      <c r="O41" s="351"/>
      <c r="P41" s="351"/>
      <c r="Q41" s="243"/>
      <c r="R41" s="243"/>
      <c r="S41" s="243"/>
      <c r="T41" s="351"/>
      <c r="U41" s="351"/>
      <c r="V41" s="351"/>
      <c r="W41" s="351"/>
      <c r="X41" s="351"/>
      <c r="Y41" s="351"/>
      <c r="Z41" s="351"/>
    </row>
    <row r="42" spans="1:37" s="155" customFormat="1" ht="13.5" x14ac:dyDescent="0.15">
      <c r="A42" s="156"/>
      <c r="B42" s="174">
        <v>13</v>
      </c>
      <c r="C42" s="151" t="s">
        <v>109</v>
      </c>
      <c r="D42" s="396" t="s">
        <v>117</v>
      </c>
      <c r="E42" s="357"/>
      <c r="F42" s="156"/>
      <c r="G42" s="244"/>
      <c r="J42" s="156"/>
      <c r="K42" s="176"/>
      <c r="L42" s="224"/>
      <c r="M42" s="243"/>
      <c r="N42" s="243"/>
      <c r="O42" s="243"/>
      <c r="P42" s="243"/>
      <c r="Q42" s="243"/>
      <c r="R42" s="243"/>
      <c r="S42" s="243"/>
      <c r="T42" s="351"/>
      <c r="U42" s="351"/>
      <c r="V42" s="351"/>
      <c r="W42" s="351"/>
      <c r="X42" s="351"/>
      <c r="Y42" s="351"/>
      <c r="Z42" s="351"/>
    </row>
    <row r="43" spans="1:37" s="155" customFormat="1" ht="13.5" x14ac:dyDescent="0.15">
      <c r="A43" s="156"/>
      <c r="B43" s="174">
        <v>14</v>
      </c>
      <c r="C43" s="151" t="s">
        <v>253</v>
      </c>
      <c r="D43" s="396" t="s">
        <v>108</v>
      </c>
      <c r="E43" s="259"/>
      <c r="F43" s="156"/>
      <c r="G43" s="244"/>
      <c r="J43" s="156"/>
      <c r="K43" s="176"/>
      <c r="L43" s="224"/>
      <c r="M43" s="351"/>
      <c r="N43" s="243"/>
      <c r="O43" s="243"/>
      <c r="P43" s="243"/>
      <c r="Q43" s="243"/>
      <c r="R43" s="243"/>
      <c r="S43" s="243"/>
      <c r="T43" s="351"/>
      <c r="U43" s="351"/>
      <c r="V43" s="351"/>
      <c r="W43" s="351"/>
      <c r="X43" s="351"/>
      <c r="Y43" s="351"/>
      <c r="Z43" s="351"/>
    </row>
    <row r="44" spans="1:37" s="155" customFormat="1" x14ac:dyDescent="0.15">
      <c r="A44" s="156"/>
      <c r="B44" s="174">
        <v>15</v>
      </c>
      <c r="C44" s="151" t="s">
        <v>295</v>
      </c>
      <c r="D44" s="396" t="s">
        <v>108</v>
      </c>
      <c r="E44" s="259"/>
      <c r="F44" s="156"/>
      <c r="G44" s="244"/>
      <c r="J44" s="156"/>
      <c r="K44" s="176"/>
      <c r="L44" s="351"/>
      <c r="M44" s="351"/>
      <c r="N44" s="351"/>
      <c r="O44" s="394"/>
      <c r="P44" s="394"/>
      <c r="Q44" s="351"/>
      <c r="R44" s="351"/>
      <c r="S44" s="351"/>
      <c r="T44" s="351"/>
      <c r="U44" s="351"/>
      <c r="V44" s="394"/>
      <c r="W44" s="351"/>
      <c r="X44" s="394"/>
      <c r="Y44" s="351"/>
      <c r="Z44" s="351"/>
    </row>
    <row r="45" spans="1:37" s="155" customFormat="1" x14ac:dyDescent="0.15">
      <c r="A45" s="156"/>
      <c r="B45" s="174">
        <v>16</v>
      </c>
      <c r="C45" s="151" t="s">
        <v>144</v>
      </c>
      <c r="D45" s="396" t="s">
        <v>116</v>
      </c>
      <c r="E45" s="259"/>
      <c r="F45" s="156"/>
      <c r="G45" s="244"/>
      <c r="J45" s="156"/>
      <c r="K45" s="176"/>
      <c r="L45" s="351"/>
      <c r="M45" s="351"/>
      <c r="N45" s="351"/>
      <c r="O45" s="356"/>
      <c r="P45" s="356"/>
      <c r="Q45" s="351"/>
      <c r="R45" s="356"/>
      <c r="S45" s="351"/>
      <c r="T45" s="356"/>
      <c r="U45" s="351"/>
      <c r="V45" s="356"/>
      <c r="W45" s="351"/>
      <c r="X45" s="356"/>
      <c r="Y45" s="351"/>
      <c r="Z45" s="351"/>
    </row>
    <row r="46" spans="1:37" s="155" customFormat="1" x14ac:dyDescent="0.15">
      <c r="A46" s="156"/>
      <c r="B46" s="174">
        <v>17</v>
      </c>
      <c r="C46" s="151" t="s">
        <v>254</v>
      </c>
      <c r="D46" s="396" t="s">
        <v>116</v>
      </c>
      <c r="E46" s="259"/>
      <c r="F46" s="156"/>
      <c r="G46" s="244"/>
      <c r="J46" s="156"/>
      <c r="K46" s="176"/>
      <c r="L46" s="351"/>
      <c r="M46" s="351"/>
      <c r="N46" s="351"/>
      <c r="O46" s="356"/>
      <c r="P46" s="356"/>
      <c r="Q46" s="351"/>
      <c r="R46" s="356"/>
      <c r="S46" s="356"/>
      <c r="T46" s="356"/>
      <c r="U46" s="351"/>
      <c r="V46" s="356"/>
      <c r="W46" s="356"/>
      <c r="X46" s="356"/>
      <c r="Y46" s="356"/>
      <c r="Z46" s="351"/>
    </row>
    <row r="47" spans="1:37" s="155" customFormat="1" x14ac:dyDescent="0.15">
      <c r="A47" s="156"/>
      <c r="B47" s="174">
        <v>18</v>
      </c>
      <c r="C47" s="151" t="s">
        <v>236</v>
      </c>
      <c r="D47" s="396" t="s">
        <v>134</v>
      </c>
      <c r="E47" s="259"/>
      <c r="F47" s="156"/>
      <c r="G47" s="244"/>
      <c r="J47" s="156"/>
      <c r="K47" s="176"/>
      <c r="L47" s="356"/>
      <c r="M47" s="356"/>
      <c r="N47" s="356"/>
      <c r="O47" s="356"/>
      <c r="P47" s="356"/>
      <c r="Q47" s="356"/>
      <c r="R47" s="351"/>
      <c r="S47" s="356"/>
      <c r="T47" s="351"/>
      <c r="U47" s="351"/>
      <c r="V47" s="356"/>
      <c r="W47" s="356"/>
      <c r="X47" s="356"/>
      <c r="Y47" s="356"/>
      <c r="Z47" s="356"/>
    </row>
    <row r="48" spans="1:37" s="155" customFormat="1" x14ac:dyDescent="0.15">
      <c r="A48" s="156"/>
      <c r="B48" s="174">
        <v>19</v>
      </c>
      <c r="C48" s="151" t="s">
        <v>299</v>
      </c>
      <c r="D48" s="396" t="s">
        <v>134</v>
      </c>
      <c r="E48" s="259"/>
      <c r="F48" s="156"/>
      <c r="G48" s="244"/>
      <c r="J48" s="156"/>
      <c r="K48" s="176"/>
      <c r="L48" s="356"/>
      <c r="M48" s="356"/>
      <c r="N48" s="356"/>
      <c r="O48" s="356"/>
      <c r="P48" s="356"/>
      <c r="Q48" s="356"/>
      <c r="R48" s="351"/>
      <c r="S48" s="356"/>
      <c r="T48" s="356"/>
      <c r="U48" s="356"/>
      <c r="V48" s="356"/>
      <c r="W48" s="356"/>
      <c r="X48" s="356"/>
      <c r="Y48" s="356"/>
      <c r="Z48" s="356"/>
    </row>
    <row r="49" spans="1:26" s="155" customFormat="1" x14ac:dyDescent="0.15">
      <c r="A49" s="156"/>
      <c r="B49" s="174">
        <v>20</v>
      </c>
      <c r="C49" s="151" t="s">
        <v>237</v>
      </c>
      <c r="D49" s="396" t="s">
        <v>188</v>
      </c>
      <c r="E49" s="259"/>
      <c r="F49" s="156"/>
      <c r="G49" s="244"/>
      <c r="J49" s="156"/>
      <c r="K49" s="156"/>
      <c r="L49" s="356"/>
      <c r="M49" s="356"/>
      <c r="N49" s="356"/>
      <c r="O49" s="356"/>
      <c r="P49" s="356"/>
      <c r="Q49" s="356"/>
      <c r="R49" s="351"/>
      <c r="S49" s="356"/>
      <c r="T49" s="356"/>
      <c r="U49" s="356"/>
      <c r="V49" s="356"/>
      <c r="W49" s="356"/>
      <c r="X49" s="356"/>
      <c r="Y49" s="356"/>
      <c r="Z49" s="356"/>
    </row>
    <row r="50" spans="1:26" s="155" customFormat="1" x14ac:dyDescent="0.15">
      <c r="A50" s="156"/>
      <c r="B50" s="174">
        <v>21</v>
      </c>
      <c r="C50" s="151" t="s">
        <v>306</v>
      </c>
      <c r="D50" s="396" t="s">
        <v>188</v>
      </c>
      <c r="E50" s="259"/>
      <c r="F50" s="156"/>
      <c r="G50" s="244"/>
      <c r="J50" s="156"/>
      <c r="K50" s="17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</row>
    <row r="51" spans="1:26" s="155" customFormat="1" ht="13.5" x14ac:dyDescent="0.15">
      <c r="A51" s="156"/>
      <c r="B51" s="174">
        <v>22</v>
      </c>
      <c r="C51" s="151" t="s">
        <v>133</v>
      </c>
      <c r="D51" s="396" t="s">
        <v>221</v>
      </c>
      <c r="E51" s="259">
        <v>2</v>
      </c>
      <c r="G51" s="245"/>
      <c r="J51" s="156"/>
      <c r="K51" s="176"/>
      <c r="L51" s="224"/>
      <c r="M51" s="243"/>
      <c r="N51" s="243"/>
      <c r="O51" s="243"/>
      <c r="P51" s="243"/>
      <c r="Q51" s="351"/>
      <c r="R51" s="351"/>
      <c r="S51" s="351"/>
      <c r="T51" s="351"/>
      <c r="U51" s="351"/>
      <c r="V51" s="351"/>
      <c r="W51" s="351"/>
      <c r="X51" s="351"/>
      <c r="Y51" s="351"/>
      <c r="Z51" s="351"/>
    </row>
    <row r="52" spans="1:26" s="155" customFormat="1" ht="13.5" x14ac:dyDescent="0.15">
      <c r="A52" s="156"/>
      <c r="B52" s="174">
        <v>23</v>
      </c>
      <c r="C52" s="151" t="s">
        <v>239</v>
      </c>
      <c r="D52" s="396" t="s">
        <v>221</v>
      </c>
      <c r="E52" s="259">
        <v>3</v>
      </c>
      <c r="G52" s="245"/>
      <c r="J52" s="156"/>
      <c r="K52" s="176"/>
      <c r="L52" s="176"/>
      <c r="M52" s="156"/>
      <c r="N52" s="156"/>
      <c r="O52" s="244"/>
      <c r="P52" s="175"/>
    </row>
    <row r="53" spans="1:26" s="155" customFormat="1" ht="13.5" x14ac:dyDescent="0.15">
      <c r="A53" s="156"/>
      <c r="B53" s="174">
        <v>24</v>
      </c>
      <c r="C53" s="151" t="s">
        <v>163</v>
      </c>
      <c r="D53" s="396" t="s">
        <v>221</v>
      </c>
      <c r="E53" s="259">
        <v>5</v>
      </c>
      <c r="F53" s="37"/>
      <c r="G53" s="37"/>
      <c r="J53" s="156"/>
      <c r="K53" s="176"/>
      <c r="L53" s="176"/>
      <c r="M53" s="156"/>
      <c r="N53" s="156"/>
      <c r="O53" s="244"/>
      <c r="P53" s="175"/>
      <c r="Q53" s="175"/>
      <c r="R53" s="175"/>
      <c r="S53" s="175"/>
      <c r="T53" s="156"/>
    </row>
    <row r="54" spans="1:26" s="155" customFormat="1" ht="13.5" x14ac:dyDescent="0.15">
      <c r="A54" s="156"/>
      <c r="B54" s="174">
        <v>25</v>
      </c>
      <c r="C54" s="151" t="s">
        <v>242</v>
      </c>
      <c r="D54" s="396" t="s">
        <v>187</v>
      </c>
      <c r="E54" s="259"/>
      <c r="F54" s="37"/>
      <c r="G54" s="37"/>
      <c r="J54" s="156"/>
      <c r="K54" s="176"/>
      <c r="L54" s="176"/>
      <c r="M54" s="156"/>
      <c r="N54" s="156"/>
      <c r="O54" s="244"/>
      <c r="P54" s="175"/>
      <c r="Q54" s="175"/>
      <c r="R54" s="175"/>
      <c r="S54" s="175"/>
      <c r="T54" s="156"/>
    </row>
    <row r="55" spans="1:26" s="155" customFormat="1" x14ac:dyDescent="0.15">
      <c r="A55" s="156"/>
      <c r="B55" s="174">
        <v>26</v>
      </c>
      <c r="C55" s="151" t="s">
        <v>164</v>
      </c>
      <c r="D55" s="396" t="s">
        <v>447</v>
      </c>
      <c r="E55" s="259">
        <v>1</v>
      </c>
      <c r="F55" s="37"/>
      <c r="G55" s="37"/>
      <c r="J55" s="244"/>
      <c r="K55" s="254"/>
      <c r="L55" s="254"/>
      <c r="M55" s="244"/>
      <c r="N55" s="254"/>
      <c r="O55" s="254"/>
      <c r="P55" s="244"/>
      <c r="Q55" s="254"/>
      <c r="R55" s="244"/>
      <c r="S55" s="254"/>
      <c r="T55" s="244"/>
      <c r="U55" s="244"/>
      <c r="V55" s="254"/>
      <c r="W55" s="244"/>
      <c r="X55" s="244"/>
    </row>
    <row r="56" spans="1:26" s="155" customFormat="1" x14ac:dyDescent="0.15">
      <c r="A56" s="156"/>
      <c r="B56" s="174">
        <v>27</v>
      </c>
      <c r="C56" s="151" t="s">
        <v>244</v>
      </c>
      <c r="D56" s="396" t="s">
        <v>222</v>
      </c>
      <c r="E56" s="259"/>
      <c r="F56" s="37"/>
      <c r="G56" s="37"/>
      <c r="J56" s="244"/>
      <c r="K56" s="255"/>
      <c r="L56" s="255"/>
      <c r="M56" s="244"/>
      <c r="N56" s="255"/>
      <c r="O56" s="255"/>
      <c r="P56" s="244"/>
      <c r="Q56" s="255"/>
      <c r="R56" s="244"/>
      <c r="S56" s="255"/>
      <c r="T56" s="244"/>
      <c r="U56" s="244"/>
      <c r="V56" s="255"/>
      <c r="W56" s="244"/>
      <c r="X56" s="244"/>
    </row>
    <row r="57" spans="1:26" s="155" customFormat="1" x14ac:dyDescent="0.15">
      <c r="A57" s="156"/>
      <c r="B57" s="174">
        <v>28</v>
      </c>
      <c r="C57" s="151" t="s">
        <v>316</v>
      </c>
      <c r="D57" s="396" t="s">
        <v>222</v>
      </c>
      <c r="E57" s="259"/>
      <c r="F57" s="37"/>
      <c r="G57" s="37"/>
      <c r="J57" s="255"/>
      <c r="K57" s="255"/>
      <c r="L57" s="255"/>
      <c r="M57" s="255"/>
      <c r="N57" s="255"/>
      <c r="O57" s="255"/>
      <c r="P57" s="244"/>
      <c r="Q57" s="255"/>
      <c r="R57" s="244"/>
      <c r="S57" s="255"/>
      <c r="T57" s="244"/>
      <c r="U57" s="244"/>
      <c r="V57" s="255"/>
      <c r="W57" s="244"/>
      <c r="X57" s="244"/>
    </row>
    <row r="58" spans="1:26" s="155" customFormat="1" x14ac:dyDescent="0.15">
      <c r="A58" s="156"/>
      <c r="B58" s="174">
        <v>29</v>
      </c>
      <c r="C58" s="151" t="s">
        <v>245</v>
      </c>
      <c r="D58" s="396" t="s">
        <v>222</v>
      </c>
      <c r="E58" s="357">
        <v>4</v>
      </c>
      <c r="F58" s="37"/>
      <c r="G58" s="37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44"/>
    </row>
    <row r="59" spans="1:26" s="155" customFormat="1" x14ac:dyDescent="0.15">
      <c r="A59" s="156"/>
      <c r="B59" s="174">
        <v>30</v>
      </c>
      <c r="C59" s="151" t="s">
        <v>247</v>
      </c>
      <c r="D59" s="396" t="s">
        <v>224</v>
      </c>
      <c r="E59" s="357"/>
      <c r="F59" s="37"/>
      <c r="G59" s="37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44"/>
    </row>
    <row r="60" spans="1:26" s="155" customFormat="1" x14ac:dyDescent="0.15">
      <c r="A60" s="156"/>
      <c r="B60" s="174">
        <v>31</v>
      </c>
      <c r="C60" s="151" t="s">
        <v>329</v>
      </c>
      <c r="D60" s="396" t="s">
        <v>466</v>
      </c>
      <c r="E60" s="259"/>
      <c r="F60" s="37"/>
      <c r="G60" s="37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44"/>
    </row>
    <row r="61" spans="1:26" s="155" customFormat="1" x14ac:dyDescent="0.15">
      <c r="A61" s="156"/>
      <c r="B61" s="174">
        <v>32</v>
      </c>
      <c r="C61" s="151" t="s">
        <v>250</v>
      </c>
      <c r="D61" s="396" t="s">
        <v>165</v>
      </c>
      <c r="E61" s="357"/>
      <c r="F61" s="37"/>
      <c r="G61" s="37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44"/>
    </row>
    <row r="62" spans="1:26" s="155" customFormat="1" ht="13.5" x14ac:dyDescent="0.15">
      <c r="A62" s="156"/>
      <c r="B62" s="174">
        <v>33</v>
      </c>
      <c r="C62" s="151" t="s">
        <v>331</v>
      </c>
      <c r="D62" s="396" t="s">
        <v>165</v>
      </c>
      <c r="E62" s="260"/>
      <c r="F62" s="37"/>
      <c r="G62" s="37"/>
      <c r="L62" s="40"/>
      <c r="M62" s="40"/>
      <c r="O62" s="245"/>
    </row>
    <row r="63" spans="1:26" s="155" customFormat="1" ht="13.5" x14ac:dyDescent="0.15">
      <c r="A63" s="156"/>
      <c r="B63" s="174"/>
      <c r="C63" s="174"/>
      <c r="D63" s="266"/>
      <c r="E63" s="260"/>
      <c r="F63" s="37"/>
      <c r="G63" s="37"/>
      <c r="L63" s="40"/>
      <c r="M63" s="40"/>
      <c r="O63" s="245"/>
    </row>
    <row r="64" spans="1:26" s="155" customFormat="1" ht="13.5" x14ac:dyDescent="0.15">
      <c r="A64" s="156"/>
      <c r="B64" s="174"/>
      <c r="C64" s="174"/>
      <c r="D64" s="266"/>
      <c r="E64" s="261"/>
      <c r="F64" s="37"/>
      <c r="G64" s="37"/>
      <c r="L64" s="40"/>
      <c r="M64" s="40"/>
      <c r="O64" s="245"/>
    </row>
    <row r="65" spans="1:20" s="155" customFormat="1" x14ac:dyDescent="0.15">
      <c r="A65" s="156"/>
      <c r="B65" s="174"/>
      <c r="C65" s="174"/>
      <c r="D65" s="266"/>
      <c r="E65" s="262"/>
      <c r="F65" s="37"/>
      <c r="G65" s="37"/>
      <c r="L65" s="40"/>
      <c r="M65" s="40"/>
      <c r="O65" s="245"/>
    </row>
    <row r="66" spans="1:20" s="155" customFormat="1" ht="13.5" x14ac:dyDescent="0.15">
      <c r="A66" s="156"/>
      <c r="B66" s="174"/>
      <c r="C66" s="174"/>
      <c r="D66" s="266"/>
      <c r="E66" s="258"/>
      <c r="F66" s="37"/>
      <c r="G66" s="37"/>
      <c r="L66" s="40"/>
      <c r="M66" s="40"/>
      <c r="O66" s="245"/>
    </row>
    <row r="67" spans="1:20" s="155" customFormat="1" ht="13.5" x14ac:dyDescent="0.15">
      <c r="A67" s="156"/>
      <c r="B67" s="174"/>
      <c r="C67" s="177"/>
      <c r="D67" s="177"/>
      <c r="E67" s="258"/>
      <c r="F67" s="37"/>
      <c r="G67" s="37"/>
      <c r="L67" s="40"/>
      <c r="M67" s="40"/>
      <c r="O67" s="245"/>
    </row>
    <row r="68" spans="1:20" x14ac:dyDescent="0.15">
      <c r="A68" s="156"/>
      <c r="B68" s="174"/>
      <c r="C68" s="177"/>
      <c r="D68" s="177"/>
      <c r="E68" s="262"/>
      <c r="F68" s="38"/>
      <c r="G68" s="38"/>
      <c r="L68" s="40"/>
      <c r="M68" s="40"/>
      <c r="S68" s="154"/>
      <c r="T68" s="154"/>
    </row>
    <row r="69" spans="1:20" x14ac:dyDescent="0.15">
      <c r="A69" s="156"/>
      <c r="B69" s="174"/>
      <c r="C69" s="177"/>
      <c r="D69" s="177"/>
      <c r="E69" s="262"/>
      <c r="F69" s="38"/>
      <c r="G69" s="38"/>
      <c r="L69" s="40"/>
      <c r="M69" s="40"/>
      <c r="S69" s="154"/>
      <c r="T69" s="154"/>
    </row>
    <row r="70" spans="1:20" x14ac:dyDescent="0.15">
      <c r="A70" s="156"/>
      <c r="B70" s="154">
        <f>SUM(B30:B69)</f>
        <v>561</v>
      </c>
    </row>
  </sheetData>
  <mergeCells count="1">
    <mergeCell ref="A1:N1"/>
  </mergeCells>
  <phoneticPr fontId="3"/>
  <conditionalFormatting sqref="N68:O65477 F43:G43 H34:H42 H44:H67 I25:L25 F68:G69 F71:G65477 N14:O29 N3:O12 F1:G1 F3:G12 F14:G33">
    <cfRule type="cellIs" dxfId="3" priority="3" stopIfTrue="1" operator="lessThanOrEqual">
      <formula>4</formula>
    </cfRule>
    <cfRule type="cellIs" dxfId="2" priority="4" stopIfTrue="1" operator="between">
      <formula>5</formula>
      <formula>20</formula>
    </cfRule>
  </conditionalFormatting>
  <printOptions horizontalCentered="1" verticalCentered="1"/>
  <pageMargins left="0.35" right="0.28000000000000003" top="0.59055118110236227" bottom="0.59055118110236227" header="0.51181102362204722" footer="0.51181102362204722"/>
  <pageSetup paperSize="9" scale="95" orientation="portrait" horizontalDpi="4294967293" verticalDpi="4294967293" r:id="rId1"/>
  <headerFooter alignWithMargins="0"/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94"/>
  <sheetViews>
    <sheetView view="pageBreakPreview" zoomScale="120" zoomScaleNormal="100" zoomScaleSheetLayoutView="120" workbookViewId="0">
      <selection activeCell="E35" sqref="E35"/>
    </sheetView>
  </sheetViews>
  <sheetFormatPr defaultRowHeight="13.5" x14ac:dyDescent="0.15"/>
  <cols>
    <col min="1" max="1" width="3.625" style="158" customWidth="1"/>
    <col min="2" max="2" width="3.625" style="158" hidden="1" customWidth="1"/>
    <col min="3" max="3" width="9" style="158"/>
    <col min="4" max="4" width="11.75" style="158" bestFit="1" customWidth="1"/>
    <col min="5" max="5" width="6.5" style="39" customWidth="1"/>
    <col min="6" max="6" width="6.5" style="158" customWidth="1"/>
    <col min="7" max="7" width="6.5" style="246" customWidth="1"/>
    <col min="8" max="8" width="2.875" style="158" customWidth="1"/>
    <col min="9" max="9" width="3.625" style="158" customWidth="1"/>
    <col min="10" max="10" width="3.625" style="158" hidden="1" customWidth="1"/>
    <col min="11" max="11" width="9" style="158"/>
    <col min="12" max="12" width="11.75" style="158" bestFit="1" customWidth="1"/>
    <col min="13" max="13" width="6.5" style="39" customWidth="1"/>
    <col min="14" max="14" width="6.5" style="158" customWidth="1"/>
    <col min="15" max="15" width="6.5" style="246" customWidth="1"/>
    <col min="16" max="16" width="5" style="158" customWidth="1"/>
    <col min="17" max="17" width="3.375" style="158" customWidth="1"/>
    <col min="18" max="18" width="4.125" style="158" customWidth="1"/>
    <col min="19" max="20" width="5.875" style="158" customWidth="1"/>
    <col min="21" max="16384" width="9" style="158"/>
  </cols>
  <sheetData>
    <row r="1" spans="1:20" s="153" customFormat="1" ht="24" customHeight="1" x14ac:dyDescent="0.15">
      <c r="A1" s="688" t="s">
        <v>512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242"/>
      <c r="P1" s="22"/>
      <c r="Q1" s="22"/>
      <c r="R1" s="22"/>
    </row>
    <row r="2" spans="1:20" s="346" customFormat="1" ht="24" customHeight="1" x14ac:dyDescent="0.15">
      <c r="A2" s="349"/>
      <c r="B2" s="350"/>
      <c r="C2" s="160" t="s">
        <v>371</v>
      </c>
      <c r="D2" s="160"/>
      <c r="E2" s="160"/>
      <c r="F2" s="160"/>
      <c r="G2" s="160"/>
      <c r="H2" s="160"/>
      <c r="I2" s="160"/>
      <c r="J2" s="160"/>
      <c r="K2" s="160" t="s">
        <v>372</v>
      </c>
      <c r="L2" s="350"/>
      <c r="M2" s="350"/>
      <c r="N2" s="350"/>
      <c r="O2" s="350"/>
      <c r="P2" s="22"/>
      <c r="Q2" s="22"/>
      <c r="R2" s="22"/>
    </row>
    <row r="3" spans="1:20" s="165" customFormat="1" ht="24" customHeight="1" x14ac:dyDescent="0.15">
      <c r="A3" s="50" t="s">
        <v>135</v>
      </c>
      <c r="B3" s="50" t="s">
        <v>124</v>
      </c>
      <c r="C3" s="50" t="s">
        <v>0</v>
      </c>
      <c r="D3" s="50" t="s">
        <v>1</v>
      </c>
      <c r="E3" s="51" t="s">
        <v>2</v>
      </c>
      <c r="F3" s="50" t="s">
        <v>3</v>
      </c>
      <c r="G3" s="50"/>
      <c r="H3" s="154"/>
      <c r="I3" s="50" t="s">
        <v>136</v>
      </c>
      <c r="J3" s="50" t="s">
        <v>126</v>
      </c>
      <c r="K3" s="50" t="s">
        <v>0</v>
      </c>
      <c r="L3" s="50" t="s">
        <v>1</v>
      </c>
      <c r="M3" s="51" t="s">
        <v>2</v>
      </c>
      <c r="N3" s="50" t="s">
        <v>3</v>
      </c>
      <c r="O3" s="50"/>
    </row>
    <row r="4" spans="1:20" s="165" customFormat="1" ht="24" customHeight="1" x14ac:dyDescent="0.15">
      <c r="A4" s="50">
        <v>1</v>
      </c>
      <c r="B4" s="52">
        <v>33</v>
      </c>
      <c r="C4" s="52" t="str">
        <f t="shared" ref="C4:C15" si="0">IF(B4&lt;&gt;"",VLOOKUP(B4,$B$37:$E$92,2),"＊")</f>
        <v>黒川</v>
      </c>
      <c r="D4" s="52" t="str">
        <f t="shared" ref="D4:D15" si="1">IF(B4&lt;&gt;"",VLOOKUP(B4,$B$37:$E$92,3),"＊")</f>
        <v>秀明八千代</v>
      </c>
      <c r="E4" s="51">
        <v>19.649999999999999</v>
      </c>
      <c r="F4" s="52">
        <v>4</v>
      </c>
      <c r="G4" s="485" t="s">
        <v>560</v>
      </c>
      <c r="H4" s="40"/>
      <c r="I4" s="50">
        <v>25</v>
      </c>
      <c r="J4" s="52">
        <v>12</v>
      </c>
      <c r="K4" s="52" t="str">
        <f t="shared" ref="K4:K15" si="2">IF(J4&lt;&gt;"",VLOOKUP(J4,$B$37:$E$92,2),"＊")</f>
        <v>青山</v>
      </c>
      <c r="L4" s="52" t="str">
        <f t="shared" ref="L4:L15" si="3">IF(J4&lt;&gt;"",VLOOKUP(J4,$B$37:$E$92,3),"＊")</f>
        <v>長　生</v>
      </c>
      <c r="M4" s="51">
        <v>19.55</v>
      </c>
      <c r="N4" s="52">
        <v>4</v>
      </c>
      <c r="O4" s="485" t="s">
        <v>574</v>
      </c>
      <c r="P4" s="234"/>
      <c r="Q4" s="167"/>
      <c r="R4" s="167"/>
      <c r="S4" s="231"/>
      <c r="T4" s="167"/>
    </row>
    <row r="5" spans="1:20" s="165" customFormat="1" ht="24" customHeight="1" x14ac:dyDescent="0.15">
      <c r="A5" s="50">
        <v>2</v>
      </c>
      <c r="B5" s="52">
        <v>43</v>
      </c>
      <c r="C5" s="52" t="str">
        <f t="shared" si="0"/>
        <v>松井</v>
      </c>
      <c r="D5" s="52" t="str">
        <f t="shared" si="1"/>
        <v>千葉南</v>
      </c>
      <c r="E5" s="51">
        <v>19.149999999999999</v>
      </c>
      <c r="F5" s="52">
        <v>8</v>
      </c>
      <c r="G5" s="485" t="s">
        <v>561</v>
      </c>
      <c r="H5" s="40"/>
      <c r="I5" s="50">
        <v>26</v>
      </c>
      <c r="J5" s="52">
        <v>24</v>
      </c>
      <c r="K5" s="52" t="str">
        <f t="shared" si="2"/>
        <v>小川</v>
      </c>
      <c r="L5" s="52" t="str">
        <f t="shared" si="3"/>
        <v>市立銚子</v>
      </c>
      <c r="M5" s="51">
        <v>18.5</v>
      </c>
      <c r="N5" s="52">
        <v>9</v>
      </c>
      <c r="O5" s="485" t="s">
        <v>566</v>
      </c>
      <c r="P5" s="234"/>
      <c r="Q5" s="167"/>
      <c r="R5" s="167"/>
      <c r="S5" s="178"/>
      <c r="T5" s="167"/>
    </row>
    <row r="6" spans="1:20" s="165" customFormat="1" ht="24" customHeight="1" x14ac:dyDescent="0.15">
      <c r="A6" s="50">
        <v>3</v>
      </c>
      <c r="B6" s="52">
        <v>15</v>
      </c>
      <c r="C6" s="52" t="str">
        <f t="shared" si="0"/>
        <v>宮本</v>
      </c>
      <c r="D6" s="52" t="str">
        <f t="shared" si="1"/>
        <v>東　金</v>
      </c>
      <c r="E6" s="51">
        <v>18.95</v>
      </c>
      <c r="F6" s="52">
        <v>10</v>
      </c>
      <c r="G6" s="485" t="s">
        <v>562</v>
      </c>
      <c r="H6" s="40"/>
      <c r="I6" s="358">
        <v>27</v>
      </c>
      <c r="J6" s="52">
        <v>20</v>
      </c>
      <c r="K6" s="52" t="str">
        <f t="shared" si="2"/>
        <v>平田</v>
      </c>
      <c r="L6" s="52" t="str">
        <f t="shared" si="3"/>
        <v>成田</v>
      </c>
      <c r="M6" s="51">
        <v>18.899999999999999</v>
      </c>
      <c r="N6" s="52">
        <v>7</v>
      </c>
      <c r="O6" s="485" t="s">
        <v>575</v>
      </c>
      <c r="P6" s="234"/>
      <c r="Q6" s="167"/>
      <c r="R6" s="179"/>
      <c r="S6" s="178"/>
      <c r="T6" s="167"/>
    </row>
    <row r="7" spans="1:20" s="165" customFormat="1" ht="24" customHeight="1" x14ac:dyDescent="0.15">
      <c r="A7" s="50">
        <v>4</v>
      </c>
      <c r="B7" s="52">
        <v>1</v>
      </c>
      <c r="C7" s="52" t="str">
        <f t="shared" si="0"/>
        <v>水谷</v>
      </c>
      <c r="D7" s="52" t="str">
        <f t="shared" si="1"/>
        <v>拓大紅陵</v>
      </c>
      <c r="E7" s="51">
        <v>19.7</v>
      </c>
      <c r="F7" s="52">
        <v>3</v>
      </c>
      <c r="G7" s="485" t="s">
        <v>563</v>
      </c>
      <c r="H7" s="40"/>
      <c r="I7" s="358">
        <v>28</v>
      </c>
      <c r="J7" s="52">
        <v>34</v>
      </c>
      <c r="K7" s="52" t="str">
        <f t="shared" si="2"/>
        <v>池田</v>
      </c>
      <c r="L7" s="52" t="str">
        <f t="shared" si="3"/>
        <v>秀明八千代</v>
      </c>
      <c r="M7" s="51">
        <v>19.649999999999999</v>
      </c>
      <c r="N7" s="52">
        <v>3</v>
      </c>
      <c r="O7" s="485" t="s">
        <v>566</v>
      </c>
      <c r="P7" s="234"/>
      <c r="Q7" s="167"/>
      <c r="R7" s="167"/>
      <c r="S7" s="178"/>
      <c r="T7" s="167"/>
    </row>
    <row r="8" spans="1:20" s="165" customFormat="1" ht="24" customHeight="1" x14ac:dyDescent="0.15">
      <c r="A8" s="50">
        <v>5</v>
      </c>
      <c r="B8" s="52">
        <v>30</v>
      </c>
      <c r="C8" s="52" t="str">
        <f t="shared" si="0"/>
        <v>村田</v>
      </c>
      <c r="D8" s="52" t="str">
        <f t="shared" si="1"/>
        <v>学館浦安</v>
      </c>
      <c r="E8" s="51">
        <v>19.3</v>
      </c>
      <c r="F8" s="52">
        <v>6</v>
      </c>
      <c r="G8" s="485" t="s">
        <v>564</v>
      </c>
      <c r="H8" s="40"/>
      <c r="I8" s="358">
        <v>29</v>
      </c>
      <c r="J8" s="52">
        <v>28</v>
      </c>
      <c r="K8" s="52" t="str">
        <f t="shared" si="2"/>
        <v>濱田</v>
      </c>
      <c r="L8" s="52" t="str">
        <f t="shared" si="3"/>
        <v>下総</v>
      </c>
      <c r="M8" s="51">
        <v>18.3</v>
      </c>
      <c r="N8" s="52">
        <v>12</v>
      </c>
      <c r="O8" s="485" t="s">
        <v>576</v>
      </c>
      <c r="P8" s="234"/>
      <c r="Q8" s="167"/>
      <c r="R8" s="167"/>
      <c r="S8" s="178"/>
      <c r="T8" s="167"/>
    </row>
    <row r="9" spans="1:20" s="165" customFormat="1" ht="24" customHeight="1" x14ac:dyDescent="0.15">
      <c r="A9" s="50">
        <v>6</v>
      </c>
      <c r="B9" s="52">
        <v>19</v>
      </c>
      <c r="C9" s="52" t="str">
        <f t="shared" si="0"/>
        <v>竹澤</v>
      </c>
      <c r="D9" s="52" t="str">
        <f t="shared" si="1"/>
        <v>成田</v>
      </c>
      <c r="E9" s="51">
        <v>19.100000000000001</v>
      </c>
      <c r="F9" s="52">
        <v>9</v>
      </c>
      <c r="G9" s="485" t="s">
        <v>565</v>
      </c>
      <c r="H9" s="40"/>
      <c r="I9" s="358">
        <v>30</v>
      </c>
      <c r="J9" s="52">
        <v>47</v>
      </c>
      <c r="K9" s="52" t="str">
        <f t="shared" si="2"/>
        <v>森</v>
      </c>
      <c r="L9" s="52" t="str">
        <f t="shared" si="3"/>
        <v>清水</v>
      </c>
      <c r="M9" s="51">
        <v>18.75</v>
      </c>
      <c r="N9" s="52">
        <v>8</v>
      </c>
      <c r="O9" s="485" t="s">
        <v>563</v>
      </c>
      <c r="P9" s="234"/>
      <c r="Q9" s="167"/>
      <c r="R9" s="167"/>
      <c r="S9" s="178"/>
      <c r="T9" s="167"/>
    </row>
    <row r="10" spans="1:20" s="165" customFormat="1" ht="24" customHeight="1" x14ac:dyDescent="0.15">
      <c r="A10" s="50">
        <v>7</v>
      </c>
      <c r="B10" s="52">
        <v>27</v>
      </c>
      <c r="C10" s="52" t="str">
        <f t="shared" si="0"/>
        <v>飯田</v>
      </c>
      <c r="D10" s="52" t="str">
        <f t="shared" si="1"/>
        <v>佐原</v>
      </c>
      <c r="E10" s="51">
        <v>18.649999999999999</v>
      </c>
      <c r="F10" s="52">
        <v>12</v>
      </c>
      <c r="G10" s="485" t="s">
        <v>566</v>
      </c>
      <c r="H10" s="40"/>
      <c r="I10" s="358">
        <v>31</v>
      </c>
      <c r="J10" s="52">
        <v>22</v>
      </c>
      <c r="K10" s="52" t="str">
        <f t="shared" si="2"/>
        <v>小川</v>
      </c>
      <c r="L10" s="52" t="str">
        <f t="shared" si="3"/>
        <v>成田北</v>
      </c>
      <c r="M10" s="51">
        <v>18.399999999999999</v>
      </c>
      <c r="N10" s="52">
        <v>10</v>
      </c>
      <c r="O10" s="485" t="s">
        <v>564</v>
      </c>
      <c r="P10" s="234"/>
      <c r="Q10" s="167"/>
      <c r="R10" s="167"/>
      <c r="S10" s="178"/>
      <c r="T10" s="167"/>
    </row>
    <row r="11" spans="1:20" s="165" customFormat="1" ht="24" customHeight="1" x14ac:dyDescent="0.15">
      <c r="A11" s="50">
        <v>8</v>
      </c>
      <c r="B11" s="52">
        <v>18</v>
      </c>
      <c r="C11" s="52" t="str">
        <f t="shared" si="0"/>
        <v>川原</v>
      </c>
      <c r="D11" s="52" t="str">
        <f t="shared" si="1"/>
        <v>成　東</v>
      </c>
      <c r="E11" s="51">
        <v>18.7</v>
      </c>
      <c r="F11" s="52">
        <v>11</v>
      </c>
      <c r="G11" s="485" t="s">
        <v>563</v>
      </c>
      <c r="H11" s="40"/>
      <c r="I11" s="358">
        <v>32</v>
      </c>
      <c r="J11" s="52">
        <v>16</v>
      </c>
      <c r="K11" s="52" t="str">
        <f t="shared" si="2"/>
        <v>渡邊</v>
      </c>
      <c r="L11" s="52" t="str">
        <f t="shared" si="3"/>
        <v>茂原樟陽</v>
      </c>
      <c r="M11" s="51">
        <v>18.350000000000001</v>
      </c>
      <c r="N11" s="52">
        <v>11</v>
      </c>
      <c r="O11" s="485" t="s">
        <v>563</v>
      </c>
      <c r="P11" s="234"/>
      <c r="Q11" s="167"/>
      <c r="R11" s="167"/>
      <c r="S11" s="178"/>
      <c r="T11" s="167"/>
    </row>
    <row r="12" spans="1:20" s="165" customFormat="1" ht="24" customHeight="1" x14ac:dyDescent="0.15">
      <c r="A12" s="50">
        <v>9</v>
      </c>
      <c r="B12" s="52">
        <v>39</v>
      </c>
      <c r="C12" s="52" t="str">
        <f t="shared" si="0"/>
        <v>越川</v>
      </c>
      <c r="D12" s="52" t="str">
        <f t="shared" si="1"/>
        <v>敬愛学園</v>
      </c>
      <c r="E12" s="51">
        <v>19.399999999999999</v>
      </c>
      <c r="F12" s="52">
        <v>5</v>
      </c>
      <c r="G12" s="485" t="s">
        <v>564</v>
      </c>
      <c r="H12" s="40"/>
      <c r="I12" s="358">
        <v>33</v>
      </c>
      <c r="J12" s="52">
        <v>14</v>
      </c>
      <c r="K12" s="52" t="str">
        <f t="shared" si="2"/>
        <v>梅澤</v>
      </c>
      <c r="L12" s="52" t="str">
        <f t="shared" si="3"/>
        <v>東　金</v>
      </c>
      <c r="M12" s="51">
        <v>19</v>
      </c>
      <c r="N12" s="52">
        <v>6</v>
      </c>
      <c r="O12" s="485" t="s">
        <v>563</v>
      </c>
      <c r="P12" s="234"/>
      <c r="Q12" s="167"/>
      <c r="R12" s="167"/>
      <c r="S12" s="167"/>
      <c r="T12" s="167"/>
    </row>
    <row r="13" spans="1:20" s="165" customFormat="1" ht="24" customHeight="1" x14ac:dyDescent="0.15">
      <c r="A13" s="50">
        <v>10</v>
      </c>
      <c r="B13" s="52">
        <v>31</v>
      </c>
      <c r="C13" s="52" t="str">
        <f t="shared" si="0"/>
        <v>橋本</v>
      </c>
      <c r="D13" s="52" t="str">
        <f t="shared" si="1"/>
        <v>船橋東</v>
      </c>
      <c r="E13" s="51">
        <v>19.3</v>
      </c>
      <c r="F13" s="52">
        <v>6</v>
      </c>
      <c r="G13" s="485" t="s">
        <v>564</v>
      </c>
      <c r="H13" s="40"/>
      <c r="I13" s="358">
        <v>34</v>
      </c>
      <c r="J13" s="52">
        <v>38</v>
      </c>
      <c r="K13" s="52" t="str">
        <f t="shared" si="2"/>
        <v>吉村</v>
      </c>
      <c r="L13" s="52" t="str">
        <f t="shared" si="3"/>
        <v>敬愛学園</v>
      </c>
      <c r="M13" s="51">
        <v>19.55</v>
      </c>
      <c r="N13" s="52">
        <v>5</v>
      </c>
      <c r="O13" s="485" t="s">
        <v>564</v>
      </c>
      <c r="P13" s="234"/>
      <c r="Q13" s="167"/>
      <c r="R13" s="167"/>
      <c r="S13" s="167"/>
      <c r="T13" s="167"/>
    </row>
    <row r="14" spans="1:20" s="165" customFormat="1" ht="24" customHeight="1" x14ac:dyDescent="0.15">
      <c r="A14" s="50">
        <v>11</v>
      </c>
      <c r="B14" s="170">
        <v>6</v>
      </c>
      <c r="C14" s="52" t="str">
        <f t="shared" si="0"/>
        <v>獅子田</v>
      </c>
      <c r="D14" s="52" t="str">
        <f t="shared" si="1"/>
        <v>拓大紅陵</v>
      </c>
      <c r="E14" s="232">
        <v>19.899999999999999</v>
      </c>
      <c r="F14" s="151">
        <v>2</v>
      </c>
      <c r="G14" s="277" t="s">
        <v>566</v>
      </c>
      <c r="H14" s="40"/>
      <c r="I14" s="358">
        <v>35</v>
      </c>
      <c r="J14" s="52">
        <v>8</v>
      </c>
      <c r="K14" s="52" t="str">
        <f t="shared" si="2"/>
        <v>河野</v>
      </c>
      <c r="L14" s="52" t="str">
        <f t="shared" si="3"/>
        <v>拓大紅陵</v>
      </c>
      <c r="M14" s="51">
        <v>19.649999999999999</v>
      </c>
      <c r="N14" s="52">
        <v>2</v>
      </c>
      <c r="O14" s="485" t="s">
        <v>563</v>
      </c>
      <c r="P14" s="234"/>
      <c r="Q14" s="167"/>
      <c r="R14" s="167"/>
      <c r="S14" s="167"/>
      <c r="T14" s="167"/>
    </row>
    <row r="15" spans="1:20" s="165" customFormat="1" ht="24" customHeight="1" x14ac:dyDescent="0.15">
      <c r="A15" s="50">
        <v>12</v>
      </c>
      <c r="B15" s="170">
        <v>10</v>
      </c>
      <c r="C15" s="52" t="str">
        <f t="shared" si="0"/>
        <v>河村</v>
      </c>
      <c r="D15" s="52" t="str">
        <f t="shared" si="1"/>
        <v>木更津総合</v>
      </c>
      <c r="E15" s="180">
        <v>20</v>
      </c>
      <c r="F15" s="50">
        <v>1</v>
      </c>
      <c r="G15" s="277" t="s">
        <v>567</v>
      </c>
      <c r="H15" s="40"/>
      <c r="I15" s="358">
        <v>36</v>
      </c>
      <c r="J15" s="168">
        <v>5</v>
      </c>
      <c r="K15" s="52" t="str">
        <f t="shared" si="2"/>
        <v>清水</v>
      </c>
      <c r="L15" s="52" t="str">
        <f t="shared" si="3"/>
        <v>拓大紅陵</v>
      </c>
      <c r="M15" s="232">
        <v>19.75</v>
      </c>
      <c r="N15" s="168">
        <v>1</v>
      </c>
      <c r="O15" s="277" t="s">
        <v>563</v>
      </c>
      <c r="P15" s="234"/>
      <c r="Q15" s="167"/>
      <c r="R15" s="167"/>
      <c r="S15" s="167"/>
      <c r="T15" s="167"/>
    </row>
    <row r="16" spans="1:20" s="165" customFormat="1" ht="24.75" customHeight="1" x14ac:dyDescent="0.15">
      <c r="A16" s="356"/>
      <c r="B16" s="172"/>
      <c r="C16" s="63"/>
      <c r="D16" s="63"/>
      <c r="E16" s="178"/>
      <c r="F16" s="356"/>
      <c r="G16" s="352"/>
      <c r="H16" s="40"/>
      <c r="I16" s="356"/>
      <c r="J16" s="167"/>
      <c r="K16" s="63"/>
      <c r="L16" s="63"/>
      <c r="M16" s="404"/>
      <c r="N16" s="167"/>
      <c r="O16" s="352"/>
      <c r="Q16" s="167"/>
      <c r="R16" s="167"/>
      <c r="S16" s="167"/>
      <c r="T16" s="167"/>
    </row>
    <row r="17" spans="1:20" s="165" customFormat="1" ht="24" customHeight="1" x14ac:dyDescent="0.15">
      <c r="C17" s="346" t="s">
        <v>369</v>
      </c>
      <c r="D17" s="346"/>
      <c r="E17" s="346"/>
      <c r="F17" s="346"/>
      <c r="G17" s="346"/>
      <c r="H17" s="346"/>
      <c r="I17" s="355"/>
      <c r="J17" s="355"/>
      <c r="K17" s="405" t="s">
        <v>370</v>
      </c>
      <c r="L17" s="63"/>
      <c r="M17" s="167"/>
      <c r="N17" s="167"/>
      <c r="O17" s="167"/>
      <c r="Q17" s="167"/>
      <c r="R17" s="167"/>
      <c r="S17" s="167"/>
      <c r="T17" s="167"/>
    </row>
    <row r="18" spans="1:20" s="165" customFormat="1" ht="24" customHeight="1" x14ac:dyDescent="0.15">
      <c r="A18" s="50" t="s">
        <v>137</v>
      </c>
      <c r="B18" s="50" t="s">
        <v>126</v>
      </c>
      <c r="C18" s="50" t="s">
        <v>0</v>
      </c>
      <c r="D18" s="50" t="s">
        <v>1</v>
      </c>
      <c r="E18" s="51" t="s">
        <v>2</v>
      </c>
      <c r="F18" s="50" t="s">
        <v>3</v>
      </c>
      <c r="G18" s="217"/>
      <c r="H18" s="157"/>
      <c r="I18" s="50" t="s">
        <v>138</v>
      </c>
      <c r="J18" s="50" t="s">
        <v>126</v>
      </c>
      <c r="K18" s="50" t="s">
        <v>0</v>
      </c>
      <c r="L18" s="50" t="s">
        <v>1</v>
      </c>
      <c r="M18" s="51" t="s">
        <v>2</v>
      </c>
      <c r="N18" s="50" t="s">
        <v>3</v>
      </c>
      <c r="O18" s="50"/>
      <c r="Q18" s="167"/>
      <c r="R18" s="167"/>
      <c r="S18" s="167"/>
      <c r="T18" s="167"/>
    </row>
    <row r="19" spans="1:20" s="165" customFormat="1" ht="24" customHeight="1" x14ac:dyDescent="0.15">
      <c r="A19" s="50">
        <v>13</v>
      </c>
      <c r="B19" s="52">
        <v>37</v>
      </c>
      <c r="C19" s="52" t="str">
        <f t="shared" ref="C19:C30" si="4">IF(B19&lt;&gt;"",VLOOKUP(B19,$B$37:$E$92,2),"＊")</f>
        <v>仲川</v>
      </c>
      <c r="D19" s="52" t="str">
        <f t="shared" ref="D19:D30" si="5">IF(B19&lt;&gt;"",VLOOKUP(B19,$B$37:$E$92,3),"＊")</f>
        <v>渋谷幕張</v>
      </c>
      <c r="E19" s="51">
        <v>19.2</v>
      </c>
      <c r="F19" s="52">
        <v>8</v>
      </c>
      <c r="G19" s="485" t="s">
        <v>629</v>
      </c>
      <c r="H19" s="40"/>
      <c r="I19" s="50">
        <v>37</v>
      </c>
      <c r="J19" s="52">
        <v>36</v>
      </c>
      <c r="K19" s="52" t="str">
        <f t="shared" ref="K19:K30" si="6">IF(J19&lt;&gt;"",VLOOKUP(J19,$B$37:$E$92,2),"＊")</f>
        <v>本田</v>
      </c>
      <c r="L19" s="52" t="str">
        <f t="shared" ref="L19:L30" si="7">IF(J19&lt;&gt;"",VLOOKUP(J19,$B$37:$E$92,3),"＊")</f>
        <v>渋谷幕張</v>
      </c>
      <c r="M19" s="51">
        <v>19.2</v>
      </c>
      <c r="N19" s="52">
        <v>6</v>
      </c>
      <c r="O19" s="485" t="s">
        <v>605</v>
      </c>
      <c r="Q19" s="167"/>
      <c r="R19" s="167"/>
      <c r="S19" s="167"/>
      <c r="T19" s="167"/>
    </row>
    <row r="20" spans="1:20" s="165" customFormat="1" ht="24" customHeight="1" x14ac:dyDescent="0.15">
      <c r="A20" s="50">
        <v>14</v>
      </c>
      <c r="B20" s="52">
        <v>21</v>
      </c>
      <c r="C20" s="52" t="str">
        <f t="shared" si="4"/>
        <v>大森</v>
      </c>
      <c r="D20" s="52" t="str">
        <f t="shared" si="5"/>
        <v>成田北</v>
      </c>
      <c r="E20" s="51">
        <v>19.3</v>
      </c>
      <c r="F20" s="52">
        <v>7</v>
      </c>
      <c r="G20" s="485" t="s">
        <v>630</v>
      </c>
      <c r="H20" s="40"/>
      <c r="I20" s="50">
        <v>38</v>
      </c>
      <c r="J20" s="52">
        <v>32</v>
      </c>
      <c r="K20" s="52" t="str">
        <f t="shared" si="6"/>
        <v>高子</v>
      </c>
      <c r="L20" s="52" t="str">
        <f t="shared" si="7"/>
        <v>船橋東</v>
      </c>
      <c r="M20" s="51">
        <v>19.05</v>
      </c>
      <c r="N20" s="52">
        <v>8</v>
      </c>
      <c r="O20" s="485" t="s">
        <v>606</v>
      </c>
      <c r="Q20" s="167"/>
      <c r="R20" s="167"/>
      <c r="S20" s="167"/>
      <c r="T20" s="167"/>
    </row>
    <row r="21" spans="1:20" s="165" customFormat="1" ht="24" customHeight="1" x14ac:dyDescent="0.15">
      <c r="A21" s="358">
        <v>15</v>
      </c>
      <c r="B21" s="52">
        <v>35</v>
      </c>
      <c r="C21" s="52" t="str">
        <f t="shared" si="4"/>
        <v>萩山</v>
      </c>
      <c r="D21" s="52" t="str">
        <f t="shared" si="5"/>
        <v>習志野</v>
      </c>
      <c r="E21" s="51">
        <v>19.399999999999999</v>
      </c>
      <c r="F21" s="52">
        <v>5</v>
      </c>
      <c r="G21" s="485" t="s">
        <v>631</v>
      </c>
      <c r="H21" s="40"/>
      <c r="I21" s="358">
        <v>39</v>
      </c>
      <c r="J21" s="52">
        <v>40</v>
      </c>
      <c r="K21" s="52" t="str">
        <f t="shared" si="6"/>
        <v>添田</v>
      </c>
      <c r="L21" s="52" t="str">
        <f t="shared" si="7"/>
        <v>千葉経済</v>
      </c>
      <c r="M21" s="51">
        <v>19.05</v>
      </c>
      <c r="N21" s="52">
        <v>8</v>
      </c>
      <c r="O21" s="485" t="s">
        <v>560</v>
      </c>
      <c r="Q21" s="167"/>
      <c r="R21" s="167"/>
      <c r="S21" s="178"/>
      <c r="T21" s="167"/>
    </row>
    <row r="22" spans="1:20" s="165" customFormat="1" ht="24" customHeight="1" x14ac:dyDescent="0.15">
      <c r="A22" s="358">
        <v>16</v>
      </c>
      <c r="B22" s="52">
        <v>13</v>
      </c>
      <c r="C22" s="52" t="str">
        <f t="shared" si="4"/>
        <v>酒井</v>
      </c>
      <c r="D22" s="52" t="str">
        <f t="shared" si="5"/>
        <v>長　生</v>
      </c>
      <c r="E22" s="51">
        <v>19.05</v>
      </c>
      <c r="F22" s="52">
        <v>9</v>
      </c>
      <c r="G22" s="485" t="s">
        <v>632</v>
      </c>
      <c r="H22" s="40"/>
      <c r="I22" s="358">
        <v>40</v>
      </c>
      <c r="J22" s="52">
        <v>2</v>
      </c>
      <c r="K22" s="52" t="str">
        <f t="shared" si="6"/>
        <v>岡本</v>
      </c>
      <c r="L22" s="52" t="str">
        <f t="shared" si="7"/>
        <v>拓大紅陵</v>
      </c>
      <c r="M22" s="51">
        <v>19.55</v>
      </c>
      <c r="N22" s="52">
        <v>3</v>
      </c>
      <c r="O22" s="485" t="s">
        <v>563</v>
      </c>
      <c r="Q22" s="167"/>
      <c r="R22" s="167"/>
      <c r="S22" s="178"/>
      <c r="T22" s="167"/>
    </row>
    <row r="23" spans="1:20" s="165" customFormat="1" ht="24" customHeight="1" x14ac:dyDescent="0.15">
      <c r="A23" s="358">
        <v>17</v>
      </c>
      <c r="B23" s="52">
        <v>29</v>
      </c>
      <c r="C23" s="52" t="str">
        <f t="shared" si="4"/>
        <v>鶴巻</v>
      </c>
      <c r="D23" s="52" t="str">
        <f t="shared" si="5"/>
        <v>下総</v>
      </c>
      <c r="E23" s="51">
        <v>18.5</v>
      </c>
      <c r="F23" s="52">
        <v>12</v>
      </c>
      <c r="G23" s="485" t="s">
        <v>633</v>
      </c>
      <c r="H23" s="40"/>
      <c r="I23" s="358">
        <v>41</v>
      </c>
      <c r="J23" s="52">
        <v>46</v>
      </c>
      <c r="K23" s="52" t="str">
        <f t="shared" si="6"/>
        <v>西田</v>
      </c>
      <c r="L23" s="52" t="str">
        <f t="shared" si="7"/>
        <v>麗澤</v>
      </c>
      <c r="M23" s="51">
        <v>19.399999999999999</v>
      </c>
      <c r="N23" s="52">
        <v>4</v>
      </c>
      <c r="O23" s="485" t="s">
        <v>563</v>
      </c>
      <c r="Q23" s="167"/>
      <c r="R23" s="167"/>
      <c r="S23" s="178"/>
      <c r="T23" s="167"/>
    </row>
    <row r="24" spans="1:20" s="165" customFormat="1" ht="24" customHeight="1" x14ac:dyDescent="0.15">
      <c r="A24" s="358">
        <v>18</v>
      </c>
      <c r="B24" s="52">
        <v>41</v>
      </c>
      <c r="C24" s="52" t="str">
        <f t="shared" si="4"/>
        <v>妻我</v>
      </c>
      <c r="D24" s="52" t="str">
        <f t="shared" si="5"/>
        <v>千葉経済</v>
      </c>
      <c r="E24" s="51">
        <v>19.05</v>
      </c>
      <c r="F24" s="52">
        <v>9</v>
      </c>
      <c r="G24" s="485" t="s">
        <v>633</v>
      </c>
      <c r="H24" s="40"/>
      <c r="I24" s="358">
        <v>42</v>
      </c>
      <c r="J24" s="52">
        <v>23</v>
      </c>
      <c r="K24" s="52" t="str">
        <f t="shared" si="6"/>
        <v>榊</v>
      </c>
      <c r="L24" s="52" t="str">
        <f t="shared" si="7"/>
        <v>千葉黎明</v>
      </c>
      <c r="M24" s="51">
        <v>18.7</v>
      </c>
      <c r="N24" s="52">
        <v>11</v>
      </c>
      <c r="O24" s="485" t="s">
        <v>566</v>
      </c>
      <c r="Q24" s="167"/>
      <c r="R24" s="167"/>
    </row>
    <row r="25" spans="1:20" s="165" customFormat="1" ht="24" customHeight="1" x14ac:dyDescent="0.15">
      <c r="A25" s="358">
        <v>19</v>
      </c>
      <c r="B25" s="52">
        <v>45</v>
      </c>
      <c r="C25" s="52" t="str">
        <f t="shared" si="4"/>
        <v>渡辺</v>
      </c>
      <c r="D25" s="52" t="str">
        <f t="shared" si="5"/>
        <v>麗澤</v>
      </c>
      <c r="E25" s="51">
        <v>19.45</v>
      </c>
      <c r="F25" s="52">
        <v>4</v>
      </c>
      <c r="G25" s="485" t="s">
        <v>634</v>
      </c>
      <c r="H25" s="40"/>
      <c r="I25" s="358">
        <v>43</v>
      </c>
      <c r="J25" s="52">
        <v>17</v>
      </c>
      <c r="K25" s="52" t="str">
        <f t="shared" si="6"/>
        <v>濱尾</v>
      </c>
      <c r="L25" s="52" t="str">
        <f t="shared" si="7"/>
        <v>成　東</v>
      </c>
      <c r="M25" s="51">
        <v>18.899999999999999</v>
      </c>
      <c r="N25" s="52">
        <v>10</v>
      </c>
      <c r="O25" s="485" t="s">
        <v>563</v>
      </c>
      <c r="Q25" s="167"/>
      <c r="R25" s="167"/>
      <c r="S25" s="178"/>
      <c r="T25" s="167"/>
    </row>
    <row r="26" spans="1:20" s="165" customFormat="1" ht="24" customHeight="1" x14ac:dyDescent="0.15">
      <c r="A26" s="358">
        <v>20</v>
      </c>
      <c r="B26" s="52">
        <v>25</v>
      </c>
      <c r="C26" s="52" t="str">
        <f t="shared" si="4"/>
        <v>栃谷</v>
      </c>
      <c r="D26" s="52" t="str">
        <f t="shared" si="5"/>
        <v>市立銚子</v>
      </c>
      <c r="E26" s="51">
        <v>18.75</v>
      </c>
      <c r="F26" s="52">
        <v>11</v>
      </c>
      <c r="G26" s="485" t="s">
        <v>635</v>
      </c>
      <c r="H26" s="40"/>
      <c r="I26" s="358">
        <v>44</v>
      </c>
      <c r="J26" s="52">
        <v>26</v>
      </c>
      <c r="K26" s="52" t="str">
        <f t="shared" si="6"/>
        <v>瀧本</v>
      </c>
      <c r="L26" s="52" t="str">
        <f t="shared" si="7"/>
        <v>佐原</v>
      </c>
      <c r="M26" s="279">
        <v>19.3</v>
      </c>
      <c r="N26" s="52">
        <v>5</v>
      </c>
      <c r="O26" s="485" t="s">
        <v>563</v>
      </c>
      <c r="Q26" s="167"/>
      <c r="R26" s="167"/>
      <c r="S26" s="178"/>
      <c r="T26" s="167"/>
    </row>
    <row r="27" spans="1:20" s="165" customFormat="1" ht="24" customHeight="1" x14ac:dyDescent="0.15">
      <c r="A27" s="358">
        <v>21</v>
      </c>
      <c r="B27" s="52">
        <v>9</v>
      </c>
      <c r="C27" s="52" t="str">
        <f t="shared" si="4"/>
        <v>金子</v>
      </c>
      <c r="D27" s="52" t="str">
        <f t="shared" si="5"/>
        <v>木更津総合</v>
      </c>
      <c r="E27" s="51">
        <v>19.600000000000001</v>
      </c>
      <c r="F27" s="52">
        <v>3</v>
      </c>
      <c r="G27" s="485" t="s">
        <v>636</v>
      </c>
      <c r="H27" s="40"/>
      <c r="I27" s="358">
        <v>45</v>
      </c>
      <c r="J27" s="52">
        <v>42</v>
      </c>
      <c r="K27" s="52" t="str">
        <f t="shared" si="6"/>
        <v>實本</v>
      </c>
      <c r="L27" s="52" t="str">
        <f t="shared" si="7"/>
        <v>千葉南</v>
      </c>
      <c r="M27" s="51">
        <v>19.100000000000001</v>
      </c>
      <c r="N27" s="52">
        <v>7</v>
      </c>
      <c r="O27" s="485" t="s">
        <v>575</v>
      </c>
      <c r="Q27" s="167"/>
      <c r="R27" s="167"/>
      <c r="S27" s="178"/>
      <c r="T27" s="167"/>
    </row>
    <row r="28" spans="1:20" s="165" customFormat="1" ht="24" customHeight="1" x14ac:dyDescent="0.15">
      <c r="A28" s="358">
        <v>22</v>
      </c>
      <c r="B28" s="52">
        <v>44</v>
      </c>
      <c r="C28" s="52" t="str">
        <f t="shared" si="4"/>
        <v>吉田</v>
      </c>
      <c r="D28" s="52" t="str">
        <f t="shared" si="5"/>
        <v>日体大柏</v>
      </c>
      <c r="E28" s="51">
        <v>19.399999999999999</v>
      </c>
      <c r="F28" s="52">
        <v>5</v>
      </c>
      <c r="G28" s="485" t="s">
        <v>637</v>
      </c>
      <c r="H28" s="40"/>
      <c r="I28" s="358">
        <v>46</v>
      </c>
      <c r="J28" s="52">
        <v>11</v>
      </c>
      <c r="K28" s="52" t="str">
        <f t="shared" si="6"/>
        <v>東條</v>
      </c>
      <c r="L28" s="52" t="str">
        <f t="shared" si="7"/>
        <v>木更津総合</v>
      </c>
      <c r="M28" s="51">
        <v>19.649999999999999</v>
      </c>
      <c r="N28" s="52">
        <v>2</v>
      </c>
      <c r="O28" s="485" t="s">
        <v>563</v>
      </c>
      <c r="Q28" s="167"/>
      <c r="R28" s="167"/>
      <c r="S28" s="178"/>
      <c r="T28" s="167"/>
    </row>
    <row r="29" spans="1:20" s="165" customFormat="1" ht="24" customHeight="1" x14ac:dyDescent="0.15">
      <c r="A29" s="358">
        <v>23</v>
      </c>
      <c r="B29" s="170">
        <v>7</v>
      </c>
      <c r="C29" s="52" t="str">
        <f t="shared" si="4"/>
        <v>伊藤</v>
      </c>
      <c r="D29" s="52" t="str">
        <f t="shared" si="5"/>
        <v>拓大紅陵</v>
      </c>
      <c r="E29" s="169">
        <v>19.850000000000001</v>
      </c>
      <c r="F29" s="170">
        <v>2</v>
      </c>
      <c r="G29" s="485" t="s">
        <v>637</v>
      </c>
      <c r="H29" s="40"/>
      <c r="I29" s="358">
        <v>47</v>
      </c>
      <c r="J29" s="170">
        <v>3</v>
      </c>
      <c r="K29" s="52" t="str">
        <f t="shared" si="6"/>
        <v>船本</v>
      </c>
      <c r="L29" s="52" t="str">
        <f t="shared" si="7"/>
        <v>拓大紅陵</v>
      </c>
      <c r="M29" s="51">
        <v>19.95</v>
      </c>
      <c r="N29" s="170">
        <v>1</v>
      </c>
      <c r="O29" s="485" t="s">
        <v>563</v>
      </c>
      <c r="Q29" s="167"/>
      <c r="R29" s="167"/>
      <c r="S29" s="178"/>
      <c r="T29" s="167"/>
    </row>
    <row r="30" spans="1:20" s="165" customFormat="1" ht="24" customHeight="1" x14ac:dyDescent="0.15">
      <c r="A30" s="358">
        <v>24</v>
      </c>
      <c r="B30" s="170">
        <v>4</v>
      </c>
      <c r="C30" s="52" t="str">
        <f t="shared" si="4"/>
        <v>高梨</v>
      </c>
      <c r="D30" s="52" t="str">
        <f t="shared" si="5"/>
        <v>拓大紅陵</v>
      </c>
      <c r="E30" s="169">
        <v>20.100000000000001</v>
      </c>
      <c r="F30" s="170">
        <v>1</v>
      </c>
      <c r="G30" s="485" t="s">
        <v>635</v>
      </c>
      <c r="H30" s="40"/>
      <c r="I30" s="408">
        <v>48</v>
      </c>
      <c r="J30" s="409"/>
      <c r="K30" s="410" t="str">
        <f t="shared" si="6"/>
        <v>＊</v>
      </c>
      <c r="L30" s="410" t="str">
        <f t="shared" si="7"/>
        <v>＊</v>
      </c>
      <c r="M30" s="411"/>
      <c r="N30" s="409"/>
      <c r="O30" s="412"/>
    </row>
    <row r="31" spans="1:20" s="165" customFormat="1" ht="24" customHeight="1" x14ac:dyDescent="0.15">
      <c r="A31" s="397">
        <v>27</v>
      </c>
      <c r="B31" s="406"/>
      <c r="C31" s="398" t="str">
        <f t="shared" ref="C31" si="8">IF(B31&lt;&gt;"",VLOOKUP(B31,$B$37:$E$92,2),"＊")</f>
        <v>＊</v>
      </c>
      <c r="D31" s="398" t="str">
        <f t="shared" ref="D31" si="9">IF(B31&lt;&gt;"",VLOOKUP(B31,$B$37:$E$92,3),"＊")</f>
        <v>＊</v>
      </c>
      <c r="E31" s="407"/>
      <c r="F31" s="406"/>
      <c r="G31" s="400"/>
      <c r="H31" s="40"/>
      <c r="I31" s="408">
        <v>49</v>
      </c>
      <c r="J31" s="409"/>
      <c r="K31" s="410" t="str">
        <f t="shared" ref="K31" si="10">IF(J31&lt;&gt;"",VLOOKUP(J31,$B$37:$E$92,2),"＊")</f>
        <v>＊</v>
      </c>
      <c r="L31" s="410" t="str">
        <f t="shared" ref="L31" si="11">IF(J31&lt;&gt;"",VLOOKUP(J31,$B$37:$E$92,3),"＊")</f>
        <v>＊</v>
      </c>
      <c r="M31" s="411"/>
      <c r="N31" s="409"/>
      <c r="O31" s="412"/>
    </row>
    <row r="32" spans="1:20" s="165" customFormat="1" ht="21.95" customHeight="1" x14ac:dyDescent="0.15"/>
    <row r="33" spans="1:43" s="165" customFormat="1" ht="21.95" customHeight="1" x14ac:dyDescent="0.15">
      <c r="A33" s="167"/>
      <c r="B33" s="172"/>
      <c r="C33" s="172"/>
      <c r="D33" s="172"/>
      <c r="E33" s="171"/>
      <c r="F33" s="172"/>
      <c r="G33" s="172"/>
      <c r="H33" s="173"/>
      <c r="I33" s="167"/>
      <c r="J33" s="172"/>
      <c r="K33" s="172"/>
      <c r="L33" s="172"/>
      <c r="M33" s="171"/>
      <c r="N33" s="172"/>
      <c r="O33" s="172"/>
    </row>
    <row r="34" spans="1:43" s="165" customFormat="1" ht="21.95" customHeight="1" x14ac:dyDescent="0.15">
      <c r="A34" s="167"/>
      <c r="B34" s="172"/>
      <c r="C34" s="172"/>
      <c r="D34" s="172"/>
      <c r="E34" s="171"/>
      <c r="F34" s="172"/>
      <c r="G34" s="172"/>
      <c r="H34" s="173"/>
      <c r="I34" s="167"/>
      <c r="J34" s="172"/>
      <c r="K34" s="172"/>
      <c r="L34" s="172"/>
      <c r="M34" s="171"/>
      <c r="N34" s="172"/>
      <c r="O34" s="172"/>
    </row>
    <row r="35" spans="1:43" s="165" customFormat="1" x14ac:dyDescent="0.15">
      <c r="E35" s="181"/>
      <c r="M35" s="181"/>
    </row>
    <row r="36" spans="1:43" x14ac:dyDescent="0.15">
      <c r="C36" s="158" t="s">
        <v>86</v>
      </c>
      <c r="G36" s="121"/>
      <c r="H36" s="121"/>
      <c r="I36" s="121"/>
      <c r="J36" s="121"/>
      <c r="K36" s="121"/>
      <c r="L36" s="121"/>
    </row>
    <row r="37" spans="1:43" x14ac:dyDescent="0.15">
      <c r="B37" s="182">
        <v>1</v>
      </c>
      <c r="C37" s="395" t="s">
        <v>157</v>
      </c>
      <c r="D37" s="396" t="s">
        <v>225</v>
      </c>
      <c r="E37" s="256"/>
      <c r="F37" s="183"/>
      <c r="G37" s="121"/>
      <c r="H37" s="121"/>
      <c r="I37" s="121"/>
      <c r="J37" s="121"/>
      <c r="K37" s="121"/>
      <c r="L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</row>
    <row r="38" spans="1:43" ht="14.25" x14ac:dyDescent="0.15">
      <c r="B38" s="182">
        <v>2</v>
      </c>
      <c r="C38" s="151" t="s">
        <v>162</v>
      </c>
      <c r="D38" s="396" t="s">
        <v>225</v>
      </c>
      <c r="E38" s="256"/>
      <c r="F38" s="183"/>
      <c r="G38" s="121"/>
      <c r="H38" s="356"/>
      <c r="I38" s="121"/>
      <c r="J38" s="121"/>
      <c r="K38" s="121"/>
      <c r="L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</row>
    <row r="39" spans="1:43" ht="14.25" x14ac:dyDescent="0.15">
      <c r="B39" s="182">
        <v>3</v>
      </c>
      <c r="C39" s="151" t="s">
        <v>139</v>
      </c>
      <c r="D39" s="396" t="s">
        <v>225</v>
      </c>
      <c r="E39" s="256">
        <v>1</v>
      </c>
      <c r="F39" s="183"/>
      <c r="G39" s="121"/>
      <c r="H39" s="356"/>
      <c r="I39" s="121"/>
      <c r="J39" s="121"/>
      <c r="K39" s="121"/>
      <c r="L39" s="121"/>
      <c r="AQ39" s="121"/>
    </row>
    <row r="40" spans="1:43" ht="14.25" customHeight="1" x14ac:dyDescent="0.15">
      <c r="B40" s="182">
        <v>4</v>
      </c>
      <c r="C40" s="151" t="s">
        <v>113</v>
      </c>
      <c r="D40" s="396" t="s">
        <v>225</v>
      </c>
      <c r="E40" s="256">
        <v>2</v>
      </c>
      <c r="F40" s="183"/>
      <c r="G40" s="121"/>
      <c r="H40" s="121"/>
      <c r="I40" s="121"/>
      <c r="J40" s="356"/>
      <c r="K40" s="356"/>
      <c r="L40" s="121"/>
      <c r="AQ40" s="121"/>
    </row>
    <row r="41" spans="1:43" ht="14.25" x14ac:dyDescent="0.15">
      <c r="B41" s="182">
        <v>5</v>
      </c>
      <c r="C41" s="151" t="s">
        <v>143</v>
      </c>
      <c r="D41" s="396" t="s">
        <v>225</v>
      </c>
      <c r="E41" s="256">
        <v>4</v>
      </c>
      <c r="F41" s="183"/>
      <c r="G41" s="121"/>
      <c r="H41" s="121"/>
      <c r="I41" s="121"/>
      <c r="J41" s="356"/>
      <c r="K41" s="356"/>
      <c r="L41" s="121"/>
      <c r="AQ41" s="121"/>
    </row>
    <row r="42" spans="1:43" ht="14.25" x14ac:dyDescent="0.15">
      <c r="B42" s="182">
        <v>6</v>
      </c>
      <c r="C42" s="151" t="s">
        <v>257</v>
      </c>
      <c r="D42" s="396" t="s">
        <v>225</v>
      </c>
      <c r="E42" s="256">
        <v>5</v>
      </c>
      <c r="F42" s="183"/>
      <c r="G42" s="121"/>
      <c r="H42" s="356"/>
      <c r="I42" s="356"/>
      <c r="J42" s="356"/>
      <c r="K42" s="356"/>
      <c r="L42" s="121"/>
      <c r="AQ42" s="121"/>
    </row>
    <row r="43" spans="1:43" ht="14.25" x14ac:dyDescent="0.15">
      <c r="B43" s="182">
        <v>7</v>
      </c>
      <c r="C43" s="151" t="s">
        <v>144</v>
      </c>
      <c r="D43" s="396" t="s">
        <v>225</v>
      </c>
      <c r="E43" s="256">
        <v>5</v>
      </c>
      <c r="F43" s="183"/>
      <c r="G43" s="121"/>
      <c r="H43" s="356"/>
      <c r="I43" s="356"/>
      <c r="J43" s="356"/>
      <c r="K43" s="356"/>
      <c r="L43" s="121"/>
      <c r="AQ43" s="121"/>
    </row>
    <row r="44" spans="1:43" ht="14.25" x14ac:dyDescent="0.15">
      <c r="B44" s="182">
        <v>8</v>
      </c>
      <c r="C44" s="151" t="s">
        <v>267</v>
      </c>
      <c r="D44" s="396" t="s">
        <v>225</v>
      </c>
      <c r="E44" s="256">
        <v>5</v>
      </c>
      <c r="F44" s="183"/>
      <c r="G44" s="186"/>
      <c r="H44" s="121"/>
      <c r="I44" s="121"/>
      <c r="J44" s="121"/>
      <c r="K44" s="121"/>
      <c r="L44" s="121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121"/>
      <c r="AQ44" s="121"/>
    </row>
    <row r="45" spans="1:43" ht="14.25" x14ac:dyDescent="0.15">
      <c r="B45" s="182">
        <v>9</v>
      </c>
      <c r="C45" s="151" t="s">
        <v>271</v>
      </c>
      <c r="D45" s="396" t="s">
        <v>184</v>
      </c>
      <c r="E45" s="257"/>
      <c r="F45" s="183"/>
      <c r="G45" s="186"/>
      <c r="H45" s="121"/>
      <c r="I45" s="121"/>
      <c r="J45" s="121"/>
      <c r="K45" s="121"/>
      <c r="L45" s="121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121"/>
      <c r="AQ45" s="121"/>
    </row>
    <row r="46" spans="1:43" x14ac:dyDescent="0.15">
      <c r="B46" s="182">
        <v>10</v>
      </c>
      <c r="C46" s="151" t="s">
        <v>140</v>
      </c>
      <c r="D46" s="396" t="s">
        <v>184</v>
      </c>
      <c r="E46" s="256">
        <v>3</v>
      </c>
      <c r="F46" s="183"/>
      <c r="G46" s="183"/>
      <c r="K46" s="121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121"/>
      <c r="AQ46" s="121"/>
    </row>
    <row r="47" spans="1:43" x14ac:dyDescent="0.15">
      <c r="B47" s="182">
        <v>11</v>
      </c>
      <c r="C47" s="151" t="s">
        <v>272</v>
      </c>
      <c r="D47" s="396" t="s">
        <v>184</v>
      </c>
      <c r="E47" s="256">
        <v>5</v>
      </c>
      <c r="F47" s="183"/>
      <c r="G47" s="183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</row>
    <row r="48" spans="1:43" x14ac:dyDescent="0.15">
      <c r="B48" s="182">
        <v>12</v>
      </c>
      <c r="C48" s="151" t="s">
        <v>233</v>
      </c>
      <c r="D48" s="396" t="s">
        <v>275</v>
      </c>
      <c r="E48" s="256"/>
      <c r="F48" s="183"/>
      <c r="G48" s="183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</row>
    <row r="49" spans="2:43" x14ac:dyDescent="0.15">
      <c r="B49" s="182">
        <v>13</v>
      </c>
      <c r="C49" s="151" t="s">
        <v>276</v>
      </c>
      <c r="D49" s="396" t="s">
        <v>275</v>
      </c>
      <c r="E49" s="256"/>
      <c r="F49" s="184"/>
      <c r="G49" s="184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</row>
    <row r="50" spans="2:43" x14ac:dyDescent="0.15">
      <c r="B50" s="182">
        <v>14</v>
      </c>
      <c r="C50" s="151" t="s">
        <v>231</v>
      </c>
      <c r="D50" s="396" t="s">
        <v>278</v>
      </c>
      <c r="E50" s="256"/>
      <c r="F50" s="184"/>
      <c r="G50" s="184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</row>
    <row r="51" spans="2:43" x14ac:dyDescent="0.15">
      <c r="B51" s="182">
        <v>15</v>
      </c>
      <c r="C51" s="151" t="s">
        <v>279</v>
      </c>
      <c r="D51" s="396" t="s">
        <v>278</v>
      </c>
      <c r="E51" s="256"/>
      <c r="F51" s="185"/>
      <c r="G51" s="185"/>
    </row>
    <row r="52" spans="2:43" x14ac:dyDescent="0.15">
      <c r="B52" s="182">
        <v>16</v>
      </c>
      <c r="C52" s="151" t="s">
        <v>261</v>
      </c>
      <c r="D52" s="396" t="s">
        <v>230</v>
      </c>
      <c r="E52" s="257"/>
      <c r="F52" s="185"/>
    </row>
    <row r="53" spans="2:43" x14ac:dyDescent="0.15">
      <c r="B53" s="182">
        <v>17</v>
      </c>
      <c r="C53" s="151" t="s">
        <v>283</v>
      </c>
      <c r="D53" s="396" t="s">
        <v>282</v>
      </c>
      <c r="E53" s="257"/>
      <c r="F53" s="185"/>
      <c r="G53" s="121"/>
      <c r="H53" s="121"/>
      <c r="I53" s="121"/>
      <c r="J53" s="121"/>
      <c r="K53" s="121"/>
      <c r="L53" s="121"/>
      <c r="M53" s="70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</row>
    <row r="54" spans="2:43" ht="14.25" x14ac:dyDescent="0.15">
      <c r="B54" s="182">
        <v>18</v>
      </c>
      <c r="C54" s="151" t="s">
        <v>284</v>
      </c>
      <c r="D54" s="396" t="s">
        <v>282</v>
      </c>
      <c r="E54" s="256"/>
      <c r="F54" s="185"/>
      <c r="G54" s="356"/>
      <c r="H54" s="121"/>
      <c r="I54" s="121"/>
      <c r="J54" s="121"/>
      <c r="K54" s="356"/>
      <c r="L54" s="121"/>
      <c r="M54" s="70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</row>
    <row r="55" spans="2:43" ht="14.25" x14ac:dyDescent="0.15">
      <c r="B55" s="182">
        <v>19</v>
      </c>
      <c r="C55" s="151" t="s">
        <v>286</v>
      </c>
      <c r="D55" s="396" t="s">
        <v>117</v>
      </c>
      <c r="E55" s="256"/>
      <c r="F55" s="185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121"/>
    </row>
    <row r="56" spans="2:43" ht="14.25" x14ac:dyDescent="0.15">
      <c r="B56" s="182">
        <v>20</v>
      </c>
      <c r="C56" s="151" t="s">
        <v>287</v>
      </c>
      <c r="D56" s="396" t="s">
        <v>117</v>
      </c>
      <c r="E56" s="256"/>
      <c r="F56" s="184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121"/>
    </row>
    <row r="57" spans="2:43" ht="14.25" x14ac:dyDescent="0.15">
      <c r="B57" s="182">
        <v>21</v>
      </c>
      <c r="C57" s="151" t="s">
        <v>293</v>
      </c>
      <c r="D57" s="396" t="s">
        <v>118</v>
      </c>
      <c r="E57" s="256"/>
      <c r="F57" s="184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121"/>
    </row>
    <row r="58" spans="2:43" ht="14.25" x14ac:dyDescent="0.15">
      <c r="B58" s="182">
        <v>22</v>
      </c>
      <c r="C58" s="151" t="s">
        <v>110</v>
      </c>
      <c r="D58" s="396" t="s">
        <v>118</v>
      </c>
      <c r="E58" s="256"/>
      <c r="F58" s="184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121"/>
    </row>
    <row r="59" spans="2:43" x14ac:dyDescent="0.15">
      <c r="B59" s="182">
        <v>23</v>
      </c>
      <c r="C59" s="151" t="s">
        <v>252</v>
      </c>
      <c r="D59" s="396" t="s">
        <v>108</v>
      </c>
      <c r="E59" s="256"/>
      <c r="F59" s="184"/>
      <c r="G59" s="184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</row>
    <row r="60" spans="2:43" x14ac:dyDescent="0.15">
      <c r="B60" s="182">
        <v>24</v>
      </c>
      <c r="C60" s="151" t="s">
        <v>110</v>
      </c>
      <c r="D60" s="396" t="s">
        <v>116</v>
      </c>
      <c r="E60" s="256"/>
      <c r="F60" s="184"/>
      <c r="G60" s="184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</row>
    <row r="61" spans="2:43" x14ac:dyDescent="0.15">
      <c r="B61" s="182">
        <v>25</v>
      </c>
      <c r="C61" s="151" t="s">
        <v>296</v>
      </c>
      <c r="D61" s="396" t="s">
        <v>116</v>
      </c>
      <c r="E61" s="256"/>
      <c r="F61" s="185"/>
      <c r="G61" s="185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</row>
    <row r="62" spans="2:43" x14ac:dyDescent="0.15">
      <c r="B62" s="182">
        <v>26</v>
      </c>
      <c r="C62" s="151" t="s">
        <v>299</v>
      </c>
      <c r="D62" s="396" t="s">
        <v>134</v>
      </c>
      <c r="E62" s="256"/>
      <c r="F62" s="185"/>
      <c r="G62" s="185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</row>
    <row r="63" spans="2:43" x14ac:dyDescent="0.15">
      <c r="B63" s="182">
        <v>27</v>
      </c>
      <c r="C63" s="151" t="s">
        <v>238</v>
      </c>
      <c r="D63" s="396" t="s">
        <v>134</v>
      </c>
      <c r="E63" s="256"/>
      <c r="F63" s="185"/>
      <c r="G63" s="185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</row>
    <row r="64" spans="2:43" x14ac:dyDescent="0.15">
      <c r="B64" s="182">
        <v>28</v>
      </c>
      <c r="C64" s="151" t="s">
        <v>302</v>
      </c>
      <c r="D64" s="396" t="s">
        <v>167</v>
      </c>
      <c r="E64" s="256"/>
      <c r="F64" s="185"/>
      <c r="G64" s="185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</row>
    <row r="65" spans="2:31" x14ac:dyDescent="0.15">
      <c r="B65" s="182">
        <v>29</v>
      </c>
      <c r="C65" s="151" t="s">
        <v>303</v>
      </c>
      <c r="D65" s="396" t="s">
        <v>167</v>
      </c>
      <c r="E65" s="257"/>
      <c r="F65" s="185"/>
      <c r="G65" s="185"/>
      <c r="H65" s="121"/>
      <c r="I65" s="121"/>
      <c r="J65" s="121"/>
      <c r="K65" s="224"/>
      <c r="L65" s="224"/>
      <c r="M65" s="243"/>
      <c r="N65" s="243"/>
      <c r="O65" s="243"/>
      <c r="P65" s="243"/>
      <c r="Q65" s="243"/>
      <c r="R65" s="243"/>
      <c r="S65" s="243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</row>
    <row r="66" spans="2:31" ht="14.25" customHeight="1" x14ac:dyDescent="0.15">
      <c r="B66" s="182">
        <v>30</v>
      </c>
      <c r="C66" s="151" t="s">
        <v>236</v>
      </c>
      <c r="D66" s="396" t="s">
        <v>304</v>
      </c>
      <c r="E66" s="256"/>
      <c r="F66" s="185"/>
      <c r="G66" s="185"/>
      <c r="H66" s="121"/>
      <c r="I66" s="121"/>
      <c r="J66" s="121"/>
      <c r="K66" s="224"/>
      <c r="L66" s="121"/>
      <c r="M66" s="70"/>
      <c r="N66" s="121"/>
      <c r="O66" s="121"/>
      <c r="P66" s="121"/>
      <c r="Q66" s="121"/>
      <c r="R66" s="121"/>
      <c r="S66" s="121"/>
      <c r="T66" s="121"/>
      <c r="U66" s="121"/>
      <c r="V66" s="131"/>
      <c r="W66" s="121"/>
      <c r="X66" s="121"/>
      <c r="Y66" s="121"/>
      <c r="Z66" s="131"/>
      <c r="AA66" s="121"/>
      <c r="AB66" s="131"/>
      <c r="AC66" s="121"/>
      <c r="AD66" s="121"/>
      <c r="AE66" s="121"/>
    </row>
    <row r="67" spans="2:31" x14ac:dyDescent="0.15">
      <c r="B67" s="182">
        <v>31</v>
      </c>
      <c r="C67" s="151" t="s">
        <v>92</v>
      </c>
      <c r="D67" s="396" t="s">
        <v>188</v>
      </c>
      <c r="E67" s="256"/>
      <c r="F67" s="185"/>
      <c r="G67" s="185"/>
      <c r="H67" s="121"/>
      <c r="I67" s="121"/>
      <c r="J67" s="121"/>
      <c r="K67" s="224"/>
      <c r="L67" s="121"/>
      <c r="M67" s="70"/>
      <c r="N67" s="121"/>
      <c r="O67" s="121"/>
      <c r="P67" s="121"/>
      <c r="Q67" s="121"/>
      <c r="R67" s="121"/>
      <c r="S67" s="121"/>
      <c r="T67" s="121"/>
      <c r="U67" s="121"/>
      <c r="V67" s="352"/>
      <c r="W67" s="121"/>
      <c r="X67" s="121"/>
      <c r="Y67" s="121"/>
      <c r="Z67" s="352"/>
      <c r="AA67" s="121"/>
      <c r="AB67" s="29"/>
      <c r="AC67" s="121"/>
      <c r="AD67" s="121"/>
      <c r="AE67" s="121"/>
    </row>
    <row r="68" spans="2:31" x14ac:dyDescent="0.15">
      <c r="B68" s="182">
        <v>32</v>
      </c>
      <c r="C68" s="151" t="s">
        <v>305</v>
      </c>
      <c r="D68" s="396" t="s">
        <v>188</v>
      </c>
      <c r="E68" s="256"/>
      <c r="F68" s="185"/>
      <c r="G68" s="185"/>
      <c r="H68" s="121"/>
      <c r="I68" s="121"/>
      <c r="J68" s="121"/>
      <c r="K68" s="121"/>
      <c r="L68" s="121"/>
      <c r="M68" s="70"/>
      <c r="N68" s="121"/>
      <c r="O68" s="121"/>
      <c r="P68" s="121"/>
      <c r="Q68" s="121"/>
      <c r="R68" s="121"/>
      <c r="S68" s="121"/>
      <c r="T68" s="121"/>
      <c r="U68" s="121"/>
      <c r="V68" s="352"/>
      <c r="W68" s="121"/>
      <c r="X68" s="121"/>
      <c r="Y68" s="121"/>
      <c r="Z68" s="352"/>
      <c r="AA68" s="121"/>
      <c r="AB68" s="29"/>
      <c r="AC68" s="121"/>
      <c r="AD68" s="121"/>
      <c r="AE68" s="121"/>
    </row>
    <row r="69" spans="2:31" ht="14.25" x14ac:dyDescent="0.15">
      <c r="B69" s="182">
        <v>33</v>
      </c>
      <c r="C69" s="151" t="s">
        <v>114</v>
      </c>
      <c r="D69" s="396" t="s">
        <v>221</v>
      </c>
      <c r="E69" s="256"/>
      <c r="F69" s="185"/>
      <c r="G69" s="185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254"/>
      <c r="V69" s="121"/>
      <c r="W69" s="121"/>
      <c r="X69" s="121"/>
      <c r="Y69" s="121"/>
      <c r="Z69" s="121"/>
      <c r="AA69" s="121"/>
      <c r="AC69" s="121"/>
      <c r="AD69" s="121"/>
      <c r="AE69" s="121"/>
    </row>
    <row r="70" spans="2:31" ht="14.25" x14ac:dyDescent="0.15">
      <c r="B70" s="182">
        <v>34</v>
      </c>
      <c r="C70" s="151" t="s">
        <v>308</v>
      </c>
      <c r="D70" s="396" t="s">
        <v>221</v>
      </c>
      <c r="E70" s="257"/>
      <c r="F70" s="183"/>
      <c r="G70" s="186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255"/>
      <c r="V70" s="121"/>
      <c r="W70" s="121"/>
      <c r="X70" s="121"/>
      <c r="Y70" s="121"/>
      <c r="Z70" s="121"/>
      <c r="AA70" s="121"/>
      <c r="AC70" s="121"/>
      <c r="AD70" s="121"/>
      <c r="AE70" s="121"/>
    </row>
    <row r="71" spans="2:31" ht="14.25" x14ac:dyDescent="0.15">
      <c r="B71" s="182">
        <v>35</v>
      </c>
      <c r="C71" s="151" t="s">
        <v>240</v>
      </c>
      <c r="D71" s="396" t="s">
        <v>187</v>
      </c>
      <c r="E71" s="256"/>
      <c r="F71" s="183"/>
      <c r="G71" s="121"/>
      <c r="H71" s="121"/>
      <c r="I71" s="121"/>
      <c r="J71" s="121"/>
      <c r="K71" s="121"/>
      <c r="L71" s="121"/>
      <c r="M71" s="70"/>
      <c r="N71" s="121"/>
      <c r="O71" s="394"/>
      <c r="P71" s="121"/>
      <c r="Q71" s="121"/>
      <c r="R71" s="121"/>
      <c r="S71" s="255"/>
      <c r="T71" s="121"/>
      <c r="U71" s="255"/>
      <c r="V71" s="121"/>
      <c r="W71" s="121"/>
      <c r="X71" s="121"/>
      <c r="Y71" s="121"/>
      <c r="Z71" s="121"/>
      <c r="AA71" s="121"/>
      <c r="AC71" s="121"/>
      <c r="AD71" s="121"/>
      <c r="AE71" s="121"/>
    </row>
    <row r="72" spans="2:31" ht="14.25" x14ac:dyDescent="0.15">
      <c r="B72" s="182">
        <v>36</v>
      </c>
      <c r="C72" s="151" t="s">
        <v>310</v>
      </c>
      <c r="D72" s="396" t="s">
        <v>447</v>
      </c>
      <c r="E72" s="256"/>
      <c r="F72" s="183"/>
      <c r="G72" s="121"/>
      <c r="H72" s="121"/>
      <c r="I72" s="121"/>
      <c r="J72" s="121"/>
      <c r="K72" s="121"/>
      <c r="L72" s="121"/>
      <c r="M72" s="70"/>
      <c r="N72" s="121"/>
      <c r="O72" s="356"/>
      <c r="P72" s="121"/>
      <c r="Q72" s="121"/>
      <c r="R72" s="121"/>
      <c r="S72" s="255"/>
      <c r="T72" s="255"/>
      <c r="U72" s="255"/>
      <c r="V72" s="121"/>
      <c r="W72" s="121"/>
      <c r="X72" s="121"/>
      <c r="Y72" s="121"/>
      <c r="Z72" s="121"/>
      <c r="AA72" s="121"/>
      <c r="AC72" s="121"/>
      <c r="AD72" s="121"/>
      <c r="AE72" s="121"/>
    </row>
    <row r="73" spans="2:31" ht="14.25" x14ac:dyDescent="0.15">
      <c r="B73" s="182">
        <v>37</v>
      </c>
      <c r="C73" s="151" t="s">
        <v>311</v>
      </c>
      <c r="D73" s="396" t="s">
        <v>447</v>
      </c>
      <c r="E73" s="256"/>
      <c r="F73" s="183"/>
      <c r="G73" s="356"/>
      <c r="H73" s="121"/>
      <c r="I73" s="121"/>
      <c r="J73" s="356"/>
      <c r="K73" s="121"/>
      <c r="L73" s="121"/>
      <c r="M73" s="70"/>
      <c r="N73" s="121"/>
      <c r="O73" s="356"/>
      <c r="P73" s="356"/>
      <c r="Q73" s="121"/>
      <c r="R73" s="356"/>
      <c r="S73" s="255"/>
      <c r="T73" s="255"/>
      <c r="U73" s="255"/>
      <c r="V73" s="121"/>
      <c r="W73" s="121"/>
      <c r="X73" s="121"/>
      <c r="Y73" s="121"/>
      <c r="Z73" s="121"/>
      <c r="AA73" s="121"/>
      <c r="AC73" s="121"/>
      <c r="AD73" s="121"/>
      <c r="AE73" s="121"/>
    </row>
    <row r="74" spans="2:31" ht="14.25" x14ac:dyDescent="0.15">
      <c r="B74" s="182">
        <v>38</v>
      </c>
      <c r="C74" s="151" t="s">
        <v>243</v>
      </c>
      <c r="D74" s="396" t="s">
        <v>222</v>
      </c>
      <c r="E74" s="257"/>
      <c r="F74" s="183"/>
      <c r="G74" s="186"/>
      <c r="H74" s="121"/>
      <c r="I74" s="121"/>
      <c r="J74" s="121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121"/>
      <c r="W74" s="121"/>
      <c r="X74" s="121"/>
      <c r="Y74" s="121"/>
      <c r="Z74" s="121"/>
      <c r="AA74" s="121"/>
    </row>
    <row r="75" spans="2:31" ht="14.25" x14ac:dyDescent="0.15">
      <c r="B75" s="182">
        <v>39</v>
      </c>
      <c r="C75" s="151" t="s">
        <v>314</v>
      </c>
      <c r="D75" s="396" t="s">
        <v>222</v>
      </c>
      <c r="E75" s="256"/>
      <c r="F75" s="183"/>
      <c r="G75" s="186"/>
      <c r="H75" s="121"/>
      <c r="I75" s="121"/>
      <c r="J75" s="121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121"/>
      <c r="W75" s="121"/>
      <c r="X75" s="121"/>
      <c r="Y75" s="121"/>
      <c r="Z75" s="121"/>
      <c r="AA75" s="121"/>
    </row>
    <row r="76" spans="2:31" x14ac:dyDescent="0.15">
      <c r="B76" s="182">
        <v>40</v>
      </c>
      <c r="C76" s="151" t="s">
        <v>246</v>
      </c>
      <c r="D76" s="396" t="s">
        <v>223</v>
      </c>
      <c r="E76" s="256"/>
      <c r="F76" s="183"/>
      <c r="G76" s="186"/>
      <c r="H76" s="121"/>
      <c r="I76" s="121"/>
      <c r="J76" s="121"/>
      <c r="K76" s="121"/>
      <c r="L76" s="121"/>
      <c r="M76" s="70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</row>
    <row r="77" spans="2:31" x14ac:dyDescent="0.15">
      <c r="B77" s="182">
        <v>41</v>
      </c>
      <c r="C77" s="151" t="s">
        <v>318</v>
      </c>
      <c r="D77" s="396" t="s">
        <v>223</v>
      </c>
      <c r="E77" s="256"/>
      <c r="F77" s="183"/>
      <c r="G77" s="183"/>
    </row>
    <row r="78" spans="2:31" x14ac:dyDescent="0.15">
      <c r="B78" s="182">
        <v>42</v>
      </c>
      <c r="C78" s="151" t="s">
        <v>449</v>
      </c>
      <c r="D78" s="396" t="s">
        <v>224</v>
      </c>
      <c r="E78" s="256"/>
      <c r="F78" s="183"/>
      <c r="G78" s="183"/>
    </row>
    <row r="79" spans="2:31" x14ac:dyDescent="0.15">
      <c r="B79" s="182">
        <v>43</v>
      </c>
      <c r="C79" s="151" t="s">
        <v>256</v>
      </c>
      <c r="D79" s="396" t="s">
        <v>224</v>
      </c>
      <c r="E79" s="256"/>
      <c r="F79" s="186"/>
      <c r="G79" s="186"/>
      <c r="M79" s="158"/>
    </row>
    <row r="80" spans="2:31" x14ac:dyDescent="0.15">
      <c r="B80" s="182">
        <v>44</v>
      </c>
      <c r="C80" s="151" t="s">
        <v>111</v>
      </c>
      <c r="D80" s="396" t="s">
        <v>466</v>
      </c>
      <c r="E80" s="256"/>
      <c r="F80" s="187"/>
      <c r="G80" s="187"/>
      <c r="M80" s="158"/>
    </row>
    <row r="81" spans="2:13" x14ac:dyDescent="0.15">
      <c r="B81" s="182">
        <v>45</v>
      </c>
      <c r="C81" s="151" t="s">
        <v>166</v>
      </c>
      <c r="D81" s="396" t="s">
        <v>165</v>
      </c>
      <c r="E81" s="256"/>
      <c r="F81" s="187"/>
      <c r="G81" s="187"/>
      <c r="M81" s="158"/>
    </row>
    <row r="82" spans="2:13" x14ac:dyDescent="0.15">
      <c r="B82" s="182">
        <v>46</v>
      </c>
      <c r="C82" s="151" t="s">
        <v>330</v>
      </c>
      <c r="D82" s="396" t="s">
        <v>165</v>
      </c>
      <c r="E82" s="256"/>
      <c r="F82" s="187"/>
      <c r="G82" s="187"/>
      <c r="M82" s="158"/>
    </row>
    <row r="83" spans="2:13" x14ac:dyDescent="0.15">
      <c r="B83" s="182">
        <v>47</v>
      </c>
      <c r="C83" s="151" t="s">
        <v>132</v>
      </c>
      <c r="D83" s="396" t="s">
        <v>143</v>
      </c>
      <c r="E83" s="256"/>
      <c r="F83" s="187"/>
      <c r="G83" s="187"/>
      <c r="M83" s="158"/>
    </row>
    <row r="84" spans="2:13" x14ac:dyDescent="0.15">
      <c r="B84" s="182"/>
      <c r="C84" s="174"/>
      <c r="D84" s="266"/>
      <c r="E84" s="256"/>
      <c r="F84" s="186"/>
      <c r="G84" s="186"/>
      <c r="M84" s="158"/>
    </row>
    <row r="85" spans="2:13" x14ac:dyDescent="0.15">
      <c r="B85" s="182"/>
      <c r="C85" s="174"/>
      <c r="D85" s="266"/>
      <c r="E85" s="256"/>
      <c r="F85" s="186"/>
      <c r="G85" s="186"/>
      <c r="M85" s="158"/>
    </row>
    <row r="86" spans="2:13" x14ac:dyDescent="0.15">
      <c r="B86" s="182"/>
      <c r="C86" s="174"/>
      <c r="D86" s="266"/>
      <c r="E86" s="256"/>
      <c r="F86" s="183"/>
      <c r="G86" s="183"/>
      <c r="M86" s="158"/>
    </row>
    <row r="87" spans="2:13" x14ac:dyDescent="0.15">
      <c r="B87" s="182"/>
      <c r="C87" s="174"/>
      <c r="D87" s="266"/>
      <c r="E87" s="256"/>
      <c r="F87" s="183"/>
      <c r="G87" s="183"/>
      <c r="M87" s="158"/>
    </row>
    <row r="88" spans="2:13" x14ac:dyDescent="0.15">
      <c r="B88" s="182"/>
      <c r="C88" s="174"/>
      <c r="D88" s="266"/>
      <c r="E88" s="256"/>
      <c r="M88" s="158"/>
    </row>
    <row r="89" spans="2:13" x14ac:dyDescent="0.15">
      <c r="B89" s="182"/>
      <c r="C89" s="174"/>
      <c r="D89" s="266"/>
      <c r="E89" s="256"/>
      <c r="M89" s="158"/>
    </row>
    <row r="90" spans="2:13" x14ac:dyDescent="0.15">
      <c r="B90" s="182"/>
      <c r="C90" s="174"/>
      <c r="D90" s="266"/>
      <c r="E90" s="256"/>
      <c r="M90" s="158"/>
    </row>
    <row r="91" spans="2:13" x14ac:dyDescent="0.15">
      <c r="B91" s="182"/>
      <c r="C91" s="151"/>
      <c r="D91" s="396"/>
      <c r="E91" s="256"/>
      <c r="M91" s="158"/>
    </row>
    <row r="92" spans="2:13" x14ac:dyDescent="0.15">
      <c r="B92" s="182"/>
      <c r="C92" s="151"/>
      <c r="D92" s="396"/>
      <c r="E92" s="256"/>
      <c r="M92" s="158"/>
    </row>
    <row r="93" spans="2:13" x14ac:dyDescent="0.15">
      <c r="B93" s="40">
        <f>SUM(B37:B92)</f>
        <v>1128</v>
      </c>
      <c r="M93" s="158"/>
    </row>
    <row r="94" spans="2:13" x14ac:dyDescent="0.15">
      <c r="M94" s="158"/>
    </row>
  </sheetData>
  <mergeCells count="1">
    <mergeCell ref="A1:N1"/>
  </mergeCells>
  <phoneticPr fontId="3"/>
  <conditionalFormatting sqref="T21:T23 T25:T29 T4:T11 N3:O32 F4:G32">
    <cfRule type="cellIs" dxfId="1" priority="2" stopIfTrue="1" operator="lessThanOrEqual">
      <formula>4</formula>
    </cfRule>
  </conditionalFormatting>
  <pageMargins left="0.33" right="0.13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95"/>
  <sheetViews>
    <sheetView view="pageBreakPreview" zoomScale="120" zoomScaleNormal="140" zoomScaleSheetLayoutView="120" workbookViewId="0">
      <selection activeCell="I57" sqref="I57"/>
    </sheetView>
  </sheetViews>
  <sheetFormatPr defaultRowHeight="17.25" x14ac:dyDescent="0.2"/>
  <cols>
    <col min="1" max="1" width="3.5" style="16" customWidth="1"/>
    <col min="2" max="2" width="6.875" style="338" customWidth="1"/>
    <col min="3" max="3" width="6.875" style="42" customWidth="1"/>
    <col min="4" max="5" width="8.625" style="14" customWidth="1"/>
    <col min="6" max="6" width="8.625" style="338" customWidth="1"/>
    <col min="7" max="8" width="2.75" style="14" customWidth="1"/>
    <col min="9" max="9" width="8.625" style="14" customWidth="1"/>
    <col min="10" max="10" width="8.625" style="17" customWidth="1"/>
    <col min="11" max="11" width="8.625" style="14" customWidth="1"/>
    <col min="12" max="12" width="3.875" style="14" bestFit="1" customWidth="1"/>
    <col min="13" max="13" width="6.875" style="338" customWidth="1"/>
    <col min="14" max="14" width="6.875" style="42" customWidth="1"/>
    <col min="15" max="15" width="4.5" style="14" bestFit="1" customWidth="1"/>
    <col min="16" max="16" width="4.5" style="14" customWidth="1"/>
    <col min="17" max="17" width="5.25" style="13" customWidth="1"/>
    <col min="18" max="18" width="5.25" style="17" customWidth="1"/>
    <col min="19" max="19" width="3.75" style="17" hidden="1" customWidth="1"/>
    <col min="20" max="20" width="5.25" style="338" customWidth="1"/>
    <col min="21" max="21" width="1.125" style="14" customWidth="1"/>
    <col min="22" max="24" width="5.25" style="14" customWidth="1"/>
    <col min="25" max="25" width="5.25" style="14" hidden="1" customWidth="1"/>
    <col min="26" max="26" width="5.25" style="14" customWidth="1"/>
    <col min="27" max="27" width="1.125" style="14" customWidth="1"/>
    <col min="28" max="30" width="5.25" style="14" customWidth="1"/>
    <col min="31" max="31" width="5.25" style="14" hidden="1" customWidth="1"/>
    <col min="32" max="32" width="5.25" style="14" customWidth="1"/>
    <col min="33" max="33" width="1.125" style="14" customWidth="1"/>
    <col min="34" max="36" width="5.25" style="14" customWidth="1"/>
    <col min="37" max="37" width="5.25" style="14" hidden="1" customWidth="1"/>
    <col min="38" max="51" width="5.25" style="14" customWidth="1"/>
    <col min="52" max="16384" width="9" style="14"/>
  </cols>
  <sheetData>
    <row r="1" spans="1:38" x14ac:dyDescent="0.2">
      <c r="A1" s="30"/>
      <c r="B1" s="698" t="s">
        <v>145</v>
      </c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73"/>
      <c r="O1" s="6"/>
      <c r="Q1" s="220"/>
      <c r="U1" s="17"/>
      <c r="W1" s="220"/>
      <c r="AC1" s="220"/>
      <c r="AI1" s="220"/>
    </row>
    <row r="2" spans="1:38" s="189" customFormat="1" ht="13.5" x14ac:dyDescent="0.15">
      <c r="A2" s="30"/>
      <c r="B2" s="341" t="s">
        <v>0</v>
      </c>
      <c r="C2" s="188" t="s">
        <v>1</v>
      </c>
      <c r="D2" s="61"/>
      <c r="E2" s="75" t="s">
        <v>361</v>
      </c>
      <c r="F2" s="61"/>
      <c r="G2" s="61"/>
      <c r="H2" s="61"/>
      <c r="I2" s="61"/>
      <c r="J2" s="61" t="s">
        <v>362</v>
      </c>
      <c r="K2" s="84"/>
      <c r="L2" s="84"/>
      <c r="M2" s="341" t="s">
        <v>0</v>
      </c>
      <c r="N2" s="188" t="s">
        <v>1</v>
      </c>
      <c r="O2" s="6"/>
      <c r="P2" s="196"/>
      <c r="Q2" s="3"/>
      <c r="R2" s="190"/>
      <c r="S2" s="190"/>
      <c r="T2" s="190"/>
      <c r="U2" s="196"/>
      <c r="V2" s="196"/>
      <c r="W2" s="3"/>
      <c r="X2" s="196"/>
      <c r="Y2" s="196"/>
      <c r="Z2" s="196"/>
      <c r="AA2" s="196"/>
      <c r="AB2" s="196"/>
      <c r="AC2" s="3"/>
      <c r="AD2" s="196"/>
      <c r="AE2" s="196"/>
      <c r="AF2" s="196"/>
      <c r="AG2" s="196"/>
      <c r="AH2" s="196"/>
      <c r="AI2" s="3"/>
      <c r="AJ2" s="196"/>
      <c r="AK2" s="196"/>
      <c r="AL2" s="196"/>
    </row>
    <row r="3" spans="1:38" s="189" customFormat="1" ht="14.25" thickBot="1" x14ac:dyDescent="0.2">
      <c r="A3" s="696" t="s">
        <v>363</v>
      </c>
      <c r="B3" s="696" t="str">
        <f>Q3</f>
        <v>北川</v>
      </c>
      <c r="C3" s="697" t="str">
        <f>R3</f>
        <v>秀明八千代</v>
      </c>
      <c r="D3" s="491" t="s">
        <v>152</v>
      </c>
      <c r="E3" s="385">
        <v>5</v>
      </c>
      <c r="F3" s="385"/>
      <c r="G3" s="699" t="s">
        <v>645</v>
      </c>
      <c r="H3" s="699"/>
      <c r="I3" s="493"/>
      <c r="J3" s="493">
        <v>5</v>
      </c>
      <c r="K3" s="528" t="s">
        <v>146</v>
      </c>
      <c r="L3" s="696" t="s">
        <v>364</v>
      </c>
      <c r="M3" s="696" t="str">
        <f>AC3</f>
        <v>織畑</v>
      </c>
      <c r="N3" s="697" t="str">
        <f>AD3</f>
        <v>敬愛学園</v>
      </c>
      <c r="O3" s="695"/>
      <c r="P3" s="466">
        <f t="shared" ref="P3:P10" si="0">T3</f>
        <v>1</v>
      </c>
      <c r="Q3" s="467" t="s">
        <v>526</v>
      </c>
      <c r="R3" s="467" t="s">
        <v>102</v>
      </c>
      <c r="S3" s="467">
        <v>19.850000000000001</v>
      </c>
      <c r="T3" s="468">
        <v>1</v>
      </c>
      <c r="U3" s="469"/>
      <c r="V3" s="466">
        <f t="shared" ref="V3:V11" si="1">Z3</f>
        <v>1</v>
      </c>
      <c r="W3" s="467" t="s">
        <v>549</v>
      </c>
      <c r="X3" s="467" t="s">
        <v>102</v>
      </c>
      <c r="Y3" s="467">
        <v>19.899999999999999</v>
      </c>
      <c r="Z3" s="468">
        <v>1</v>
      </c>
      <c r="AA3" s="469"/>
      <c r="AB3" s="466">
        <f t="shared" ref="AB3:AB10" si="2">AF3</f>
        <v>1</v>
      </c>
      <c r="AC3" s="467" t="s">
        <v>536</v>
      </c>
      <c r="AD3" s="467" t="s">
        <v>104</v>
      </c>
      <c r="AE3" s="467">
        <v>19.899999999999999</v>
      </c>
      <c r="AF3" s="468">
        <v>1</v>
      </c>
      <c r="AG3" s="470"/>
      <c r="AH3" s="466">
        <f t="shared" ref="AH3:AH10" si="3">AL3</f>
        <v>1</v>
      </c>
      <c r="AI3" s="471" t="s">
        <v>558</v>
      </c>
      <c r="AJ3" s="471" t="s">
        <v>559</v>
      </c>
      <c r="AK3" s="471">
        <v>20.05</v>
      </c>
      <c r="AL3" s="472">
        <v>1</v>
      </c>
    </row>
    <row r="4" spans="1:38" s="189" customFormat="1" ht="15" thickTop="1" thickBot="1" x14ac:dyDescent="0.2">
      <c r="A4" s="696"/>
      <c r="B4" s="696"/>
      <c r="C4" s="697"/>
      <c r="D4" s="502"/>
      <c r="E4" s="506" t="s">
        <v>641</v>
      </c>
      <c r="F4" s="385"/>
      <c r="G4" s="695" t="s">
        <v>646</v>
      </c>
      <c r="H4" s="695"/>
      <c r="I4" s="493"/>
      <c r="J4" s="507" t="s">
        <v>639</v>
      </c>
      <c r="K4" s="529"/>
      <c r="L4" s="696"/>
      <c r="M4" s="696"/>
      <c r="N4" s="697"/>
      <c r="O4" s="695"/>
      <c r="P4" s="473">
        <f t="shared" si="0"/>
        <v>2</v>
      </c>
      <c r="Q4" s="469" t="s">
        <v>525</v>
      </c>
      <c r="R4" s="469" t="s">
        <v>160</v>
      </c>
      <c r="S4" s="469">
        <v>19.75</v>
      </c>
      <c r="T4" s="474">
        <v>2</v>
      </c>
      <c r="U4" s="469"/>
      <c r="V4" s="473">
        <f t="shared" si="1"/>
        <v>2</v>
      </c>
      <c r="W4" s="469" t="s">
        <v>548</v>
      </c>
      <c r="X4" s="469" t="s">
        <v>156</v>
      </c>
      <c r="Y4" s="469">
        <v>19.75</v>
      </c>
      <c r="Z4" s="474">
        <v>2</v>
      </c>
      <c r="AA4" s="469"/>
      <c r="AB4" s="473">
        <f t="shared" si="2"/>
        <v>2</v>
      </c>
      <c r="AC4" s="469" t="s">
        <v>535</v>
      </c>
      <c r="AD4" s="469" t="s">
        <v>102</v>
      </c>
      <c r="AE4" s="469">
        <v>19.75</v>
      </c>
      <c r="AF4" s="474">
        <v>2</v>
      </c>
      <c r="AG4" s="470"/>
      <c r="AH4" s="473">
        <f t="shared" si="3"/>
        <v>2</v>
      </c>
      <c r="AI4" s="470" t="s">
        <v>557</v>
      </c>
      <c r="AJ4" s="470" t="s">
        <v>156</v>
      </c>
      <c r="AK4" s="470">
        <v>19.8</v>
      </c>
      <c r="AL4" s="475">
        <v>2</v>
      </c>
    </row>
    <row r="5" spans="1:38" s="189" customFormat="1" ht="14.25" thickTop="1" x14ac:dyDescent="0.15">
      <c r="A5" s="696" t="s">
        <v>204</v>
      </c>
      <c r="B5" s="696" t="str">
        <f>W6</f>
        <v>皆川</v>
      </c>
      <c r="C5" s="697" t="str">
        <f>X6</f>
        <v>麗澤</v>
      </c>
      <c r="D5" s="492"/>
      <c r="E5" s="532"/>
      <c r="F5" s="385">
        <v>4</v>
      </c>
      <c r="G5" s="700" t="s">
        <v>647</v>
      </c>
      <c r="H5" s="700"/>
      <c r="I5" s="525">
        <v>3</v>
      </c>
      <c r="J5" s="383"/>
      <c r="K5" s="493"/>
      <c r="L5" s="696" t="s">
        <v>205</v>
      </c>
      <c r="M5" s="696" t="str">
        <f>AI6</f>
        <v>渡邊</v>
      </c>
      <c r="N5" s="697" t="str">
        <f>AJ6</f>
        <v>木更津総合</v>
      </c>
      <c r="O5" s="695"/>
      <c r="P5" s="476">
        <f t="shared" si="0"/>
        <v>3</v>
      </c>
      <c r="Q5" s="470" t="s">
        <v>518</v>
      </c>
      <c r="R5" s="470" t="s">
        <v>156</v>
      </c>
      <c r="S5" s="470">
        <v>19.649999999999999</v>
      </c>
      <c r="T5" s="475">
        <v>3</v>
      </c>
      <c r="U5" s="469"/>
      <c r="V5" s="473">
        <f t="shared" si="1"/>
        <v>3</v>
      </c>
      <c r="W5" s="469" t="s">
        <v>547</v>
      </c>
      <c r="X5" s="469" t="s">
        <v>531</v>
      </c>
      <c r="Y5" s="469">
        <v>19.55</v>
      </c>
      <c r="Z5" s="474">
        <v>3</v>
      </c>
      <c r="AA5" s="469"/>
      <c r="AB5" s="476">
        <f t="shared" si="2"/>
        <v>3</v>
      </c>
      <c r="AC5" s="470" t="s">
        <v>528</v>
      </c>
      <c r="AD5" s="470" t="s">
        <v>156</v>
      </c>
      <c r="AE5" s="470">
        <v>19.649999999999999</v>
      </c>
      <c r="AF5" s="475">
        <v>3</v>
      </c>
      <c r="AG5" s="470"/>
      <c r="AH5" s="473">
        <f t="shared" si="3"/>
        <v>3</v>
      </c>
      <c r="AI5" s="470" t="s">
        <v>554</v>
      </c>
      <c r="AJ5" s="470" t="s">
        <v>104</v>
      </c>
      <c r="AK5" s="470">
        <v>19.600000000000001</v>
      </c>
      <c r="AL5" s="475">
        <v>3</v>
      </c>
    </row>
    <row r="6" spans="1:38" s="189" customFormat="1" ht="14.25" thickBot="1" x14ac:dyDescent="0.2">
      <c r="A6" s="696"/>
      <c r="B6" s="696"/>
      <c r="C6" s="697"/>
      <c r="D6" s="494" t="s">
        <v>155</v>
      </c>
      <c r="E6" s="533">
        <v>0</v>
      </c>
      <c r="F6" s="506" t="s">
        <v>641</v>
      </c>
      <c r="G6" s="533"/>
      <c r="H6" s="493"/>
      <c r="I6" s="511" t="s">
        <v>639</v>
      </c>
      <c r="J6" s="493">
        <v>0</v>
      </c>
      <c r="K6" s="513" t="s">
        <v>155</v>
      </c>
      <c r="L6" s="696"/>
      <c r="M6" s="696"/>
      <c r="N6" s="697"/>
      <c r="O6" s="695"/>
      <c r="P6" s="473">
        <f t="shared" si="0"/>
        <v>4</v>
      </c>
      <c r="Q6" s="469" t="s">
        <v>524</v>
      </c>
      <c r="R6" s="469" t="s">
        <v>177</v>
      </c>
      <c r="S6" s="469">
        <v>19.5</v>
      </c>
      <c r="T6" s="474">
        <v>4</v>
      </c>
      <c r="U6" s="469"/>
      <c r="V6" s="476">
        <f t="shared" si="1"/>
        <v>4</v>
      </c>
      <c r="W6" s="470" t="s">
        <v>541</v>
      </c>
      <c r="X6" s="470" t="s">
        <v>179</v>
      </c>
      <c r="Y6" s="470">
        <v>19.45</v>
      </c>
      <c r="Z6" s="475">
        <v>4</v>
      </c>
      <c r="AA6" s="469"/>
      <c r="AB6" s="473">
        <f t="shared" si="2"/>
        <v>4</v>
      </c>
      <c r="AC6" s="469" t="s">
        <v>529</v>
      </c>
      <c r="AD6" s="469" t="s">
        <v>178</v>
      </c>
      <c r="AE6" s="469">
        <v>19.2</v>
      </c>
      <c r="AF6" s="474">
        <v>4</v>
      </c>
      <c r="AG6" s="470"/>
      <c r="AH6" s="473">
        <f t="shared" si="3"/>
        <v>4</v>
      </c>
      <c r="AI6" s="470" t="s">
        <v>556</v>
      </c>
      <c r="AJ6" s="470" t="s">
        <v>160</v>
      </c>
      <c r="AK6" s="470">
        <v>19.600000000000001</v>
      </c>
      <c r="AL6" s="475">
        <v>4</v>
      </c>
    </row>
    <row r="7" spans="1:38" s="189" customFormat="1" ht="14.25" thickTop="1" x14ac:dyDescent="0.15">
      <c r="A7" s="696" t="s">
        <v>206</v>
      </c>
      <c r="B7" s="696" t="str">
        <f>Q5</f>
        <v>道本</v>
      </c>
      <c r="C7" s="697" t="str">
        <f>R5</f>
        <v>拓大紅陵</v>
      </c>
      <c r="D7" s="508" t="s">
        <v>155</v>
      </c>
      <c r="E7" s="490">
        <v>0</v>
      </c>
      <c r="F7" s="501"/>
      <c r="G7" s="533">
        <v>2</v>
      </c>
      <c r="H7" s="383">
        <v>2</v>
      </c>
      <c r="I7" s="383"/>
      <c r="J7" s="493">
        <v>0</v>
      </c>
      <c r="K7" s="493" t="s">
        <v>146</v>
      </c>
      <c r="L7" s="696" t="s">
        <v>207</v>
      </c>
      <c r="M7" s="696" t="str">
        <f>AC5</f>
        <v>仲</v>
      </c>
      <c r="N7" s="697" t="str">
        <f>AD5</f>
        <v>拓大紅陵</v>
      </c>
      <c r="O7" s="695"/>
      <c r="P7" s="473">
        <f t="shared" si="0"/>
        <v>5</v>
      </c>
      <c r="Q7" s="469" t="s">
        <v>519</v>
      </c>
      <c r="R7" s="469" t="s">
        <v>520</v>
      </c>
      <c r="S7" s="469">
        <v>19.149999999999999</v>
      </c>
      <c r="T7" s="474">
        <v>5</v>
      </c>
      <c r="U7" s="469"/>
      <c r="V7" s="473">
        <f t="shared" si="1"/>
        <v>5</v>
      </c>
      <c r="W7" s="469" t="s">
        <v>546</v>
      </c>
      <c r="X7" s="469" t="s">
        <v>160</v>
      </c>
      <c r="Y7" s="469">
        <v>19.399999999999999</v>
      </c>
      <c r="Z7" s="474">
        <v>5</v>
      </c>
      <c r="AA7" s="469"/>
      <c r="AB7" s="473">
        <f t="shared" si="2"/>
        <v>5</v>
      </c>
      <c r="AC7" s="469" t="s">
        <v>532</v>
      </c>
      <c r="AD7" s="469" t="s">
        <v>177</v>
      </c>
      <c r="AE7" s="469">
        <v>19.100000000000001</v>
      </c>
      <c r="AF7" s="474">
        <v>5</v>
      </c>
      <c r="AG7" s="470"/>
      <c r="AH7" s="476">
        <f t="shared" si="3"/>
        <v>5</v>
      </c>
      <c r="AI7" s="470" t="s">
        <v>551</v>
      </c>
      <c r="AJ7" s="470" t="s">
        <v>552</v>
      </c>
      <c r="AK7" s="470">
        <v>19.350000000000001</v>
      </c>
      <c r="AL7" s="475">
        <v>5</v>
      </c>
    </row>
    <row r="8" spans="1:38" s="189" customFormat="1" ht="14.25" thickBot="1" x14ac:dyDescent="0.2">
      <c r="A8" s="696"/>
      <c r="B8" s="696"/>
      <c r="C8" s="697"/>
      <c r="D8" s="384"/>
      <c r="E8" s="490"/>
      <c r="F8" s="490">
        <v>1</v>
      </c>
      <c r="G8" s="533"/>
      <c r="H8" s="383"/>
      <c r="I8" s="383">
        <v>2</v>
      </c>
      <c r="J8" s="509"/>
      <c r="K8" s="530"/>
      <c r="L8" s="696"/>
      <c r="M8" s="696"/>
      <c r="N8" s="697"/>
      <c r="O8" s="695"/>
      <c r="P8" s="476">
        <f t="shared" si="0"/>
        <v>6</v>
      </c>
      <c r="Q8" s="470" t="s">
        <v>517</v>
      </c>
      <c r="R8" s="470" t="s">
        <v>178</v>
      </c>
      <c r="S8" s="470">
        <v>19</v>
      </c>
      <c r="T8" s="475">
        <v>6</v>
      </c>
      <c r="U8" s="469"/>
      <c r="V8" s="476">
        <f t="shared" si="1"/>
        <v>6</v>
      </c>
      <c r="W8" s="470" t="s">
        <v>542</v>
      </c>
      <c r="X8" s="470" t="s">
        <v>103</v>
      </c>
      <c r="Y8" s="470">
        <v>19.2</v>
      </c>
      <c r="Z8" s="475">
        <v>6</v>
      </c>
      <c r="AA8" s="469"/>
      <c r="AB8" s="473">
        <f t="shared" si="2"/>
        <v>5</v>
      </c>
      <c r="AC8" s="470" t="s">
        <v>533</v>
      </c>
      <c r="AD8" s="470" t="s">
        <v>534</v>
      </c>
      <c r="AE8" s="470">
        <v>19.100000000000001</v>
      </c>
      <c r="AF8" s="475">
        <v>5</v>
      </c>
      <c r="AG8" s="470"/>
      <c r="AH8" s="473">
        <f t="shared" si="3"/>
        <v>6</v>
      </c>
      <c r="AI8" s="470" t="s">
        <v>553</v>
      </c>
      <c r="AJ8" s="470" t="s">
        <v>179</v>
      </c>
      <c r="AK8" s="470">
        <v>19.25</v>
      </c>
      <c r="AL8" s="475">
        <v>6</v>
      </c>
    </row>
    <row r="9" spans="1:38" s="189" customFormat="1" ht="15" thickTop="1" thickBot="1" x14ac:dyDescent="0.2">
      <c r="A9" s="696" t="s">
        <v>208</v>
      </c>
      <c r="B9" s="696" t="str">
        <f>W4</f>
        <v>脇田</v>
      </c>
      <c r="C9" s="697" t="str">
        <f>X4</f>
        <v>拓大紅陵</v>
      </c>
      <c r="D9" s="503"/>
      <c r="E9" s="504" t="s">
        <v>642</v>
      </c>
      <c r="F9" s="490"/>
      <c r="G9" s="533"/>
      <c r="H9" s="383"/>
      <c r="I9" s="493"/>
      <c r="J9" s="493" t="s">
        <v>642</v>
      </c>
      <c r="K9" s="531"/>
      <c r="L9" s="696" t="s">
        <v>209</v>
      </c>
      <c r="M9" s="696" t="str">
        <f>AI4</f>
        <v>相内</v>
      </c>
      <c r="N9" s="697" t="str">
        <f>AJ4</f>
        <v>拓大紅陵</v>
      </c>
      <c r="O9" s="695"/>
      <c r="P9" s="473">
        <f t="shared" si="0"/>
        <v>6</v>
      </c>
      <c r="Q9" s="469" t="s">
        <v>522</v>
      </c>
      <c r="R9" s="469" t="s">
        <v>523</v>
      </c>
      <c r="S9" s="469">
        <v>19</v>
      </c>
      <c r="T9" s="474">
        <v>6</v>
      </c>
      <c r="U9" s="477"/>
      <c r="V9" s="473">
        <f t="shared" si="1"/>
        <v>7</v>
      </c>
      <c r="W9" s="469" t="s">
        <v>544</v>
      </c>
      <c r="X9" s="469" t="s">
        <v>534</v>
      </c>
      <c r="Y9" s="469">
        <v>19.149999999999999</v>
      </c>
      <c r="Z9" s="474">
        <v>7</v>
      </c>
      <c r="AA9" s="469"/>
      <c r="AB9" s="473">
        <f t="shared" si="2"/>
        <v>7</v>
      </c>
      <c r="AC9" s="469" t="s">
        <v>530</v>
      </c>
      <c r="AD9" s="469" t="s">
        <v>531</v>
      </c>
      <c r="AE9" s="469">
        <v>19.05</v>
      </c>
      <c r="AF9" s="474">
        <v>7</v>
      </c>
      <c r="AG9" s="470"/>
      <c r="AH9" s="476">
        <f t="shared" si="3"/>
        <v>7</v>
      </c>
      <c r="AI9" s="470" t="s">
        <v>550</v>
      </c>
      <c r="AJ9" s="470" t="s">
        <v>523</v>
      </c>
      <c r="AK9" s="470">
        <v>18.899999999999999</v>
      </c>
      <c r="AL9" s="475">
        <v>7</v>
      </c>
    </row>
    <row r="10" spans="1:38" s="189" customFormat="1" ht="15" thickTop="1" thickBot="1" x14ac:dyDescent="0.2">
      <c r="A10" s="696"/>
      <c r="B10" s="696"/>
      <c r="C10" s="697"/>
      <c r="D10" s="502" t="s">
        <v>155</v>
      </c>
      <c r="E10" s="385">
        <v>5</v>
      </c>
      <c r="F10" s="383" t="s">
        <v>641</v>
      </c>
      <c r="G10" s="539">
        <v>1</v>
      </c>
      <c r="H10" s="527">
        <v>4</v>
      </c>
      <c r="I10" s="385" t="s">
        <v>639</v>
      </c>
      <c r="J10" s="493">
        <v>5</v>
      </c>
      <c r="K10" s="493" t="s">
        <v>155</v>
      </c>
      <c r="L10" s="696"/>
      <c r="M10" s="696"/>
      <c r="N10" s="697"/>
      <c r="O10" s="695"/>
      <c r="P10" s="473">
        <f t="shared" si="0"/>
        <v>8</v>
      </c>
      <c r="Q10" s="469" t="s">
        <v>521</v>
      </c>
      <c r="R10" s="469" t="s">
        <v>182</v>
      </c>
      <c r="S10" s="469">
        <v>18.600000000000001</v>
      </c>
      <c r="T10" s="474">
        <v>8</v>
      </c>
      <c r="U10" s="470"/>
      <c r="V10" s="473">
        <f t="shared" si="1"/>
        <v>8</v>
      </c>
      <c r="W10" s="469" t="s">
        <v>545</v>
      </c>
      <c r="X10" s="469" t="s">
        <v>104</v>
      </c>
      <c r="Y10" s="469">
        <v>19.100000000000001</v>
      </c>
      <c r="Z10" s="474">
        <v>8</v>
      </c>
      <c r="AA10" s="470"/>
      <c r="AB10" s="476">
        <f t="shared" si="2"/>
        <v>8</v>
      </c>
      <c r="AC10" s="470" t="s">
        <v>527</v>
      </c>
      <c r="AD10" s="470" t="s">
        <v>181</v>
      </c>
      <c r="AE10" s="470">
        <v>18.95</v>
      </c>
      <c r="AF10" s="475">
        <v>8</v>
      </c>
      <c r="AG10" s="470"/>
      <c r="AH10" s="473">
        <f t="shared" si="3"/>
        <v>8</v>
      </c>
      <c r="AI10" s="470" t="s">
        <v>555</v>
      </c>
      <c r="AJ10" s="470" t="s">
        <v>182</v>
      </c>
      <c r="AK10" s="470">
        <v>18.75</v>
      </c>
      <c r="AL10" s="475">
        <v>8</v>
      </c>
    </row>
    <row r="11" spans="1:38" s="189" customFormat="1" ht="15" thickTop="1" thickBot="1" x14ac:dyDescent="0.2">
      <c r="A11" s="696" t="s">
        <v>210</v>
      </c>
      <c r="B11" s="696" t="str">
        <f>Q4</f>
        <v>鈴木</v>
      </c>
      <c r="C11" s="697" t="str">
        <f>R4</f>
        <v>木更津総合</v>
      </c>
      <c r="D11" s="491" t="s">
        <v>155</v>
      </c>
      <c r="E11" s="385">
        <v>5</v>
      </c>
      <c r="F11" s="533"/>
      <c r="G11" s="385"/>
      <c r="H11" s="526"/>
      <c r="I11" s="493"/>
      <c r="J11" s="493">
        <v>5</v>
      </c>
      <c r="K11" s="493" t="s">
        <v>152</v>
      </c>
      <c r="L11" s="696" t="s">
        <v>211</v>
      </c>
      <c r="M11" s="696" t="str">
        <f>AC4</f>
        <v>阿部</v>
      </c>
      <c r="N11" s="697" t="str">
        <f>AD4</f>
        <v>秀明八千代</v>
      </c>
      <c r="O11" s="695"/>
      <c r="P11" s="473">
        <f t="shared" ref="P11:P18" si="4">T11</f>
        <v>0</v>
      </c>
      <c r="Q11" s="469"/>
      <c r="R11" s="469"/>
      <c r="S11" s="469"/>
      <c r="T11" s="474"/>
      <c r="U11" s="470"/>
      <c r="V11" s="473">
        <f t="shared" si="1"/>
        <v>9</v>
      </c>
      <c r="W11" s="469" t="s">
        <v>543</v>
      </c>
      <c r="X11" s="469" t="s">
        <v>181</v>
      </c>
      <c r="Y11" s="469">
        <v>18.8</v>
      </c>
      <c r="Z11" s="474">
        <v>9</v>
      </c>
      <c r="AA11" s="470"/>
      <c r="AB11" s="473">
        <f t="shared" ref="AB11:AB18" si="5">AF11</f>
        <v>0</v>
      </c>
      <c r="AC11" s="469"/>
      <c r="AD11" s="469"/>
      <c r="AE11" s="469"/>
      <c r="AF11" s="474"/>
      <c r="AG11" s="470"/>
      <c r="AH11" s="473">
        <f t="shared" ref="AH11:AH18" si="6">AL11</f>
        <v>0</v>
      </c>
      <c r="AI11" s="470"/>
      <c r="AJ11" s="470"/>
      <c r="AK11" s="470"/>
      <c r="AL11" s="475"/>
    </row>
    <row r="12" spans="1:38" s="189" customFormat="1" ht="15" thickTop="1" thickBot="1" x14ac:dyDescent="0.2">
      <c r="A12" s="696"/>
      <c r="B12" s="696"/>
      <c r="C12" s="697"/>
      <c r="D12" s="502"/>
      <c r="E12" s="510" t="s">
        <v>642</v>
      </c>
      <c r="F12" s="533"/>
      <c r="G12" s="385"/>
      <c r="H12" s="525"/>
      <c r="I12" s="493"/>
      <c r="J12" s="511" t="s">
        <v>641</v>
      </c>
      <c r="K12" s="529"/>
      <c r="L12" s="696"/>
      <c r="M12" s="696"/>
      <c r="N12" s="697"/>
      <c r="O12" s="695"/>
      <c r="P12" s="476">
        <f t="shared" si="4"/>
        <v>0</v>
      </c>
      <c r="Q12" s="470"/>
      <c r="R12" s="470"/>
      <c r="S12" s="470"/>
      <c r="T12" s="475"/>
      <c r="U12" s="470"/>
      <c r="V12" s="476">
        <f t="shared" ref="V12:V18" si="7">Z12</f>
        <v>0</v>
      </c>
      <c r="W12" s="470"/>
      <c r="X12" s="470"/>
      <c r="Y12" s="470"/>
      <c r="Z12" s="475"/>
      <c r="AA12" s="470"/>
      <c r="AB12" s="476">
        <f t="shared" si="5"/>
        <v>0</v>
      </c>
      <c r="AC12" s="469"/>
      <c r="AD12" s="469"/>
      <c r="AE12" s="469"/>
      <c r="AF12" s="474"/>
      <c r="AG12" s="470"/>
      <c r="AH12" s="476">
        <f t="shared" si="6"/>
        <v>0</v>
      </c>
      <c r="AI12" s="470"/>
      <c r="AJ12" s="470"/>
      <c r="AK12" s="470"/>
      <c r="AL12" s="475"/>
    </row>
    <row r="13" spans="1:38" s="189" customFormat="1" ht="14.25" thickTop="1" x14ac:dyDescent="0.15">
      <c r="A13" s="696" t="s">
        <v>212</v>
      </c>
      <c r="B13" s="696" t="str">
        <f>W5</f>
        <v>小口</v>
      </c>
      <c r="C13" s="697" t="str">
        <f>X5</f>
        <v>船橋東</v>
      </c>
      <c r="D13" s="492"/>
      <c r="E13" s="505"/>
      <c r="F13" s="533">
        <v>1</v>
      </c>
      <c r="G13" s="385"/>
      <c r="H13" s="525"/>
      <c r="I13" s="383">
        <v>0</v>
      </c>
      <c r="J13" s="383"/>
      <c r="K13" s="493"/>
      <c r="L13" s="696" t="s">
        <v>213</v>
      </c>
      <c r="M13" s="696" t="str">
        <f>AI5</f>
        <v>鶴岡由</v>
      </c>
      <c r="N13" s="697" t="str">
        <f>AJ5</f>
        <v>敬愛学園</v>
      </c>
      <c r="O13" s="695"/>
      <c r="P13" s="476">
        <f t="shared" si="4"/>
        <v>0</v>
      </c>
      <c r="Q13" s="470"/>
      <c r="R13" s="470"/>
      <c r="S13" s="470"/>
      <c r="T13" s="475"/>
      <c r="U13" s="470"/>
      <c r="V13" s="476">
        <f t="shared" si="7"/>
        <v>0</v>
      </c>
      <c r="W13" s="470"/>
      <c r="X13" s="470"/>
      <c r="Y13" s="470"/>
      <c r="Z13" s="475"/>
      <c r="AA13" s="470"/>
      <c r="AB13" s="476">
        <f t="shared" si="5"/>
        <v>0</v>
      </c>
      <c r="AC13" s="470"/>
      <c r="AD13" s="470"/>
      <c r="AE13" s="470"/>
      <c r="AF13" s="475"/>
      <c r="AG13" s="470"/>
      <c r="AH13" s="476">
        <f t="shared" si="6"/>
        <v>0</v>
      </c>
      <c r="AI13" s="470"/>
      <c r="AJ13" s="470"/>
      <c r="AK13" s="470"/>
      <c r="AL13" s="475"/>
    </row>
    <row r="14" spans="1:38" s="189" customFormat="1" ht="14.25" thickBot="1" x14ac:dyDescent="0.2">
      <c r="A14" s="696"/>
      <c r="B14" s="696"/>
      <c r="C14" s="697"/>
      <c r="D14" s="494" t="s">
        <v>155</v>
      </c>
      <c r="E14" s="490">
        <v>0</v>
      </c>
      <c r="F14" s="538"/>
      <c r="G14" s="385">
        <v>3</v>
      </c>
      <c r="H14" s="525">
        <v>3</v>
      </c>
      <c r="I14" s="383"/>
      <c r="J14" s="493">
        <v>0</v>
      </c>
      <c r="K14" s="513" t="s">
        <v>146</v>
      </c>
      <c r="L14" s="696"/>
      <c r="M14" s="696"/>
      <c r="N14" s="697"/>
      <c r="O14" s="695"/>
      <c r="P14" s="476">
        <f t="shared" si="4"/>
        <v>0</v>
      </c>
      <c r="Q14" s="470"/>
      <c r="R14" s="470"/>
      <c r="S14" s="470"/>
      <c r="T14" s="475"/>
      <c r="U14" s="470"/>
      <c r="V14" s="476">
        <f t="shared" si="7"/>
        <v>0</v>
      </c>
      <c r="W14" s="470"/>
      <c r="X14" s="470"/>
      <c r="Y14" s="470"/>
      <c r="Z14" s="475"/>
      <c r="AA14" s="470"/>
      <c r="AB14" s="476">
        <f t="shared" si="5"/>
        <v>0</v>
      </c>
      <c r="AC14" s="470"/>
      <c r="AD14" s="470"/>
      <c r="AE14" s="470"/>
      <c r="AF14" s="475"/>
      <c r="AG14" s="470"/>
      <c r="AH14" s="476">
        <f t="shared" si="6"/>
        <v>0</v>
      </c>
      <c r="AI14" s="470"/>
      <c r="AJ14" s="470"/>
      <c r="AK14" s="470"/>
      <c r="AL14" s="475"/>
    </row>
    <row r="15" spans="1:38" s="189" customFormat="1" ht="14.25" thickTop="1" x14ac:dyDescent="0.15">
      <c r="A15" s="696" t="s">
        <v>214</v>
      </c>
      <c r="B15" s="696" t="str">
        <f>Q6</f>
        <v>新井</v>
      </c>
      <c r="C15" s="697" t="str">
        <f>R6</f>
        <v>千葉黎明</v>
      </c>
      <c r="D15" s="491" t="s">
        <v>152</v>
      </c>
      <c r="E15" s="533">
        <v>0</v>
      </c>
      <c r="F15" s="534" t="s">
        <v>641</v>
      </c>
      <c r="G15" s="385"/>
      <c r="H15" s="493"/>
      <c r="I15" s="526" t="s">
        <v>639</v>
      </c>
      <c r="J15" s="493">
        <v>0</v>
      </c>
      <c r="K15" s="493" t="s">
        <v>155</v>
      </c>
      <c r="L15" s="696" t="s">
        <v>215</v>
      </c>
      <c r="M15" s="696" t="str">
        <f>AC6</f>
        <v>髙良</v>
      </c>
      <c r="N15" s="697" t="str">
        <f>AD6</f>
        <v>成田</v>
      </c>
      <c r="O15" s="695"/>
      <c r="P15" s="476">
        <f t="shared" si="4"/>
        <v>0</v>
      </c>
      <c r="Q15" s="470"/>
      <c r="R15" s="470"/>
      <c r="S15" s="470"/>
      <c r="T15" s="475"/>
      <c r="U15" s="470"/>
      <c r="V15" s="476">
        <f t="shared" si="7"/>
        <v>0</v>
      </c>
      <c r="W15" s="470"/>
      <c r="X15" s="470"/>
      <c r="Y15" s="470"/>
      <c r="Z15" s="475"/>
      <c r="AA15" s="470"/>
      <c r="AB15" s="476">
        <f t="shared" si="5"/>
        <v>0</v>
      </c>
      <c r="AC15" s="470"/>
      <c r="AD15" s="470"/>
      <c r="AE15" s="470"/>
      <c r="AF15" s="475"/>
      <c r="AG15" s="470"/>
      <c r="AH15" s="476">
        <f t="shared" si="6"/>
        <v>0</v>
      </c>
      <c r="AI15" s="470"/>
      <c r="AJ15" s="470"/>
      <c r="AK15" s="470"/>
      <c r="AL15" s="475"/>
    </row>
    <row r="16" spans="1:38" s="189" customFormat="1" ht="14.25" thickBot="1" x14ac:dyDescent="0.2">
      <c r="A16" s="696"/>
      <c r="B16" s="696"/>
      <c r="C16" s="697"/>
      <c r="D16" s="384"/>
      <c r="E16" s="535"/>
      <c r="F16" s="385">
        <v>4</v>
      </c>
      <c r="G16" s="385"/>
      <c r="H16" s="493"/>
      <c r="I16" s="525">
        <v>5</v>
      </c>
      <c r="J16" s="523"/>
      <c r="K16" s="530"/>
      <c r="L16" s="696"/>
      <c r="M16" s="696"/>
      <c r="N16" s="697"/>
      <c r="O16" s="695"/>
      <c r="P16" s="476">
        <f t="shared" si="4"/>
        <v>0</v>
      </c>
      <c r="Q16" s="470"/>
      <c r="R16" s="470"/>
      <c r="S16" s="470"/>
      <c r="T16" s="475"/>
      <c r="U16" s="470"/>
      <c r="V16" s="476">
        <f t="shared" si="7"/>
        <v>0</v>
      </c>
      <c r="W16" s="470"/>
      <c r="X16" s="470"/>
      <c r="Y16" s="470"/>
      <c r="Z16" s="475"/>
      <c r="AA16" s="470"/>
      <c r="AB16" s="476">
        <f t="shared" si="5"/>
        <v>0</v>
      </c>
      <c r="AC16" s="470"/>
      <c r="AD16" s="470"/>
      <c r="AE16" s="470"/>
      <c r="AF16" s="475"/>
      <c r="AG16" s="470"/>
      <c r="AH16" s="476">
        <f t="shared" si="6"/>
        <v>0</v>
      </c>
      <c r="AI16" s="470"/>
      <c r="AJ16" s="470"/>
      <c r="AK16" s="470"/>
      <c r="AL16" s="475"/>
    </row>
    <row r="17" spans="1:38" s="189" customFormat="1" ht="15" thickTop="1" thickBot="1" x14ac:dyDescent="0.2">
      <c r="A17" s="696" t="s">
        <v>216</v>
      </c>
      <c r="B17" s="696" t="str">
        <f>W3</f>
        <v>鴨居</v>
      </c>
      <c r="C17" s="697" t="str">
        <f>X3</f>
        <v>秀明八千代</v>
      </c>
      <c r="D17" s="512"/>
      <c r="E17" s="504" t="s">
        <v>641</v>
      </c>
      <c r="F17" s="385"/>
      <c r="G17" s="385"/>
      <c r="H17" s="493"/>
      <c r="I17" s="493"/>
      <c r="J17" s="493" t="s">
        <v>639</v>
      </c>
      <c r="K17" s="531"/>
      <c r="L17" s="696" t="s">
        <v>217</v>
      </c>
      <c r="M17" s="696" t="str">
        <f>AI3</f>
        <v>城谷</v>
      </c>
      <c r="N17" s="697" t="str">
        <f>AJ3</f>
        <v>渋谷幕張</v>
      </c>
      <c r="O17" s="695"/>
      <c r="P17" s="476">
        <f t="shared" si="4"/>
        <v>0</v>
      </c>
      <c r="Q17" s="470"/>
      <c r="R17" s="478"/>
      <c r="S17" s="478"/>
      <c r="T17" s="479"/>
      <c r="U17" s="470"/>
      <c r="V17" s="476">
        <f t="shared" si="7"/>
        <v>0</v>
      </c>
      <c r="W17" s="470"/>
      <c r="X17" s="470"/>
      <c r="Y17" s="470"/>
      <c r="Z17" s="475"/>
      <c r="AA17" s="470"/>
      <c r="AB17" s="476">
        <f t="shared" si="5"/>
        <v>0</v>
      </c>
      <c r="AC17" s="470"/>
      <c r="AD17" s="470"/>
      <c r="AE17" s="470"/>
      <c r="AF17" s="475"/>
      <c r="AG17" s="470"/>
      <c r="AH17" s="476">
        <f t="shared" si="6"/>
        <v>0</v>
      </c>
      <c r="AI17" s="470"/>
      <c r="AJ17" s="470"/>
      <c r="AK17" s="470"/>
      <c r="AL17" s="475"/>
    </row>
    <row r="18" spans="1:38" s="189" customFormat="1" ht="14.25" thickTop="1" x14ac:dyDescent="0.15">
      <c r="A18" s="696"/>
      <c r="B18" s="696"/>
      <c r="C18" s="697"/>
      <c r="D18" s="491" t="s">
        <v>152</v>
      </c>
      <c r="E18" s="385">
        <v>5</v>
      </c>
      <c r="F18" s="385"/>
      <c r="G18" s="385"/>
      <c r="H18" s="493"/>
      <c r="I18" s="493"/>
      <c r="J18" s="493" t="s">
        <v>640</v>
      </c>
      <c r="K18" s="493" t="s">
        <v>146</v>
      </c>
      <c r="L18" s="696"/>
      <c r="M18" s="696"/>
      <c r="N18" s="697"/>
      <c r="O18" s="695"/>
      <c r="P18" s="480">
        <f t="shared" si="4"/>
        <v>0</v>
      </c>
      <c r="Q18" s="481"/>
      <c r="R18" s="482"/>
      <c r="S18" s="482"/>
      <c r="T18" s="483"/>
      <c r="U18" s="470"/>
      <c r="V18" s="480">
        <f t="shared" si="7"/>
        <v>0</v>
      </c>
      <c r="W18" s="481"/>
      <c r="X18" s="481"/>
      <c r="Y18" s="481"/>
      <c r="Z18" s="484"/>
      <c r="AA18" s="470"/>
      <c r="AB18" s="480">
        <f t="shared" si="5"/>
        <v>0</v>
      </c>
      <c r="AC18" s="481"/>
      <c r="AD18" s="481"/>
      <c r="AE18" s="481"/>
      <c r="AF18" s="484"/>
      <c r="AG18" s="470"/>
      <c r="AH18" s="480">
        <f t="shared" si="6"/>
        <v>0</v>
      </c>
      <c r="AI18" s="481"/>
      <c r="AJ18" s="481"/>
      <c r="AK18" s="481"/>
      <c r="AL18" s="484"/>
    </row>
    <row r="19" spans="1:38" s="189" customFormat="1" ht="13.5" x14ac:dyDescent="0.15">
      <c r="A19" s="340"/>
      <c r="B19" s="340"/>
      <c r="C19" s="191"/>
      <c r="D19" s="216"/>
      <c r="E19" s="79"/>
      <c r="F19" s="78"/>
      <c r="G19" s="79"/>
      <c r="H19" s="75"/>
      <c r="I19" s="80"/>
      <c r="J19" s="79"/>
      <c r="K19" s="192"/>
      <c r="L19" s="340"/>
      <c r="M19" s="340"/>
      <c r="N19" s="340"/>
      <c r="O19" s="340"/>
      <c r="P19" s="196"/>
      <c r="Q19" s="196"/>
      <c r="R19" s="190"/>
      <c r="S19" s="190"/>
      <c r="T19" s="190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</row>
    <row r="20" spans="1:38" s="189" customFormat="1" ht="13.5" x14ac:dyDescent="0.15">
      <c r="A20" s="340"/>
      <c r="B20" s="340"/>
      <c r="C20" s="78" t="s">
        <v>365</v>
      </c>
      <c r="D20" s="216"/>
      <c r="E20" s="79"/>
      <c r="F20" s="78"/>
      <c r="G20" s="79"/>
      <c r="H20" s="75"/>
      <c r="I20" s="80"/>
      <c r="J20" s="79"/>
      <c r="K20" s="192"/>
      <c r="L20" s="340"/>
      <c r="M20" s="340"/>
      <c r="N20" s="340"/>
      <c r="O20" s="340"/>
      <c r="P20" s="196"/>
      <c r="Q20" s="196"/>
      <c r="R20" s="190"/>
      <c r="S20" s="190"/>
      <c r="T20" s="190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</row>
    <row r="21" spans="1:38" s="189" customFormat="1" ht="13.5" x14ac:dyDescent="0.15">
      <c r="A21" s="340"/>
      <c r="B21" s="696" t="s">
        <v>526</v>
      </c>
      <c r="C21" s="697" t="s">
        <v>102</v>
      </c>
      <c r="D21" s="194" t="s">
        <v>648</v>
      </c>
      <c r="E21" s="194"/>
      <c r="F21" s="78"/>
      <c r="G21" s="79"/>
      <c r="H21" s="75"/>
      <c r="I21" s="80"/>
      <c r="J21" s="79"/>
      <c r="K21" s="192"/>
      <c r="L21" s="340"/>
      <c r="M21" s="340"/>
      <c r="N21" s="340"/>
      <c r="O21" s="340"/>
      <c r="P21" s="196"/>
      <c r="Q21" s="196"/>
      <c r="R21" s="190"/>
      <c r="S21" s="190"/>
      <c r="T21" s="190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</row>
    <row r="22" spans="1:38" s="189" customFormat="1" ht="14.25" thickBot="1" x14ac:dyDescent="0.2">
      <c r="A22" s="340"/>
      <c r="B22" s="696"/>
      <c r="C22" s="697"/>
      <c r="D22" s="393"/>
      <c r="E22" s="537">
        <v>1</v>
      </c>
      <c r="F22" s="78"/>
      <c r="G22" s="79"/>
      <c r="H22" s="75"/>
      <c r="I22" s="80"/>
      <c r="J22" s="79"/>
      <c r="K22" s="192"/>
      <c r="L22" s="340"/>
      <c r="M22" s="340"/>
      <c r="N22" s="340"/>
      <c r="O22" s="340"/>
      <c r="P22" s="196"/>
      <c r="Q22" s="196"/>
      <c r="R22" s="190"/>
      <c r="S22" s="190"/>
      <c r="T22" s="190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</row>
    <row r="23" spans="1:38" s="189" customFormat="1" ht="15" thickTop="1" thickBot="1" x14ac:dyDescent="0.2">
      <c r="A23" s="340"/>
      <c r="B23" s="696" t="s">
        <v>536</v>
      </c>
      <c r="C23" s="697" t="s">
        <v>104</v>
      </c>
      <c r="D23" s="540"/>
      <c r="E23" s="194">
        <v>4</v>
      </c>
      <c r="F23" s="78"/>
      <c r="G23" s="79"/>
      <c r="H23" s="75"/>
      <c r="I23" s="80"/>
      <c r="J23" s="79"/>
      <c r="K23" s="192"/>
      <c r="L23" s="340"/>
      <c r="M23" s="340"/>
      <c r="N23" s="340"/>
      <c r="O23" s="340"/>
      <c r="P23" s="196"/>
      <c r="Q23" s="196"/>
      <c r="R23" s="190"/>
      <c r="S23" s="190"/>
      <c r="T23" s="190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</row>
    <row r="24" spans="1:38" s="189" customFormat="1" ht="14.25" thickTop="1" x14ac:dyDescent="0.15">
      <c r="A24" s="340"/>
      <c r="B24" s="696"/>
      <c r="C24" s="697"/>
      <c r="D24" s="541" t="s">
        <v>649</v>
      </c>
      <c r="E24" s="79"/>
      <c r="F24" s="78"/>
      <c r="G24" s="79"/>
      <c r="H24" s="75"/>
      <c r="I24" s="80"/>
      <c r="J24" s="79"/>
      <c r="K24" s="192"/>
      <c r="L24" s="340"/>
      <c r="M24" s="340"/>
      <c r="N24" s="340"/>
      <c r="O24" s="340"/>
      <c r="P24" s="196"/>
      <c r="Q24" s="196"/>
      <c r="R24" s="190"/>
      <c r="S24" s="190"/>
      <c r="T24" s="190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</row>
    <row r="25" spans="1:38" s="189" customFormat="1" ht="13.5" x14ac:dyDescent="0.15">
      <c r="A25" s="340"/>
      <c r="B25" s="340"/>
      <c r="C25" s="340"/>
      <c r="D25" s="201"/>
      <c r="E25" s="79"/>
      <c r="F25" s="78"/>
      <c r="G25" s="79"/>
      <c r="H25" s="75"/>
      <c r="I25" s="80"/>
      <c r="J25" s="79"/>
      <c r="K25" s="61"/>
      <c r="L25" s="340"/>
      <c r="M25" s="340"/>
      <c r="N25" s="340"/>
      <c r="O25" s="340"/>
      <c r="P25" s="196"/>
      <c r="Q25" s="196"/>
      <c r="R25" s="190"/>
      <c r="S25" s="190"/>
      <c r="T25" s="190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</row>
    <row r="26" spans="1:38" s="189" customFormat="1" x14ac:dyDescent="0.2">
      <c r="A26" s="30"/>
      <c r="B26" s="698" t="s">
        <v>148</v>
      </c>
      <c r="C26" s="698"/>
      <c r="D26" s="698"/>
      <c r="E26" s="698"/>
      <c r="F26" s="698"/>
      <c r="G26" s="698"/>
      <c r="H26" s="698"/>
      <c r="I26" s="698"/>
      <c r="J26" s="698"/>
      <c r="K26" s="698"/>
      <c r="L26" s="698"/>
      <c r="M26" s="698"/>
      <c r="N26" s="73"/>
      <c r="O26" s="84"/>
      <c r="P26" s="196"/>
      <c r="Q26" s="220"/>
      <c r="R26" s="17"/>
      <c r="S26" s="17"/>
      <c r="T26" s="338"/>
      <c r="U26" s="17"/>
      <c r="V26" s="14"/>
      <c r="W26" s="220"/>
      <c r="X26" s="14"/>
      <c r="Y26" s="14"/>
      <c r="Z26" s="14"/>
      <c r="AA26" s="14"/>
      <c r="AB26" s="14"/>
      <c r="AC26" s="220"/>
      <c r="AD26" s="14"/>
      <c r="AE26" s="14"/>
      <c r="AF26" s="14"/>
      <c r="AG26" s="14"/>
      <c r="AH26" s="14"/>
      <c r="AI26" s="220"/>
      <c r="AJ26" s="14"/>
      <c r="AK26" s="196"/>
      <c r="AL26" s="196"/>
    </row>
    <row r="27" spans="1:38" s="189" customFormat="1" ht="13.5" x14ac:dyDescent="0.15">
      <c r="A27" s="238"/>
      <c r="B27" s="341" t="s">
        <v>0</v>
      </c>
      <c r="C27" s="188" t="s">
        <v>1</v>
      </c>
      <c r="D27" s="61"/>
      <c r="E27" s="75" t="s">
        <v>361</v>
      </c>
      <c r="F27" s="61"/>
      <c r="G27" s="61"/>
      <c r="H27" s="61"/>
      <c r="I27" s="61"/>
      <c r="J27" s="61" t="s">
        <v>362</v>
      </c>
      <c r="K27" s="84"/>
      <c r="L27" s="84"/>
      <c r="M27" s="341" t="s">
        <v>0</v>
      </c>
      <c r="N27" s="188" t="s">
        <v>1</v>
      </c>
      <c r="O27" s="84"/>
      <c r="P27" s="196"/>
      <c r="Q27" s="3"/>
      <c r="R27" s="190"/>
      <c r="S27" s="190"/>
      <c r="T27" s="190"/>
      <c r="U27" s="196"/>
      <c r="V27" s="196"/>
      <c r="W27" s="3"/>
      <c r="X27" s="196"/>
      <c r="Y27" s="196"/>
      <c r="Z27" s="196"/>
      <c r="AA27" s="196"/>
      <c r="AB27" s="196"/>
      <c r="AC27" s="3"/>
      <c r="AD27" s="196"/>
      <c r="AE27" s="196"/>
      <c r="AF27" s="196"/>
      <c r="AG27" s="196"/>
      <c r="AH27" s="196"/>
      <c r="AI27" s="3"/>
      <c r="AJ27" s="196"/>
      <c r="AK27" s="196"/>
      <c r="AL27" s="196"/>
    </row>
    <row r="28" spans="1:38" s="189" customFormat="1" ht="14.25" thickBot="1" x14ac:dyDescent="0.2">
      <c r="A28" s="696" t="s">
        <v>366</v>
      </c>
      <c r="B28" s="696" t="str">
        <f>Q28</f>
        <v>河村</v>
      </c>
      <c r="C28" s="697" t="str">
        <f>R28</f>
        <v>木更津総合</v>
      </c>
      <c r="D28" s="385" t="s">
        <v>146</v>
      </c>
      <c r="E28" s="497">
        <v>5</v>
      </c>
      <c r="F28" s="497"/>
      <c r="G28" s="699" t="s">
        <v>645</v>
      </c>
      <c r="H28" s="699"/>
      <c r="I28" s="500"/>
      <c r="J28" s="500">
        <v>5</v>
      </c>
      <c r="K28" s="493" t="s">
        <v>638</v>
      </c>
      <c r="L28" s="696" t="s">
        <v>150</v>
      </c>
      <c r="M28" s="696" t="str">
        <f>AC28</f>
        <v>清水</v>
      </c>
      <c r="N28" s="697" t="str">
        <f>AD28</f>
        <v>拓大紅陵</v>
      </c>
      <c r="O28" s="84"/>
      <c r="P28" s="486">
        <f t="shared" ref="P28:P39" si="8">T28</f>
        <v>1</v>
      </c>
      <c r="Q28" s="471" t="s">
        <v>589</v>
      </c>
      <c r="R28" s="471" t="s">
        <v>160</v>
      </c>
      <c r="S28" s="471">
        <v>20</v>
      </c>
      <c r="T28" s="472">
        <v>1</v>
      </c>
      <c r="U28" s="470"/>
      <c r="V28" s="486">
        <f t="shared" ref="V28:V39" si="9">Z28</f>
        <v>1</v>
      </c>
      <c r="W28" s="471" t="s">
        <v>628</v>
      </c>
      <c r="X28" s="471" t="s">
        <v>156</v>
      </c>
      <c r="Y28" s="471">
        <v>20.100000000000001</v>
      </c>
      <c r="Z28" s="472">
        <v>1</v>
      </c>
      <c r="AA28" s="470"/>
      <c r="AB28" s="486">
        <f t="shared" ref="AB28:AB39" si="10">AF28</f>
        <v>1</v>
      </c>
      <c r="AC28" s="471" t="s">
        <v>183</v>
      </c>
      <c r="AD28" s="471" t="s">
        <v>156</v>
      </c>
      <c r="AE28" s="471">
        <v>19.75</v>
      </c>
      <c r="AF28" s="472">
        <v>1</v>
      </c>
      <c r="AG28" s="470"/>
      <c r="AH28" s="486">
        <f t="shared" ref="AH28:AH38" si="11">AL28</f>
        <v>1</v>
      </c>
      <c r="AI28" s="471" t="s">
        <v>617</v>
      </c>
      <c r="AJ28" s="471" t="s">
        <v>156</v>
      </c>
      <c r="AK28" s="471">
        <v>19.95</v>
      </c>
      <c r="AL28" s="472">
        <v>1</v>
      </c>
    </row>
    <row r="29" spans="1:38" s="189" customFormat="1" ht="15" thickTop="1" thickBot="1" x14ac:dyDescent="0.2">
      <c r="A29" s="696"/>
      <c r="B29" s="696"/>
      <c r="C29" s="697"/>
      <c r="D29" s="514"/>
      <c r="E29" s="385" t="s">
        <v>641</v>
      </c>
      <c r="F29" s="385"/>
      <c r="G29" s="695" t="s">
        <v>650</v>
      </c>
      <c r="H29" s="695"/>
      <c r="I29" s="493"/>
      <c r="J29" s="511" t="s">
        <v>643</v>
      </c>
      <c r="K29" s="519"/>
      <c r="L29" s="696"/>
      <c r="M29" s="696"/>
      <c r="N29" s="697"/>
      <c r="O29" s="84"/>
      <c r="P29" s="476">
        <f t="shared" si="8"/>
        <v>2</v>
      </c>
      <c r="Q29" s="470" t="s">
        <v>588</v>
      </c>
      <c r="R29" s="470" t="s">
        <v>156</v>
      </c>
      <c r="S29" s="470">
        <v>19.899999999999999</v>
      </c>
      <c r="T29" s="475">
        <v>2</v>
      </c>
      <c r="U29" s="470"/>
      <c r="V29" s="476">
        <f t="shared" si="9"/>
        <v>2</v>
      </c>
      <c r="W29" s="470" t="s">
        <v>521</v>
      </c>
      <c r="X29" s="470" t="s">
        <v>156</v>
      </c>
      <c r="Y29" s="470">
        <v>19.850000000000001</v>
      </c>
      <c r="Z29" s="475">
        <v>2</v>
      </c>
      <c r="AA29" s="470"/>
      <c r="AB29" s="476">
        <f t="shared" si="10"/>
        <v>2</v>
      </c>
      <c r="AC29" s="470" t="s">
        <v>600</v>
      </c>
      <c r="AD29" s="470" t="s">
        <v>156</v>
      </c>
      <c r="AE29" s="470">
        <v>19.649999999999999</v>
      </c>
      <c r="AF29" s="475">
        <v>2</v>
      </c>
      <c r="AG29" s="470"/>
      <c r="AH29" s="476">
        <f t="shared" si="11"/>
        <v>2</v>
      </c>
      <c r="AI29" s="470" t="s">
        <v>616</v>
      </c>
      <c r="AJ29" s="470" t="s">
        <v>160</v>
      </c>
      <c r="AK29" s="470">
        <v>19.649999999999999</v>
      </c>
      <c r="AL29" s="475">
        <v>2</v>
      </c>
    </row>
    <row r="30" spans="1:38" s="189" customFormat="1" ht="14.25" thickTop="1" x14ac:dyDescent="0.15">
      <c r="A30" s="696" t="s">
        <v>204</v>
      </c>
      <c r="B30" s="696" t="str">
        <f>W31</f>
        <v>渡辺</v>
      </c>
      <c r="C30" s="697" t="str">
        <f>X31</f>
        <v>麗澤</v>
      </c>
      <c r="D30" s="495"/>
      <c r="E30" s="532"/>
      <c r="F30" s="385">
        <v>4</v>
      </c>
      <c r="G30" s="700" t="s">
        <v>651</v>
      </c>
      <c r="H30" s="700"/>
      <c r="I30" s="525">
        <v>4</v>
      </c>
      <c r="J30" s="383"/>
      <c r="K30" s="493"/>
      <c r="L30" s="696" t="s">
        <v>205</v>
      </c>
      <c r="M30" s="696" t="str">
        <f>AI31</f>
        <v>西田</v>
      </c>
      <c r="N30" s="697" t="str">
        <f>AJ31</f>
        <v>麗澤</v>
      </c>
      <c r="O30" s="84"/>
      <c r="P30" s="473">
        <f t="shared" si="8"/>
        <v>3</v>
      </c>
      <c r="Q30" s="470" t="s">
        <v>581</v>
      </c>
      <c r="R30" s="470" t="s">
        <v>156</v>
      </c>
      <c r="S30" s="470">
        <v>19.7</v>
      </c>
      <c r="T30" s="475">
        <v>3</v>
      </c>
      <c r="U30" s="470"/>
      <c r="V30" s="473">
        <f t="shared" si="9"/>
        <v>3</v>
      </c>
      <c r="W30" s="470" t="s">
        <v>626</v>
      </c>
      <c r="X30" s="470" t="s">
        <v>160</v>
      </c>
      <c r="Y30" s="470">
        <v>19.600000000000001</v>
      </c>
      <c r="Z30" s="475">
        <v>3</v>
      </c>
      <c r="AA30" s="470"/>
      <c r="AB30" s="473">
        <f t="shared" si="10"/>
        <v>3</v>
      </c>
      <c r="AC30" s="470" t="s">
        <v>593</v>
      </c>
      <c r="AD30" s="470" t="s">
        <v>102</v>
      </c>
      <c r="AE30" s="470">
        <v>19.649999999999999</v>
      </c>
      <c r="AF30" s="475">
        <v>3</v>
      </c>
      <c r="AG30" s="470"/>
      <c r="AH30" s="473">
        <f t="shared" si="11"/>
        <v>3</v>
      </c>
      <c r="AI30" s="470" t="s">
        <v>611</v>
      </c>
      <c r="AJ30" s="470" t="s">
        <v>156</v>
      </c>
      <c r="AK30" s="470">
        <v>19.55</v>
      </c>
      <c r="AL30" s="475">
        <v>3</v>
      </c>
    </row>
    <row r="31" spans="1:38" s="189" customFormat="1" ht="14.25" thickBot="1" x14ac:dyDescent="0.2">
      <c r="A31" s="696"/>
      <c r="B31" s="696"/>
      <c r="C31" s="697"/>
      <c r="D31" s="498" t="s">
        <v>155</v>
      </c>
      <c r="E31" s="533">
        <v>0</v>
      </c>
      <c r="F31" s="506" t="s">
        <v>641</v>
      </c>
      <c r="G31" s="533"/>
      <c r="H31" s="493"/>
      <c r="I31" s="511" t="s">
        <v>643</v>
      </c>
      <c r="J31" s="493">
        <v>0</v>
      </c>
      <c r="K31" s="513" t="s">
        <v>155</v>
      </c>
      <c r="L31" s="696"/>
      <c r="M31" s="696"/>
      <c r="N31" s="697"/>
      <c r="O31" s="84"/>
      <c r="P31" s="476">
        <f t="shared" si="8"/>
        <v>4</v>
      </c>
      <c r="Q31" s="470" t="s">
        <v>577</v>
      </c>
      <c r="R31" s="470" t="s">
        <v>102</v>
      </c>
      <c r="S31" s="470">
        <v>19.649999999999999</v>
      </c>
      <c r="T31" s="475">
        <v>4</v>
      </c>
      <c r="U31" s="470"/>
      <c r="V31" s="473">
        <f t="shared" si="9"/>
        <v>4</v>
      </c>
      <c r="W31" s="470" t="s">
        <v>624</v>
      </c>
      <c r="X31" s="470" t="s">
        <v>179</v>
      </c>
      <c r="Y31" s="470">
        <v>19.45</v>
      </c>
      <c r="Z31" s="475">
        <v>4</v>
      </c>
      <c r="AA31" s="470"/>
      <c r="AB31" s="476">
        <f t="shared" si="10"/>
        <v>4</v>
      </c>
      <c r="AC31" s="470" t="s">
        <v>590</v>
      </c>
      <c r="AD31" s="470" t="s">
        <v>534</v>
      </c>
      <c r="AE31" s="470">
        <v>19.55</v>
      </c>
      <c r="AF31" s="475">
        <v>4</v>
      </c>
      <c r="AG31" s="470"/>
      <c r="AH31" s="473">
        <f t="shared" si="11"/>
        <v>4</v>
      </c>
      <c r="AI31" s="470" t="s">
        <v>612</v>
      </c>
      <c r="AJ31" s="470" t="s">
        <v>179</v>
      </c>
      <c r="AK31" s="470">
        <v>19.399999999999999</v>
      </c>
      <c r="AL31" s="475">
        <v>4</v>
      </c>
    </row>
    <row r="32" spans="1:38" s="189" customFormat="1" ht="15" thickTop="1" thickBot="1" x14ac:dyDescent="0.2">
      <c r="A32" s="696" t="s">
        <v>206</v>
      </c>
      <c r="B32" s="696" t="str">
        <f>Q30</f>
        <v>水谷</v>
      </c>
      <c r="C32" s="697" t="str">
        <f>R30</f>
        <v>拓大紅陵</v>
      </c>
      <c r="D32" s="499" t="s">
        <v>155</v>
      </c>
      <c r="E32" s="490">
        <v>1</v>
      </c>
      <c r="F32" s="501"/>
      <c r="G32" s="533">
        <v>0</v>
      </c>
      <c r="H32" s="383">
        <v>0</v>
      </c>
      <c r="I32" s="383"/>
      <c r="J32" s="493">
        <v>5</v>
      </c>
      <c r="K32" s="493" t="s">
        <v>152</v>
      </c>
      <c r="L32" s="696" t="s">
        <v>207</v>
      </c>
      <c r="M32" s="696" t="str">
        <f>AC30</f>
        <v>池田</v>
      </c>
      <c r="N32" s="697" t="str">
        <f>AD30</f>
        <v>秀明八千代</v>
      </c>
      <c r="O32" s="84"/>
      <c r="P32" s="473">
        <f t="shared" si="8"/>
        <v>5</v>
      </c>
      <c r="Q32" s="470" t="s">
        <v>586</v>
      </c>
      <c r="R32" s="470" t="s">
        <v>104</v>
      </c>
      <c r="S32" s="470">
        <v>19.399999999999999</v>
      </c>
      <c r="T32" s="475">
        <v>5</v>
      </c>
      <c r="U32" s="470"/>
      <c r="V32" s="473">
        <f t="shared" si="9"/>
        <v>5</v>
      </c>
      <c r="W32" s="470" t="s">
        <v>620</v>
      </c>
      <c r="X32" s="470" t="s">
        <v>103</v>
      </c>
      <c r="Y32" s="470">
        <v>19.399999999999999</v>
      </c>
      <c r="Z32" s="475">
        <v>5</v>
      </c>
      <c r="AA32" s="470"/>
      <c r="AB32" s="476">
        <f t="shared" si="10"/>
        <v>5</v>
      </c>
      <c r="AC32" s="470" t="s">
        <v>599</v>
      </c>
      <c r="AD32" s="470" t="s">
        <v>104</v>
      </c>
      <c r="AE32" s="470">
        <v>19.55</v>
      </c>
      <c r="AF32" s="475">
        <v>5</v>
      </c>
      <c r="AG32" s="470"/>
      <c r="AH32" s="473">
        <f t="shared" si="11"/>
        <v>5</v>
      </c>
      <c r="AI32" s="470" t="s">
        <v>527</v>
      </c>
      <c r="AJ32" s="470" t="s">
        <v>181</v>
      </c>
      <c r="AK32" s="470">
        <v>19.3</v>
      </c>
      <c r="AL32" s="475">
        <v>5</v>
      </c>
    </row>
    <row r="33" spans="1:38" s="189" customFormat="1" ht="15" thickTop="1" thickBot="1" x14ac:dyDescent="0.2">
      <c r="A33" s="696"/>
      <c r="B33" s="696"/>
      <c r="C33" s="697"/>
      <c r="D33" s="496"/>
      <c r="E33" s="516"/>
      <c r="F33" s="490">
        <v>1</v>
      </c>
      <c r="G33" s="533"/>
      <c r="H33" s="383"/>
      <c r="I33" s="383">
        <v>1</v>
      </c>
      <c r="J33" s="521"/>
      <c r="K33" s="520"/>
      <c r="L33" s="696"/>
      <c r="M33" s="696"/>
      <c r="N33" s="697"/>
      <c r="O33" s="84"/>
      <c r="P33" s="473">
        <f t="shared" si="8"/>
        <v>6</v>
      </c>
      <c r="Q33" s="470" t="s">
        <v>543</v>
      </c>
      <c r="R33" s="470" t="s">
        <v>582</v>
      </c>
      <c r="S33" s="470">
        <v>19.3</v>
      </c>
      <c r="T33" s="475">
        <v>6</v>
      </c>
      <c r="U33" s="470"/>
      <c r="V33" s="476">
        <f t="shared" si="9"/>
        <v>5</v>
      </c>
      <c r="W33" s="470" t="s">
        <v>627</v>
      </c>
      <c r="X33" s="470" t="s">
        <v>552</v>
      </c>
      <c r="Y33" s="470">
        <v>19.399999999999999</v>
      </c>
      <c r="Z33" s="475">
        <v>5</v>
      </c>
      <c r="AA33" s="470"/>
      <c r="AB33" s="473">
        <f t="shared" si="10"/>
        <v>6</v>
      </c>
      <c r="AC33" s="470" t="s">
        <v>598</v>
      </c>
      <c r="AD33" s="470" t="s">
        <v>580</v>
      </c>
      <c r="AE33" s="470">
        <v>19</v>
      </c>
      <c r="AF33" s="475">
        <v>6</v>
      </c>
      <c r="AG33" s="470"/>
      <c r="AH33" s="476">
        <f t="shared" si="11"/>
        <v>6</v>
      </c>
      <c r="AI33" s="470" t="s">
        <v>607</v>
      </c>
      <c r="AJ33" s="470" t="s">
        <v>559</v>
      </c>
      <c r="AK33" s="470">
        <v>19.2</v>
      </c>
      <c r="AL33" s="475">
        <v>6</v>
      </c>
    </row>
    <row r="34" spans="1:38" s="189" customFormat="1" ht="15" thickTop="1" thickBot="1" x14ac:dyDescent="0.2">
      <c r="A34" s="696" t="s">
        <v>208</v>
      </c>
      <c r="B34" s="696" t="str">
        <f>W29</f>
        <v>伊藤</v>
      </c>
      <c r="C34" s="697" t="str">
        <f>X29</f>
        <v>拓大紅陵</v>
      </c>
      <c r="D34" s="515"/>
      <c r="E34" s="385" t="s">
        <v>643</v>
      </c>
      <c r="F34" s="490"/>
      <c r="G34" s="533"/>
      <c r="H34" s="383"/>
      <c r="I34" s="493"/>
      <c r="J34" s="383" t="s">
        <v>641</v>
      </c>
      <c r="K34" s="493"/>
      <c r="L34" s="696" t="s">
        <v>209</v>
      </c>
      <c r="M34" s="696" t="str">
        <f>AI29</f>
        <v>東條</v>
      </c>
      <c r="N34" s="697" t="str">
        <f>AJ29</f>
        <v>木更津総合</v>
      </c>
      <c r="O34" s="84"/>
      <c r="P34" s="476">
        <f t="shared" si="8"/>
        <v>6</v>
      </c>
      <c r="Q34" s="470" t="s">
        <v>587</v>
      </c>
      <c r="R34" s="470" t="s">
        <v>531</v>
      </c>
      <c r="S34" s="470">
        <v>19.3</v>
      </c>
      <c r="T34" s="475">
        <v>6</v>
      </c>
      <c r="U34" s="470"/>
      <c r="V34" s="476">
        <f t="shared" si="9"/>
        <v>7</v>
      </c>
      <c r="W34" s="470" t="s">
        <v>619</v>
      </c>
      <c r="X34" s="470" t="s">
        <v>180</v>
      </c>
      <c r="Y34" s="470">
        <v>19.3</v>
      </c>
      <c r="Z34" s="475">
        <v>7</v>
      </c>
      <c r="AA34" s="470"/>
      <c r="AB34" s="473">
        <f t="shared" si="10"/>
        <v>7</v>
      </c>
      <c r="AC34" s="470" t="s">
        <v>592</v>
      </c>
      <c r="AD34" s="470" t="s">
        <v>178</v>
      </c>
      <c r="AE34" s="470">
        <v>18.899999999999999</v>
      </c>
      <c r="AF34" s="475">
        <v>7</v>
      </c>
      <c r="AG34" s="470"/>
      <c r="AH34" s="473">
        <f t="shared" si="11"/>
        <v>7</v>
      </c>
      <c r="AI34" s="470" t="s">
        <v>615</v>
      </c>
      <c r="AJ34" s="470" t="s">
        <v>520</v>
      </c>
      <c r="AK34" s="470">
        <v>19.100000000000001</v>
      </c>
      <c r="AL34" s="475">
        <v>7</v>
      </c>
    </row>
    <row r="35" spans="1:38" ht="18.75" thickTop="1" thickBot="1" x14ac:dyDescent="0.25">
      <c r="A35" s="696"/>
      <c r="B35" s="696"/>
      <c r="C35" s="697"/>
      <c r="D35" s="385" t="s">
        <v>155</v>
      </c>
      <c r="E35" s="385">
        <v>4</v>
      </c>
      <c r="F35" s="383" t="s">
        <v>641</v>
      </c>
      <c r="G35" s="542">
        <v>3</v>
      </c>
      <c r="H35" s="536">
        <v>2</v>
      </c>
      <c r="I35" s="385" t="s">
        <v>644</v>
      </c>
      <c r="J35" s="493">
        <v>0</v>
      </c>
      <c r="K35" s="513" t="s">
        <v>155</v>
      </c>
      <c r="L35" s="696"/>
      <c r="M35" s="696"/>
      <c r="N35" s="697"/>
      <c r="O35" s="84"/>
      <c r="P35" s="476">
        <f t="shared" si="8"/>
        <v>8</v>
      </c>
      <c r="Q35" s="470" t="s">
        <v>578</v>
      </c>
      <c r="R35" s="470" t="s">
        <v>520</v>
      </c>
      <c r="S35" s="470">
        <v>19.149999999999999</v>
      </c>
      <c r="T35" s="475">
        <v>8</v>
      </c>
      <c r="U35" s="487"/>
      <c r="V35" s="476">
        <f t="shared" si="9"/>
        <v>8</v>
      </c>
      <c r="W35" s="470" t="s">
        <v>618</v>
      </c>
      <c r="X35" s="470" t="s">
        <v>559</v>
      </c>
      <c r="Y35" s="470">
        <v>19.2</v>
      </c>
      <c r="Z35" s="475">
        <v>8</v>
      </c>
      <c r="AA35" s="487"/>
      <c r="AB35" s="473">
        <f t="shared" si="10"/>
        <v>8</v>
      </c>
      <c r="AC35" s="470" t="s">
        <v>596</v>
      </c>
      <c r="AD35" s="470" t="s">
        <v>183</v>
      </c>
      <c r="AE35" s="470">
        <v>18.75</v>
      </c>
      <c r="AF35" s="475">
        <v>8</v>
      </c>
      <c r="AG35" s="487"/>
      <c r="AH35" s="476">
        <f t="shared" si="11"/>
        <v>8</v>
      </c>
      <c r="AI35" s="470" t="s">
        <v>608</v>
      </c>
      <c r="AJ35" s="470" t="s">
        <v>531</v>
      </c>
      <c r="AK35" s="470">
        <v>19.05</v>
      </c>
      <c r="AL35" s="475">
        <v>8</v>
      </c>
    </row>
    <row r="36" spans="1:38" ht="18.75" thickTop="1" thickBot="1" x14ac:dyDescent="0.25">
      <c r="A36" s="696" t="s">
        <v>210</v>
      </c>
      <c r="B36" s="696" t="str">
        <f>Q29</f>
        <v>獅子田</v>
      </c>
      <c r="C36" s="697" t="str">
        <f>R29</f>
        <v>拓大紅陵</v>
      </c>
      <c r="D36" s="385" t="s">
        <v>152</v>
      </c>
      <c r="E36" s="385">
        <v>3</v>
      </c>
      <c r="F36" s="533"/>
      <c r="G36" s="504"/>
      <c r="H36" s="524"/>
      <c r="I36" s="493"/>
      <c r="J36" s="493">
        <v>1</v>
      </c>
      <c r="K36" s="493" t="s">
        <v>155</v>
      </c>
      <c r="L36" s="696" t="s">
        <v>211</v>
      </c>
      <c r="M36" s="696" t="str">
        <f>AC29</f>
        <v>河野</v>
      </c>
      <c r="N36" s="697" t="str">
        <f>AD29</f>
        <v>拓大紅陵</v>
      </c>
      <c r="O36" s="84"/>
      <c r="P36" s="473">
        <f t="shared" si="8"/>
        <v>9</v>
      </c>
      <c r="Q36" s="470" t="s">
        <v>583</v>
      </c>
      <c r="R36" s="470" t="s">
        <v>178</v>
      </c>
      <c r="S36" s="470">
        <v>19.100000000000001</v>
      </c>
      <c r="T36" s="475">
        <v>9</v>
      </c>
      <c r="U36" s="487"/>
      <c r="V36" s="473">
        <f t="shared" si="9"/>
        <v>9</v>
      </c>
      <c r="W36" s="470" t="s">
        <v>621</v>
      </c>
      <c r="X36" s="470" t="s">
        <v>534</v>
      </c>
      <c r="Y36" s="470">
        <v>19.05</v>
      </c>
      <c r="Z36" s="475">
        <v>9</v>
      </c>
      <c r="AA36" s="487"/>
      <c r="AB36" s="476">
        <f t="shared" si="10"/>
        <v>9</v>
      </c>
      <c r="AC36" s="470" t="s">
        <v>591</v>
      </c>
      <c r="AD36" s="470" t="s">
        <v>182</v>
      </c>
      <c r="AE36" s="470">
        <v>18.5</v>
      </c>
      <c r="AF36" s="475">
        <v>9</v>
      </c>
      <c r="AG36" s="487"/>
      <c r="AH36" s="473">
        <f t="shared" si="11"/>
        <v>8</v>
      </c>
      <c r="AI36" s="470" t="s">
        <v>609</v>
      </c>
      <c r="AJ36" s="470" t="s">
        <v>610</v>
      </c>
      <c r="AK36" s="470">
        <v>19.05</v>
      </c>
      <c r="AL36" s="475">
        <v>8</v>
      </c>
    </row>
    <row r="37" spans="1:38" ht="18.75" thickTop="1" thickBot="1" x14ac:dyDescent="0.25">
      <c r="A37" s="696"/>
      <c r="B37" s="696"/>
      <c r="C37" s="697"/>
      <c r="D37" s="517"/>
      <c r="E37" s="510" t="s">
        <v>641</v>
      </c>
      <c r="F37" s="533"/>
      <c r="G37" s="385"/>
      <c r="H37" s="525"/>
      <c r="I37" s="493"/>
      <c r="J37" s="523" t="s">
        <v>644</v>
      </c>
      <c r="K37" s="513"/>
      <c r="L37" s="696"/>
      <c r="M37" s="696"/>
      <c r="N37" s="697"/>
      <c r="O37" s="84"/>
      <c r="P37" s="473">
        <f t="shared" si="8"/>
        <v>10</v>
      </c>
      <c r="Q37" s="470" t="s">
        <v>579</v>
      </c>
      <c r="R37" s="470" t="s">
        <v>580</v>
      </c>
      <c r="S37" s="470">
        <v>18.95</v>
      </c>
      <c r="T37" s="475">
        <v>10</v>
      </c>
      <c r="U37" s="487"/>
      <c r="V37" s="473">
        <f t="shared" si="9"/>
        <v>9</v>
      </c>
      <c r="W37" s="470" t="s">
        <v>623</v>
      </c>
      <c r="X37" s="470" t="s">
        <v>610</v>
      </c>
      <c r="Y37" s="470">
        <v>19.05</v>
      </c>
      <c r="Z37" s="475">
        <v>9</v>
      </c>
      <c r="AA37" s="487"/>
      <c r="AB37" s="473">
        <f t="shared" si="10"/>
        <v>10</v>
      </c>
      <c r="AC37" s="470" t="s">
        <v>591</v>
      </c>
      <c r="AD37" s="470" t="s">
        <v>180</v>
      </c>
      <c r="AE37" s="470">
        <v>18.399999999999999</v>
      </c>
      <c r="AF37" s="475">
        <v>10</v>
      </c>
      <c r="AG37" s="487"/>
      <c r="AH37" s="473">
        <f t="shared" si="11"/>
        <v>10</v>
      </c>
      <c r="AI37" s="470" t="s">
        <v>614</v>
      </c>
      <c r="AJ37" s="470" t="s">
        <v>523</v>
      </c>
      <c r="AK37" s="470">
        <v>18.899999999999999</v>
      </c>
      <c r="AL37" s="475">
        <v>10</v>
      </c>
    </row>
    <row r="38" spans="1:38" ht="18.75" thickTop="1" thickBot="1" x14ac:dyDescent="0.25">
      <c r="A38" s="696" t="s">
        <v>212</v>
      </c>
      <c r="B38" s="696" t="str">
        <f>W30</f>
        <v>金子</v>
      </c>
      <c r="C38" s="697" t="str">
        <f>X30</f>
        <v>木更津総合</v>
      </c>
      <c r="D38" s="495"/>
      <c r="E38" s="505"/>
      <c r="F38" s="533">
        <v>0</v>
      </c>
      <c r="G38" s="385"/>
      <c r="H38" s="525"/>
      <c r="I38" s="383">
        <v>1</v>
      </c>
      <c r="J38" s="522"/>
      <c r="K38" s="493"/>
      <c r="L38" s="696" t="s">
        <v>213</v>
      </c>
      <c r="M38" s="696" t="str">
        <f>AI30</f>
        <v>岡本</v>
      </c>
      <c r="N38" s="697" t="str">
        <f>AJ30</f>
        <v>拓大紅陵</v>
      </c>
      <c r="O38" s="84"/>
      <c r="P38" s="473">
        <f t="shared" si="8"/>
        <v>11</v>
      </c>
      <c r="Q38" s="470" t="s">
        <v>585</v>
      </c>
      <c r="R38" s="470" t="s">
        <v>523</v>
      </c>
      <c r="S38" s="470">
        <v>18.7</v>
      </c>
      <c r="T38" s="475">
        <v>11</v>
      </c>
      <c r="U38" s="487"/>
      <c r="V38" s="473">
        <f t="shared" si="9"/>
        <v>11</v>
      </c>
      <c r="W38" s="470" t="s">
        <v>625</v>
      </c>
      <c r="X38" s="470" t="s">
        <v>182</v>
      </c>
      <c r="Y38" s="470">
        <v>18.75</v>
      </c>
      <c r="Z38" s="475">
        <v>11</v>
      </c>
      <c r="AA38" s="487"/>
      <c r="AB38" s="473">
        <f t="shared" si="10"/>
        <v>11</v>
      </c>
      <c r="AC38" s="470" t="s">
        <v>556</v>
      </c>
      <c r="AD38" s="470" t="s">
        <v>597</v>
      </c>
      <c r="AE38" s="470">
        <v>18.350000000000001</v>
      </c>
      <c r="AF38" s="475">
        <v>11</v>
      </c>
      <c r="AG38" s="487"/>
      <c r="AH38" s="473">
        <f t="shared" si="11"/>
        <v>11</v>
      </c>
      <c r="AI38" s="470" t="s">
        <v>613</v>
      </c>
      <c r="AJ38" s="470" t="s">
        <v>177</v>
      </c>
      <c r="AK38" s="470">
        <v>18.7</v>
      </c>
      <c r="AL38" s="475">
        <v>11</v>
      </c>
    </row>
    <row r="39" spans="1:38" ht="18.75" thickTop="1" thickBot="1" x14ac:dyDescent="0.25">
      <c r="A39" s="696"/>
      <c r="B39" s="696"/>
      <c r="C39" s="697"/>
      <c r="D39" s="498" t="s">
        <v>146</v>
      </c>
      <c r="E39" s="490">
        <v>2</v>
      </c>
      <c r="F39" s="535"/>
      <c r="G39" s="385">
        <v>5</v>
      </c>
      <c r="H39" s="525">
        <v>5</v>
      </c>
      <c r="I39" s="383"/>
      <c r="J39" s="493">
        <v>4</v>
      </c>
      <c r="K39" s="519" t="s">
        <v>155</v>
      </c>
      <c r="L39" s="696"/>
      <c r="M39" s="696"/>
      <c r="N39" s="697"/>
      <c r="O39" s="84"/>
      <c r="P39" s="473">
        <f t="shared" si="8"/>
        <v>12</v>
      </c>
      <c r="Q39" s="470" t="s">
        <v>584</v>
      </c>
      <c r="R39" s="470" t="s">
        <v>181</v>
      </c>
      <c r="S39" s="470">
        <v>18.649999999999999</v>
      </c>
      <c r="T39" s="475">
        <v>12</v>
      </c>
      <c r="U39" s="487"/>
      <c r="V39" s="473">
        <f t="shared" si="9"/>
        <v>12</v>
      </c>
      <c r="W39" s="470" t="s">
        <v>622</v>
      </c>
      <c r="X39" s="470" t="s">
        <v>595</v>
      </c>
      <c r="Y39" s="470">
        <v>18.5</v>
      </c>
      <c r="Z39" s="475">
        <v>12</v>
      </c>
      <c r="AA39" s="487"/>
      <c r="AB39" s="473">
        <f t="shared" si="10"/>
        <v>12</v>
      </c>
      <c r="AC39" s="470" t="s">
        <v>594</v>
      </c>
      <c r="AD39" s="470" t="s">
        <v>595</v>
      </c>
      <c r="AE39" s="470">
        <v>18.3</v>
      </c>
      <c r="AF39" s="475">
        <v>12</v>
      </c>
      <c r="AG39" s="487"/>
      <c r="AH39" s="476">
        <f t="shared" ref="AH39:AH43" si="12">AL39</f>
        <v>0</v>
      </c>
      <c r="AI39" s="470"/>
      <c r="AJ39" s="470"/>
      <c r="AK39" s="470"/>
      <c r="AL39" s="475"/>
    </row>
    <row r="40" spans="1:38" ht="18" thickTop="1" x14ac:dyDescent="0.2">
      <c r="A40" s="696" t="s">
        <v>214</v>
      </c>
      <c r="B40" s="696" t="str">
        <f>Q31</f>
        <v>黒川</v>
      </c>
      <c r="C40" s="697" t="str">
        <f>R31</f>
        <v>秀明八千代</v>
      </c>
      <c r="D40" s="385" t="s">
        <v>152</v>
      </c>
      <c r="E40" s="533">
        <v>0</v>
      </c>
      <c r="F40" s="385" t="s">
        <v>641</v>
      </c>
      <c r="G40" s="385"/>
      <c r="H40" s="493"/>
      <c r="I40" s="526" t="s">
        <v>644</v>
      </c>
      <c r="J40" s="493">
        <v>1</v>
      </c>
      <c r="K40" s="493" t="s">
        <v>152</v>
      </c>
      <c r="L40" s="696" t="s">
        <v>215</v>
      </c>
      <c r="M40" s="696" t="str">
        <f>AC31</f>
        <v>青山</v>
      </c>
      <c r="N40" s="697" t="str">
        <f>AD31</f>
        <v>長　生</v>
      </c>
      <c r="O40" s="84"/>
      <c r="P40" s="476">
        <f t="shared" ref="P40:P43" si="13">T40</f>
        <v>0</v>
      </c>
      <c r="Q40" s="470"/>
      <c r="R40" s="470"/>
      <c r="S40" s="470"/>
      <c r="T40" s="475"/>
      <c r="U40" s="487"/>
      <c r="V40" s="476">
        <f t="shared" ref="V40:V43" si="14">Z40</f>
        <v>0</v>
      </c>
      <c r="W40" s="470"/>
      <c r="X40" s="470"/>
      <c r="Y40" s="470"/>
      <c r="Z40" s="475"/>
      <c r="AA40" s="487"/>
      <c r="AB40" s="476">
        <f t="shared" ref="AB40:AB43" si="15">AF40</f>
        <v>0</v>
      </c>
      <c r="AC40" s="470"/>
      <c r="AD40" s="470"/>
      <c r="AE40" s="470"/>
      <c r="AF40" s="475"/>
      <c r="AG40" s="487"/>
      <c r="AH40" s="476">
        <f t="shared" si="12"/>
        <v>0</v>
      </c>
      <c r="AI40" s="470"/>
      <c r="AJ40" s="470"/>
      <c r="AK40" s="470"/>
      <c r="AL40" s="475"/>
    </row>
    <row r="41" spans="1:38" ht="18" thickBot="1" x14ac:dyDescent="0.25">
      <c r="A41" s="696"/>
      <c r="B41" s="696"/>
      <c r="C41" s="697"/>
      <c r="D41" s="496"/>
      <c r="E41" s="535"/>
      <c r="F41" s="385">
        <v>5</v>
      </c>
      <c r="G41" s="385"/>
      <c r="H41" s="493"/>
      <c r="I41" s="525">
        <v>4</v>
      </c>
      <c r="J41" s="523"/>
      <c r="K41" s="513"/>
      <c r="L41" s="696"/>
      <c r="M41" s="696"/>
      <c r="N41" s="697"/>
      <c r="O41" s="84"/>
      <c r="P41" s="476">
        <f t="shared" si="13"/>
        <v>0</v>
      </c>
      <c r="Q41" s="470"/>
      <c r="R41" s="470"/>
      <c r="S41" s="470"/>
      <c r="T41" s="475"/>
      <c r="U41" s="487"/>
      <c r="V41" s="476">
        <f t="shared" si="14"/>
        <v>0</v>
      </c>
      <c r="W41" s="470"/>
      <c r="X41" s="470"/>
      <c r="Y41" s="470"/>
      <c r="Z41" s="475"/>
      <c r="AA41" s="487"/>
      <c r="AB41" s="476">
        <f t="shared" si="15"/>
        <v>0</v>
      </c>
      <c r="AC41" s="470"/>
      <c r="AD41" s="470"/>
      <c r="AE41" s="470"/>
      <c r="AF41" s="475"/>
      <c r="AG41" s="487"/>
      <c r="AH41" s="476">
        <f t="shared" si="12"/>
        <v>0</v>
      </c>
      <c r="AI41" s="470"/>
      <c r="AJ41" s="470"/>
      <c r="AK41" s="470"/>
      <c r="AL41" s="475"/>
    </row>
    <row r="42" spans="1:38" ht="18.75" thickTop="1" thickBot="1" x14ac:dyDescent="0.25">
      <c r="A42" s="696" t="s">
        <v>216</v>
      </c>
      <c r="B42" s="696" t="str">
        <f>W28</f>
        <v>高梨</v>
      </c>
      <c r="C42" s="697" t="str">
        <f>X28</f>
        <v>拓大紅陵</v>
      </c>
      <c r="D42" s="518"/>
      <c r="E42" s="510" t="s">
        <v>641</v>
      </c>
      <c r="F42" s="385"/>
      <c r="G42" s="385"/>
      <c r="H42" s="493"/>
      <c r="I42" s="493"/>
      <c r="J42" s="525" t="s">
        <v>644</v>
      </c>
      <c r="K42" s="493"/>
      <c r="L42" s="696" t="s">
        <v>217</v>
      </c>
      <c r="M42" s="696" t="str">
        <f>AI28</f>
        <v>船本</v>
      </c>
      <c r="N42" s="697" t="str">
        <f>AJ28</f>
        <v>拓大紅陵</v>
      </c>
      <c r="O42" s="84"/>
      <c r="P42" s="476">
        <f t="shared" si="13"/>
        <v>0</v>
      </c>
      <c r="Q42" s="470"/>
      <c r="R42" s="470"/>
      <c r="S42" s="470"/>
      <c r="T42" s="475"/>
      <c r="U42" s="487"/>
      <c r="V42" s="476">
        <f t="shared" si="14"/>
        <v>0</v>
      </c>
      <c r="W42" s="470"/>
      <c r="X42" s="470"/>
      <c r="Y42" s="470"/>
      <c r="Z42" s="475"/>
      <c r="AA42" s="487"/>
      <c r="AB42" s="476">
        <f t="shared" si="15"/>
        <v>0</v>
      </c>
      <c r="AC42" s="470"/>
      <c r="AD42" s="470"/>
      <c r="AE42" s="470"/>
      <c r="AF42" s="475"/>
      <c r="AG42" s="487"/>
      <c r="AH42" s="476">
        <f t="shared" si="12"/>
        <v>0</v>
      </c>
      <c r="AI42" s="470"/>
      <c r="AJ42" s="470"/>
      <c r="AK42" s="470"/>
      <c r="AL42" s="475"/>
    </row>
    <row r="43" spans="1:38" ht="18" thickTop="1" x14ac:dyDescent="0.2">
      <c r="A43" s="696"/>
      <c r="B43" s="696"/>
      <c r="C43" s="697"/>
      <c r="D43" s="385" t="s">
        <v>152</v>
      </c>
      <c r="E43" s="497">
        <v>5</v>
      </c>
      <c r="F43" s="497"/>
      <c r="G43" s="497"/>
      <c r="H43" s="500"/>
      <c r="I43" s="500"/>
      <c r="J43" s="500">
        <v>4</v>
      </c>
      <c r="K43" s="519" t="s">
        <v>155</v>
      </c>
      <c r="L43" s="696"/>
      <c r="M43" s="696"/>
      <c r="N43" s="697"/>
      <c r="O43" s="84"/>
      <c r="P43" s="480">
        <f t="shared" si="13"/>
        <v>0</v>
      </c>
      <c r="Q43" s="481"/>
      <c r="R43" s="481"/>
      <c r="S43" s="481"/>
      <c r="T43" s="484"/>
      <c r="U43" s="487"/>
      <c r="V43" s="480">
        <f t="shared" si="14"/>
        <v>0</v>
      </c>
      <c r="W43" s="488"/>
      <c r="X43" s="488"/>
      <c r="Y43" s="488"/>
      <c r="Z43" s="489"/>
      <c r="AA43" s="487"/>
      <c r="AB43" s="480">
        <f t="shared" si="15"/>
        <v>0</v>
      </c>
      <c r="AC43" s="488"/>
      <c r="AD43" s="488"/>
      <c r="AE43" s="488"/>
      <c r="AF43" s="489"/>
      <c r="AG43" s="487"/>
      <c r="AH43" s="480">
        <f t="shared" si="12"/>
        <v>0</v>
      </c>
      <c r="AI43" s="488"/>
      <c r="AJ43" s="488"/>
      <c r="AK43" s="488"/>
      <c r="AL43" s="489"/>
    </row>
    <row r="44" spans="1:38" x14ac:dyDescent="0.2">
      <c r="A44" s="61"/>
      <c r="B44" s="695"/>
      <c r="C44" s="61"/>
      <c r="D44" s="80"/>
      <c r="E44" s="79"/>
      <c r="F44" s="79"/>
      <c r="G44" s="77"/>
      <c r="H44" s="80"/>
      <c r="I44" s="80"/>
      <c r="J44" s="79"/>
      <c r="K44" s="61"/>
      <c r="L44" s="61"/>
      <c r="M44" s="61"/>
      <c r="N44" s="61"/>
      <c r="O44" s="84"/>
      <c r="P44" s="13"/>
      <c r="Q44" s="196"/>
      <c r="R44" s="196"/>
      <c r="S44" s="196"/>
      <c r="T44" s="196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38" x14ac:dyDescent="0.2">
      <c r="A45" s="61"/>
      <c r="B45" s="695"/>
      <c r="C45" s="78" t="s">
        <v>365</v>
      </c>
      <c r="D45" s="216"/>
      <c r="E45" s="79"/>
      <c r="F45" s="78"/>
      <c r="G45" s="79"/>
      <c r="H45" s="76"/>
      <c r="I45" s="80"/>
      <c r="J45" s="79"/>
      <c r="K45" s="61"/>
      <c r="L45" s="61"/>
      <c r="M45" s="61"/>
      <c r="N45" s="61"/>
      <c r="O45" s="84"/>
    </row>
    <row r="46" spans="1:38" ht="15" customHeight="1" thickBot="1" x14ac:dyDescent="0.25">
      <c r="A46" s="61"/>
      <c r="B46" s="696" t="s">
        <v>589</v>
      </c>
      <c r="C46" s="697" t="s">
        <v>160</v>
      </c>
      <c r="D46" s="543" t="s">
        <v>641</v>
      </c>
      <c r="E46" s="194"/>
      <c r="F46" s="77"/>
      <c r="G46" s="77"/>
      <c r="H46" s="75"/>
      <c r="I46" s="76"/>
      <c r="J46" s="202"/>
      <c r="K46" s="61"/>
      <c r="L46" s="61"/>
      <c r="M46" s="61"/>
      <c r="N46" s="61"/>
      <c r="O46" s="84"/>
    </row>
    <row r="47" spans="1:38" ht="15" customHeight="1" thickTop="1" thickBot="1" x14ac:dyDescent="0.25">
      <c r="A47" s="61"/>
      <c r="B47" s="696"/>
      <c r="C47" s="697"/>
      <c r="D47" s="544"/>
      <c r="E47" s="545">
        <v>4</v>
      </c>
      <c r="F47" s="77"/>
      <c r="G47" s="77"/>
      <c r="H47" s="75"/>
      <c r="I47" s="75"/>
      <c r="J47" s="77"/>
      <c r="K47" s="61"/>
      <c r="L47" s="61"/>
      <c r="M47" s="61"/>
      <c r="N47" s="61"/>
      <c r="O47" s="84"/>
    </row>
    <row r="48" spans="1:38" ht="15" customHeight="1" thickTop="1" x14ac:dyDescent="0.2">
      <c r="A48" s="61"/>
      <c r="B48" s="696" t="s">
        <v>183</v>
      </c>
      <c r="C48" s="697" t="s">
        <v>156</v>
      </c>
      <c r="D48" s="249"/>
      <c r="E48" s="194">
        <v>1</v>
      </c>
      <c r="F48" s="79"/>
      <c r="G48" s="78"/>
      <c r="H48" s="80"/>
      <c r="I48" s="80"/>
      <c r="J48" s="79"/>
      <c r="K48" s="61"/>
      <c r="L48" s="61"/>
      <c r="M48" s="61"/>
      <c r="N48" s="61"/>
      <c r="O48" s="84"/>
    </row>
    <row r="49" spans="1:20" ht="15" customHeight="1" x14ac:dyDescent="0.2">
      <c r="A49" s="61"/>
      <c r="B49" s="696"/>
      <c r="C49" s="697"/>
      <c r="D49" s="382" t="s">
        <v>643</v>
      </c>
      <c r="E49" s="79"/>
      <c r="F49" s="343"/>
      <c r="G49" s="69"/>
      <c r="H49" s="69"/>
      <c r="I49" s="69"/>
      <c r="J49" s="343"/>
      <c r="K49" s="61"/>
      <c r="L49" s="61"/>
      <c r="M49" s="61"/>
      <c r="N49" s="203"/>
      <c r="O49" s="84"/>
    </row>
    <row r="50" spans="1:20" x14ac:dyDescent="0.2">
      <c r="A50" s="61"/>
      <c r="B50" s="695"/>
      <c r="C50" s="73"/>
      <c r="D50" s="69"/>
      <c r="E50" s="69"/>
      <c r="F50" s="343"/>
      <c r="G50" s="69"/>
      <c r="H50" s="69"/>
      <c r="I50" s="69"/>
      <c r="J50" s="343"/>
      <c r="K50" s="61"/>
      <c r="L50" s="61"/>
      <c r="M50" s="61"/>
      <c r="N50" s="203"/>
      <c r="O50" s="84"/>
    </row>
    <row r="51" spans="1:20" x14ac:dyDescent="0.2">
      <c r="A51" s="76"/>
      <c r="B51" s="695"/>
      <c r="C51" s="81"/>
      <c r="D51" s="61"/>
      <c r="E51" s="204"/>
      <c r="F51" s="204"/>
      <c r="G51" s="204"/>
      <c r="H51" s="204"/>
      <c r="I51" s="204"/>
      <c r="J51" s="204"/>
      <c r="K51" s="6"/>
      <c r="L51" s="6"/>
      <c r="M51" s="342"/>
      <c r="N51" s="73"/>
      <c r="O51" s="6"/>
    </row>
    <row r="52" spans="1:20" x14ac:dyDescent="0.2">
      <c r="A52" s="76"/>
      <c r="B52" s="465"/>
      <c r="C52" s="81"/>
      <c r="D52" s="61"/>
      <c r="E52" s="204"/>
      <c r="F52" s="204"/>
      <c r="G52" s="204"/>
      <c r="H52" s="204"/>
      <c r="I52" s="204"/>
      <c r="J52" s="204"/>
      <c r="K52" s="6"/>
      <c r="L52" s="6"/>
      <c r="M52" s="342"/>
      <c r="N52" s="73"/>
      <c r="O52" s="6"/>
    </row>
    <row r="53" spans="1:20" x14ac:dyDescent="0.2">
      <c r="A53" s="207"/>
      <c r="B53" s="695"/>
      <c r="C53" s="187"/>
      <c r="D53" s="208"/>
      <c r="E53" s="205"/>
      <c r="F53" s="206"/>
      <c r="G53" s="13"/>
      <c r="H53" s="13"/>
      <c r="I53" s="13"/>
      <c r="Q53" s="14"/>
      <c r="R53" s="14"/>
      <c r="S53" s="14"/>
      <c r="T53" s="14"/>
    </row>
    <row r="54" spans="1:20" x14ac:dyDescent="0.2">
      <c r="A54" s="207"/>
      <c r="B54" s="695"/>
      <c r="C54" s="187"/>
      <c r="D54" s="208"/>
      <c r="E54" s="205"/>
      <c r="F54" s="206"/>
      <c r="G54" s="13"/>
      <c r="H54" s="13"/>
      <c r="I54" s="13"/>
      <c r="Q54" s="14"/>
      <c r="R54" s="14"/>
      <c r="S54" s="14"/>
      <c r="T54" s="14"/>
    </row>
    <row r="55" spans="1:20" x14ac:dyDescent="0.2">
      <c r="A55" s="207"/>
      <c r="B55" s="695"/>
      <c r="C55" s="187"/>
      <c r="D55" s="208"/>
      <c r="E55" s="205"/>
      <c r="F55" s="206"/>
      <c r="G55" s="13"/>
      <c r="H55" s="209"/>
      <c r="I55" s="13"/>
      <c r="J55" s="13"/>
      <c r="K55" s="338"/>
      <c r="L55" s="338"/>
      <c r="M55" s="14"/>
      <c r="N55" s="14"/>
      <c r="Q55" s="14"/>
      <c r="R55" s="14"/>
      <c r="S55" s="14"/>
      <c r="T55" s="14"/>
    </row>
    <row r="56" spans="1:20" x14ac:dyDescent="0.2">
      <c r="A56" s="207"/>
      <c r="B56" s="695"/>
      <c r="C56" s="187"/>
      <c r="D56" s="208"/>
      <c r="E56" s="205"/>
      <c r="F56" s="206"/>
      <c r="G56" s="13"/>
      <c r="H56" s="209"/>
      <c r="I56" s="13"/>
      <c r="J56" s="13"/>
      <c r="K56" s="338"/>
      <c r="L56" s="338"/>
      <c r="M56" s="14"/>
      <c r="N56" s="14"/>
      <c r="Q56" s="14"/>
      <c r="R56" s="14"/>
      <c r="S56" s="14"/>
      <c r="T56" s="14"/>
    </row>
    <row r="57" spans="1:20" x14ac:dyDescent="0.2">
      <c r="A57" s="207"/>
      <c r="B57" s="695"/>
      <c r="C57" s="187"/>
      <c r="D57" s="208"/>
      <c r="E57" s="205"/>
      <c r="F57" s="206"/>
      <c r="G57" s="13"/>
      <c r="H57" s="209"/>
      <c r="I57" s="13"/>
      <c r="J57" s="13"/>
      <c r="K57" s="338"/>
      <c r="L57" s="338"/>
      <c r="M57" s="14"/>
      <c r="N57" s="14"/>
      <c r="Q57" s="14"/>
      <c r="R57" s="14"/>
      <c r="S57" s="14"/>
      <c r="T57" s="14"/>
    </row>
    <row r="58" spans="1:20" x14ac:dyDescent="0.2">
      <c r="A58" s="207"/>
      <c r="B58" s="695"/>
      <c r="C58" s="187"/>
      <c r="D58" s="208"/>
      <c r="E58" s="205"/>
      <c r="F58" s="206"/>
      <c r="G58" s="13"/>
      <c r="H58" s="209"/>
      <c r="I58" s="13"/>
      <c r="J58" s="13"/>
      <c r="K58" s="338"/>
      <c r="L58" s="338"/>
      <c r="M58" s="14"/>
      <c r="N58" s="14"/>
      <c r="Q58" s="14"/>
      <c r="R58" s="14"/>
      <c r="S58" s="14"/>
      <c r="T58" s="14"/>
    </row>
    <row r="59" spans="1:20" x14ac:dyDescent="0.2">
      <c r="A59" s="207"/>
      <c r="B59" s="695"/>
      <c r="C59" s="187"/>
      <c r="D59" s="208"/>
      <c r="E59" s="205"/>
      <c r="F59" s="206"/>
      <c r="G59" s="13"/>
      <c r="H59" s="209"/>
      <c r="I59" s="13"/>
      <c r="J59" s="13"/>
      <c r="K59" s="338"/>
      <c r="L59" s="338"/>
      <c r="M59" s="14"/>
      <c r="N59" s="14"/>
      <c r="Q59" s="14"/>
      <c r="R59" s="14"/>
      <c r="S59" s="14"/>
      <c r="T59" s="14"/>
    </row>
    <row r="60" spans="1:20" x14ac:dyDescent="0.2">
      <c r="A60" s="207"/>
      <c r="B60" s="695"/>
      <c r="C60" s="187"/>
      <c r="D60" s="208"/>
      <c r="E60" s="205"/>
      <c r="F60" s="206"/>
      <c r="G60" s="13"/>
      <c r="H60" s="209"/>
      <c r="I60" s="13"/>
      <c r="J60" s="13"/>
      <c r="K60" s="338"/>
      <c r="L60" s="338"/>
      <c r="M60" s="14"/>
      <c r="N60" s="14"/>
      <c r="Q60" s="14"/>
      <c r="R60" s="14"/>
      <c r="S60" s="14"/>
      <c r="T60" s="14"/>
    </row>
    <row r="61" spans="1:20" x14ac:dyDescent="0.2">
      <c r="A61" s="207"/>
      <c r="B61" s="695"/>
      <c r="C61" s="187"/>
      <c r="D61" s="208"/>
      <c r="E61" s="205"/>
      <c r="F61" s="206"/>
      <c r="G61" s="13"/>
      <c r="H61" s="209"/>
      <c r="I61" s="13"/>
      <c r="J61" s="13"/>
      <c r="K61" s="338"/>
      <c r="L61" s="338"/>
      <c r="M61" s="14"/>
      <c r="N61" s="14"/>
      <c r="Q61" s="14"/>
      <c r="R61" s="14"/>
      <c r="S61" s="14"/>
      <c r="T61" s="14"/>
    </row>
    <row r="62" spans="1:20" x14ac:dyDescent="0.2">
      <c r="A62" s="207"/>
      <c r="B62" s="695"/>
      <c r="C62" s="187"/>
      <c r="D62" s="208"/>
      <c r="E62" s="210"/>
      <c r="F62" s="206"/>
      <c r="G62" s="13"/>
      <c r="H62" s="209"/>
      <c r="I62" s="13"/>
      <c r="J62" s="13"/>
      <c r="K62" s="338"/>
      <c r="L62" s="338"/>
      <c r="M62" s="14"/>
      <c r="N62" s="14"/>
      <c r="Q62" s="14"/>
      <c r="R62" s="14"/>
      <c r="S62" s="14"/>
      <c r="T62" s="14"/>
    </row>
    <row r="63" spans="1:20" x14ac:dyDescent="0.2">
      <c r="A63" s="207"/>
      <c r="B63" s="695"/>
      <c r="C63" s="187"/>
      <c r="D63" s="208"/>
      <c r="E63" s="210"/>
      <c r="F63" s="206"/>
      <c r="G63" s="13"/>
      <c r="H63" s="209"/>
      <c r="I63" s="13"/>
      <c r="J63" s="13"/>
      <c r="K63" s="338"/>
      <c r="L63" s="338"/>
      <c r="M63" s="14"/>
      <c r="N63" s="14"/>
      <c r="Q63" s="14"/>
      <c r="R63" s="14"/>
      <c r="S63" s="14"/>
      <c r="T63" s="14"/>
    </row>
    <row r="64" spans="1:20" x14ac:dyDescent="0.2">
      <c r="A64" s="207"/>
      <c r="B64" s="695"/>
      <c r="C64" s="187"/>
      <c r="D64" s="208"/>
      <c r="E64" s="210"/>
      <c r="F64" s="206"/>
      <c r="G64" s="13"/>
      <c r="H64" s="209"/>
      <c r="I64" s="13"/>
      <c r="J64" s="13"/>
      <c r="K64" s="338"/>
      <c r="L64" s="338"/>
      <c r="M64" s="14"/>
      <c r="N64" s="14"/>
      <c r="Q64" s="14"/>
      <c r="R64" s="14"/>
      <c r="S64" s="14"/>
      <c r="T64" s="14"/>
    </row>
    <row r="65" spans="1:20" x14ac:dyDescent="0.2">
      <c r="A65" s="207"/>
      <c r="B65" s="695"/>
      <c r="C65" s="187"/>
      <c r="D65" s="208"/>
      <c r="E65" s="210"/>
      <c r="F65" s="206"/>
      <c r="G65" s="13"/>
      <c r="H65" s="209"/>
      <c r="I65" s="13"/>
      <c r="J65" s="13"/>
      <c r="K65" s="338"/>
      <c r="L65" s="338"/>
      <c r="M65" s="14"/>
      <c r="N65" s="14"/>
      <c r="Q65" s="14"/>
      <c r="R65" s="14"/>
      <c r="S65" s="14"/>
      <c r="T65" s="14"/>
    </row>
    <row r="66" spans="1:20" x14ac:dyDescent="0.2">
      <c r="A66" s="207"/>
      <c r="B66" s="695"/>
      <c r="C66" s="187"/>
      <c r="D66" s="208"/>
      <c r="E66" s="205"/>
      <c r="F66" s="206"/>
      <c r="G66" s="13"/>
      <c r="H66" s="209"/>
      <c r="I66" s="13"/>
      <c r="J66" s="13"/>
      <c r="K66" s="338"/>
      <c r="L66" s="338"/>
      <c r="M66" s="14"/>
      <c r="N66" s="14"/>
      <c r="Q66" s="14"/>
      <c r="R66" s="14"/>
      <c r="S66" s="14"/>
      <c r="T66" s="14"/>
    </row>
    <row r="67" spans="1:20" x14ac:dyDescent="0.2">
      <c r="A67" s="207"/>
      <c r="B67" s="695"/>
      <c r="C67" s="187"/>
      <c r="D67" s="208"/>
      <c r="E67" s="205"/>
      <c r="F67" s="206"/>
      <c r="G67" s="13"/>
      <c r="H67" s="209"/>
      <c r="I67" s="13"/>
      <c r="J67" s="13"/>
      <c r="K67" s="338"/>
      <c r="L67" s="338"/>
      <c r="M67" s="14"/>
      <c r="N67" s="14"/>
      <c r="Q67" s="14"/>
      <c r="R67" s="14"/>
      <c r="S67" s="14"/>
      <c r="T67" s="14"/>
    </row>
    <row r="68" spans="1:20" x14ac:dyDescent="0.2">
      <c r="A68" s="207"/>
      <c r="B68" s="695"/>
      <c r="C68" s="187"/>
      <c r="D68" s="208"/>
      <c r="E68" s="205"/>
      <c r="F68" s="206"/>
      <c r="G68" s="13"/>
      <c r="H68" s="209"/>
      <c r="I68" s="13"/>
      <c r="J68" s="13"/>
      <c r="K68" s="338"/>
      <c r="L68" s="338"/>
      <c r="M68" s="14"/>
      <c r="N68" s="14"/>
      <c r="Q68" s="14"/>
      <c r="R68" s="14"/>
      <c r="S68" s="14"/>
      <c r="T68" s="14"/>
    </row>
    <row r="69" spans="1:20" x14ac:dyDescent="0.2">
      <c r="A69" s="207"/>
      <c r="B69" s="695"/>
      <c r="C69" s="187"/>
      <c r="D69" s="208"/>
      <c r="E69" s="205"/>
      <c r="F69" s="206"/>
      <c r="G69" s="13"/>
      <c r="H69" s="209"/>
      <c r="I69" s="13"/>
      <c r="J69" s="13"/>
      <c r="K69" s="338"/>
      <c r="L69" s="338"/>
      <c r="M69" s="14"/>
      <c r="N69" s="14"/>
      <c r="Q69" s="14"/>
      <c r="R69" s="14"/>
      <c r="S69" s="14"/>
      <c r="T69" s="14"/>
    </row>
    <row r="70" spans="1:20" x14ac:dyDescent="0.2">
      <c r="A70" s="207"/>
      <c r="B70" s="695"/>
      <c r="C70" s="187"/>
      <c r="D70" s="208"/>
      <c r="E70" s="205"/>
      <c r="F70" s="206"/>
      <c r="G70" s="13"/>
      <c r="H70" s="209"/>
      <c r="I70" s="13"/>
      <c r="J70" s="13"/>
      <c r="K70" s="338"/>
      <c r="L70" s="338"/>
      <c r="M70" s="14"/>
      <c r="N70" s="14"/>
      <c r="Q70" s="14"/>
      <c r="R70" s="14"/>
      <c r="S70" s="14"/>
      <c r="T70" s="14"/>
    </row>
    <row r="71" spans="1:20" x14ac:dyDescent="0.2">
      <c r="A71" s="207"/>
      <c r="B71" s="695"/>
      <c r="C71" s="187"/>
      <c r="D71" s="208"/>
      <c r="E71" s="210"/>
      <c r="F71" s="206"/>
      <c r="H71" s="42"/>
      <c r="J71" s="14"/>
      <c r="K71" s="338"/>
      <c r="L71" s="338"/>
      <c r="M71" s="14"/>
      <c r="N71" s="14"/>
      <c r="Q71" s="14"/>
      <c r="R71" s="14"/>
      <c r="S71" s="14"/>
      <c r="T71" s="14"/>
    </row>
    <row r="72" spans="1:20" x14ac:dyDescent="0.2">
      <c r="A72" s="207"/>
      <c r="B72" s="695"/>
      <c r="C72" s="187"/>
      <c r="D72" s="208"/>
      <c r="E72" s="205"/>
      <c r="F72" s="206"/>
      <c r="H72" s="42"/>
      <c r="J72" s="14"/>
      <c r="K72" s="338"/>
      <c r="L72" s="338"/>
      <c r="M72" s="14"/>
      <c r="N72" s="14"/>
      <c r="Q72" s="14"/>
      <c r="R72" s="14"/>
      <c r="S72" s="14"/>
      <c r="T72" s="14"/>
    </row>
    <row r="73" spans="1:20" x14ac:dyDescent="0.2">
      <c r="A73" s="207"/>
      <c r="B73" s="695"/>
      <c r="C73" s="187"/>
      <c r="D73" s="211" t="s">
        <v>149</v>
      </c>
      <c r="E73" s="210"/>
      <c r="F73" s="206"/>
      <c r="H73" s="42"/>
      <c r="J73" s="14"/>
      <c r="K73" s="338"/>
      <c r="L73" s="338"/>
      <c r="M73" s="14"/>
      <c r="N73" s="14"/>
      <c r="Q73" s="14"/>
      <c r="R73" s="212" t="s">
        <v>218</v>
      </c>
      <c r="S73" s="212"/>
      <c r="T73" s="14"/>
    </row>
    <row r="74" spans="1:20" x14ac:dyDescent="0.2">
      <c r="A74" s="207"/>
      <c r="B74" s="695"/>
      <c r="C74" s="187"/>
      <c r="D74" s="211" t="s">
        <v>146</v>
      </c>
      <c r="E74" s="210"/>
      <c r="F74" s="206"/>
      <c r="H74" s="42"/>
      <c r="J74" s="14"/>
      <c r="K74" s="338"/>
      <c r="L74" s="338"/>
      <c r="M74" s="14"/>
      <c r="N74" s="14"/>
      <c r="Q74" s="14"/>
      <c r="R74" s="212" t="s">
        <v>219</v>
      </c>
      <c r="S74" s="212"/>
      <c r="T74" s="14"/>
    </row>
    <row r="75" spans="1:20" x14ac:dyDescent="0.2">
      <c r="A75" s="207"/>
      <c r="B75" s="695"/>
      <c r="C75" s="187"/>
      <c r="D75" s="208" t="s">
        <v>151</v>
      </c>
      <c r="E75" s="210"/>
      <c r="F75" s="206"/>
      <c r="H75" s="42"/>
      <c r="J75" s="14"/>
      <c r="K75" s="338"/>
      <c r="L75" s="338"/>
      <c r="M75" s="14"/>
      <c r="N75" s="14"/>
      <c r="Q75" s="14"/>
      <c r="R75" s="212" t="s">
        <v>220</v>
      </c>
      <c r="S75" s="212"/>
      <c r="T75" s="14"/>
    </row>
    <row r="76" spans="1:20" x14ac:dyDescent="0.2">
      <c r="A76" s="207"/>
      <c r="B76" s="695"/>
      <c r="C76" s="187"/>
      <c r="D76" s="208" t="s">
        <v>152</v>
      </c>
      <c r="E76" s="210"/>
      <c r="F76" s="206"/>
      <c r="H76" s="42"/>
      <c r="J76" s="14"/>
      <c r="K76" s="338"/>
      <c r="L76" s="338"/>
      <c r="M76" s="14"/>
      <c r="N76" s="14"/>
      <c r="Q76" s="14"/>
      <c r="R76" s="14"/>
      <c r="S76" s="14"/>
      <c r="T76" s="14"/>
    </row>
    <row r="77" spans="1:20" x14ac:dyDescent="0.2">
      <c r="A77" s="207"/>
      <c r="B77" s="695"/>
      <c r="C77" s="187"/>
      <c r="D77" s="208" t="s">
        <v>153</v>
      </c>
      <c r="E77" s="210"/>
      <c r="F77" s="206"/>
      <c r="H77" s="42"/>
      <c r="J77" s="14"/>
      <c r="K77" s="338"/>
      <c r="L77" s="338"/>
      <c r="M77" s="14"/>
      <c r="N77" s="14"/>
      <c r="Q77" s="14"/>
      <c r="R77" s="14"/>
      <c r="S77" s="14"/>
      <c r="T77" s="14"/>
    </row>
    <row r="78" spans="1:20" x14ac:dyDescent="0.2">
      <c r="A78" s="207"/>
      <c r="B78" s="695"/>
      <c r="C78" s="187"/>
      <c r="D78" s="208" t="s">
        <v>154</v>
      </c>
      <c r="E78" s="210"/>
      <c r="F78" s="206"/>
      <c r="H78" s="42"/>
      <c r="J78" s="14"/>
      <c r="K78" s="338"/>
      <c r="L78" s="338"/>
      <c r="M78" s="14"/>
      <c r="N78" s="14"/>
      <c r="Q78" s="14"/>
      <c r="R78" s="14"/>
      <c r="S78" s="14"/>
      <c r="T78" s="14"/>
    </row>
    <row r="79" spans="1:20" x14ac:dyDescent="0.2">
      <c r="A79" s="207"/>
      <c r="B79" s="695"/>
      <c r="C79" s="187"/>
      <c r="D79" s="208" t="s">
        <v>155</v>
      </c>
      <c r="E79" s="210"/>
      <c r="F79" s="206"/>
      <c r="H79" s="42"/>
      <c r="J79" s="14"/>
      <c r="K79" s="338"/>
      <c r="L79" s="338"/>
      <c r="M79" s="14"/>
      <c r="N79" s="14"/>
      <c r="Q79" s="14"/>
      <c r="R79" s="14"/>
      <c r="S79" s="14"/>
      <c r="T79" s="14"/>
    </row>
    <row r="80" spans="1:20" x14ac:dyDescent="0.2">
      <c r="A80" s="207"/>
      <c r="B80" s="695"/>
      <c r="C80" s="187"/>
      <c r="D80" s="208" t="s">
        <v>147</v>
      </c>
      <c r="E80" s="210"/>
      <c r="F80" s="206"/>
      <c r="H80" s="42"/>
      <c r="J80" s="14"/>
      <c r="K80" s="338"/>
      <c r="L80" s="338"/>
      <c r="M80" s="14"/>
      <c r="N80" s="14"/>
      <c r="Q80" s="14"/>
      <c r="R80" s="14"/>
      <c r="S80" s="14"/>
      <c r="T80" s="14"/>
    </row>
    <row r="81" spans="1:20" x14ac:dyDescent="0.2">
      <c r="A81" s="207"/>
      <c r="B81" s="71"/>
      <c r="C81" s="187"/>
      <c r="D81" s="208">
        <v>1</v>
      </c>
      <c r="E81" s="210"/>
      <c r="F81" s="206"/>
      <c r="H81" s="42"/>
      <c r="J81" s="14"/>
      <c r="K81" s="338"/>
      <c r="L81" s="338"/>
      <c r="M81" s="14"/>
      <c r="N81" s="14"/>
      <c r="Q81" s="14"/>
      <c r="R81" s="14"/>
      <c r="S81" s="14"/>
      <c r="T81" s="14"/>
    </row>
    <row r="82" spans="1:20" x14ac:dyDescent="0.2">
      <c r="A82" s="207"/>
      <c r="B82" s="71"/>
      <c r="C82" s="187"/>
      <c r="D82" s="208">
        <v>2</v>
      </c>
      <c r="E82" s="205"/>
      <c r="F82" s="206"/>
      <c r="H82" s="42"/>
      <c r="J82" s="14"/>
      <c r="K82" s="338"/>
      <c r="L82" s="338"/>
      <c r="M82" s="14"/>
      <c r="N82" s="14"/>
      <c r="Q82" s="14"/>
      <c r="R82" s="14"/>
      <c r="S82" s="14"/>
      <c r="T82" s="14"/>
    </row>
    <row r="83" spans="1:20" x14ac:dyDescent="0.2">
      <c r="A83" s="207"/>
      <c r="B83" s="71"/>
      <c r="C83" s="187"/>
      <c r="D83" s="208">
        <v>3</v>
      </c>
      <c r="E83" s="205"/>
      <c r="F83" s="206"/>
      <c r="H83" s="42"/>
      <c r="J83" s="14"/>
      <c r="K83" s="338"/>
      <c r="L83" s="338"/>
      <c r="M83" s="14"/>
      <c r="N83" s="14"/>
      <c r="Q83" s="14"/>
      <c r="R83" s="14"/>
      <c r="S83" s="14"/>
      <c r="T83" s="14"/>
    </row>
    <row r="84" spans="1:20" x14ac:dyDescent="0.2">
      <c r="A84" s="207"/>
      <c r="B84" s="71"/>
      <c r="C84" s="187"/>
      <c r="D84" s="208">
        <v>4</v>
      </c>
      <c r="E84" s="210"/>
      <c r="F84" s="206"/>
      <c r="H84" s="42"/>
      <c r="J84" s="14"/>
      <c r="K84" s="338"/>
      <c r="L84" s="338"/>
      <c r="M84" s="14"/>
      <c r="N84" s="14"/>
      <c r="Q84" s="14"/>
      <c r="R84" s="14"/>
      <c r="S84" s="14"/>
      <c r="T84" s="14"/>
    </row>
    <row r="85" spans="1:20" x14ac:dyDescent="0.2">
      <c r="A85" s="207"/>
      <c r="B85" s="71"/>
      <c r="C85" s="187"/>
      <c r="D85" s="208"/>
      <c r="E85" s="210"/>
      <c r="F85" s="206"/>
      <c r="H85" s="42"/>
      <c r="J85" s="14"/>
      <c r="K85" s="338"/>
      <c r="L85" s="338"/>
      <c r="M85" s="14"/>
      <c r="N85" s="14"/>
      <c r="Q85" s="14"/>
      <c r="R85" s="14"/>
      <c r="S85" s="14"/>
      <c r="T85" s="14"/>
    </row>
    <row r="86" spans="1:20" x14ac:dyDescent="0.2">
      <c r="A86" s="207"/>
      <c r="B86" s="71"/>
      <c r="C86" s="187"/>
      <c r="D86" s="208"/>
      <c r="E86" s="210"/>
      <c r="F86" s="206"/>
      <c r="H86" s="42"/>
      <c r="J86" s="14"/>
      <c r="K86" s="338"/>
      <c r="L86" s="338"/>
      <c r="M86" s="14"/>
      <c r="N86" s="14"/>
      <c r="Q86" s="14"/>
      <c r="R86" s="14"/>
      <c r="S86" s="14"/>
      <c r="T86" s="14"/>
    </row>
    <row r="87" spans="1:20" x14ac:dyDescent="0.2">
      <c r="A87" s="207"/>
      <c r="B87" s="71"/>
      <c r="C87" s="187"/>
      <c r="D87" s="208"/>
      <c r="E87" s="210"/>
      <c r="F87" s="206"/>
      <c r="H87" s="42"/>
      <c r="J87" s="14"/>
      <c r="K87" s="338"/>
      <c r="L87" s="338"/>
      <c r="M87" s="14"/>
      <c r="N87" s="14"/>
      <c r="Q87" s="14"/>
      <c r="R87" s="14"/>
      <c r="S87" s="14"/>
      <c r="T87" s="14"/>
    </row>
    <row r="88" spans="1:20" x14ac:dyDescent="0.2">
      <c r="A88" s="207"/>
      <c r="B88" s="71"/>
      <c r="C88" s="187"/>
      <c r="D88" s="208"/>
      <c r="E88" s="210"/>
      <c r="F88" s="206"/>
      <c r="H88" s="42"/>
      <c r="J88" s="14"/>
      <c r="K88" s="338"/>
      <c r="L88" s="338"/>
      <c r="M88" s="14"/>
      <c r="N88" s="14"/>
      <c r="Q88" s="14"/>
      <c r="R88" s="14"/>
      <c r="S88" s="14"/>
      <c r="T88" s="14"/>
    </row>
    <row r="89" spans="1:20" x14ac:dyDescent="0.2">
      <c r="A89" s="207"/>
      <c r="B89" s="71"/>
      <c r="C89" s="187"/>
      <c r="D89" s="208"/>
      <c r="E89" s="205"/>
      <c r="F89" s="335"/>
      <c r="H89" s="42"/>
      <c r="J89" s="14"/>
      <c r="K89" s="338"/>
      <c r="L89" s="338"/>
      <c r="M89" s="14"/>
      <c r="N89" s="14"/>
      <c r="Q89" s="14"/>
      <c r="R89" s="14"/>
      <c r="S89" s="14"/>
      <c r="T89" s="14"/>
    </row>
    <row r="90" spans="1:20" x14ac:dyDescent="0.2">
      <c r="A90" s="207"/>
      <c r="B90" s="71"/>
      <c r="C90" s="187"/>
      <c r="D90" s="208"/>
      <c r="E90" s="210"/>
      <c r="F90" s="335"/>
      <c r="H90" s="42"/>
      <c r="J90" s="14"/>
      <c r="K90" s="338"/>
      <c r="L90" s="338"/>
      <c r="M90" s="14"/>
      <c r="N90" s="14"/>
      <c r="Q90" s="14"/>
      <c r="R90" s="14"/>
      <c r="S90" s="14"/>
      <c r="T90" s="14"/>
    </row>
    <row r="91" spans="1:20" x14ac:dyDescent="0.2">
      <c r="A91" s="207"/>
      <c r="B91" s="71"/>
      <c r="C91" s="187"/>
      <c r="D91" s="213"/>
      <c r="E91" s="206"/>
      <c r="F91" s="335"/>
      <c r="H91" s="42"/>
      <c r="J91" s="14"/>
      <c r="K91" s="338"/>
      <c r="L91" s="338"/>
      <c r="M91" s="14"/>
      <c r="N91" s="14"/>
      <c r="Q91" s="14"/>
      <c r="R91" s="14"/>
      <c r="S91" s="14"/>
      <c r="T91" s="14"/>
    </row>
    <row r="92" spans="1:20" x14ac:dyDescent="0.2">
      <c r="A92" s="207"/>
      <c r="B92" s="71"/>
      <c r="C92" s="187"/>
      <c r="D92" s="213"/>
      <c r="E92" s="206"/>
      <c r="F92" s="335"/>
      <c r="H92" s="42"/>
      <c r="J92" s="14"/>
      <c r="K92" s="338"/>
      <c r="L92" s="338"/>
      <c r="M92" s="14"/>
      <c r="N92" s="14"/>
      <c r="Q92" s="14"/>
      <c r="R92" s="14"/>
      <c r="S92" s="14"/>
      <c r="T92" s="14"/>
    </row>
    <row r="93" spans="1:20" x14ac:dyDescent="0.2">
      <c r="A93" s="214"/>
      <c r="B93" s="335"/>
      <c r="C93" s="215"/>
      <c r="D93" s="206"/>
      <c r="E93" s="206"/>
      <c r="F93" s="335"/>
      <c r="H93" s="42"/>
      <c r="J93" s="14"/>
      <c r="K93" s="338"/>
      <c r="L93" s="338"/>
      <c r="M93" s="14"/>
      <c r="N93" s="14"/>
    </row>
    <row r="94" spans="1:20" x14ac:dyDescent="0.2">
      <c r="A94" s="214"/>
      <c r="B94" s="335"/>
      <c r="C94" s="215"/>
      <c r="D94" s="206"/>
      <c r="E94" s="206"/>
      <c r="F94" s="335"/>
      <c r="H94" s="42"/>
      <c r="J94" s="14"/>
      <c r="K94" s="338"/>
      <c r="L94" s="338"/>
      <c r="M94" s="14"/>
      <c r="N94" s="14"/>
    </row>
    <row r="95" spans="1:20" x14ac:dyDescent="0.2">
      <c r="A95" s="214"/>
      <c r="B95" s="335"/>
      <c r="C95" s="215"/>
      <c r="D95" s="206"/>
      <c r="E95" s="206"/>
      <c r="F95" s="335"/>
    </row>
  </sheetData>
  <sortState ref="V28:Z39">
    <sortCondition ref="V28"/>
  </sortState>
  <mergeCells count="136">
    <mergeCell ref="B1:M1"/>
    <mergeCell ref="A3:A4"/>
    <mergeCell ref="B3:B4"/>
    <mergeCell ref="C3:C4"/>
    <mergeCell ref="L3:L4"/>
    <mergeCell ref="M3:M4"/>
    <mergeCell ref="B21:B22"/>
    <mergeCell ref="C21:C22"/>
    <mergeCell ref="B23:B24"/>
    <mergeCell ref="C23:C24"/>
    <mergeCell ref="N3:N4"/>
    <mergeCell ref="O3:O4"/>
    <mergeCell ref="A5:A6"/>
    <mergeCell ref="B5:B6"/>
    <mergeCell ref="C5:C6"/>
    <mergeCell ref="L5:L6"/>
    <mergeCell ref="M5:M6"/>
    <mergeCell ref="N5:N6"/>
    <mergeCell ref="O5:O6"/>
    <mergeCell ref="G3:H3"/>
    <mergeCell ref="G4:H4"/>
    <mergeCell ref="G5:H5"/>
    <mergeCell ref="O7:O8"/>
    <mergeCell ref="A9:A10"/>
    <mergeCell ref="B9:B10"/>
    <mergeCell ref="C9:C10"/>
    <mergeCell ref="L9:L10"/>
    <mergeCell ref="M9:M10"/>
    <mergeCell ref="N9:N10"/>
    <mergeCell ref="O9:O10"/>
    <mergeCell ref="A7:A8"/>
    <mergeCell ref="B7:B8"/>
    <mergeCell ref="C7:C8"/>
    <mergeCell ref="L7:L8"/>
    <mergeCell ref="M7:M8"/>
    <mergeCell ref="N7:N8"/>
    <mergeCell ref="O11:O12"/>
    <mergeCell ref="A13:A14"/>
    <mergeCell ref="B13:B14"/>
    <mergeCell ref="C13:C14"/>
    <mergeCell ref="L13:L14"/>
    <mergeCell ref="M13:M14"/>
    <mergeCell ref="N13:N14"/>
    <mergeCell ref="O13:O14"/>
    <mergeCell ref="A11:A12"/>
    <mergeCell ref="B11:B12"/>
    <mergeCell ref="C11:C12"/>
    <mergeCell ref="L11:L12"/>
    <mergeCell ref="M11:M12"/>
    <mergeCell ref="N11:N12"/>
    <mergeCell ref="O15:O16"/>
    <mergeCell ref="A17:A18"/>
    <mergeCell ref="B17:B18"/>
    <mergeCell ref="C17:C18"/>
    <mergeCell ref="L17:L18"/>
    <mergeCell ref="M17:M18"/>
    <mergeCell ref="N17:N18"/>
    <mergeCell ref="O17:O18"/>
    <mergeCell ref="A15:A16"/>
    <mergeCell ref="B15:B16"/>
    <mergeCell ref="C15:C16"/>
    <mergeCell ref="L15:L16"/>
    <mergeCell ref="M15:M16"/>
    <mergeCell ref="N15:N16"/>
    <mergeCell ref="N28:N29"/>
    <mergeCell ref="A30:A31"/>
    <mergeCell ref="B30:B31"/>
    <mergeCell ref="C30:C31"/>
    <mergeCell ref="L30:L31"/>
    <mergeCell ref="M30:M31"/>
    <mergeCell ref="N30:N31"/>
    <mergeCell ref="B26:M26"/>
    <mergeCell ref="A28:A29"/>
    <mergeCell ref="B28:B29"/>
    <mergeCell ref="C28:C29"/>
    <mergeCell ref="L28:L29"/>
    <mergeCell ref="M28:M29"/>
    <mergeCell ref="G28:H28"/>
    <mergeCell ref="G29:H29"/>
    <mergeCell ref="G30:H30"/>
    <mergeCell ref="A34:A35"/>
    <mergeCell ref="B34:B35"/>
    <mergeCell ref="C34:C35"/>
    <mergeCell ref="L34:L35"/>
    <mergeCell ref="M34:M35"/>
    <mergeCell ref="N34:N35"/>
    <mergeCell ref="A32:A33"/>
    <mergeCell ref="B32:B33"/>
    <mergeCell ref="C32:C33"/>
    <mergeCell ref="L32:L33"/>
    <mergeCell ref="M32:M33"/>
    <mergeCell ref="N32:N33"/>
    <mergeCell ref="A38:A39"/>
    <mergeCell ref="B38:B39"/>
    <mergeCell ref="C38:C39"/>
    <mergeCell ref="L38:L39"/>
    <mergeCell ref="M38:M39"/>
    <mergeCell ref="N38:N39"/>
    <mergeCell ref="A36:A37"/>
    <mergeCell ref="B36:B37"/>
    <mergeCell ref="C36:C37"/>
    <mergeCell ref="L36:L37"/>
    <mergeCell ref="M36:M37"/>
    <mergeCell ref="N36:N37"/>
    <mergeCell ref="L42:L43"/>
    <mergeCell ref="M42:M43"/>
    <mergeCell ref="N42:N43"/>
    <mergeCell ref="A40:A41"/>
    <mergeCell ref="B40:B41"/>
    <mergeCell ref="C40:C41"/>
    <mergeCell ref="L40:L41"/>
    <mergeCell ref="M40:M41"/>
    <mergeCell ref="N40:N41"/>
    <mergeCell ref="B44:B45"/>
    <mergeCell ref="B46:B47"/>
    <mergeCell ref="B48:B49"/>
    <mergeCell ref="B50:B51"/>
    <mergeCell ref="B53:B54"/>
    <mergeCell ref="A42:A43"/>
    <mergeCell ref="B42:B43"/>
    <mergeCell ref="C42:C43"/>
    <mergeCell ref="C46:C47"/>
    <mergeCell ref="C48:C49"/>
    <mergeCell ref="B79:B80"/>
    <mergeCell ref="B67:B68"/>
    <mergeCell ref="B69:B70"/>
    <mergeCell ref="B71:B72"/>
    <mergeCell ref="B73:B74"/>
    <mergeCell ref="B75:B76"/>
    <mergeCell ref="B77:B78"/>
    <mergeCell ref="B55:B56"/>
    <mergeCell ref="B57:B58"/>
    <mergeCell ref="B59:B60"/>
    <mergeCell ref="B61:B62"/>
    <mergeCell ref="B63:B64"/>
    <mergeCell ref="B65:B66"/>
  </mergeCells>
  <phoneticPr fontId="3"/>
  <conditionalFormatting sqref="AK3:AL44 Q3:AJ25 P3:P44 Q27:AJ44">
    <cfRule type="cellIs" dxfId="0" priority="1" operator="between">
      <formula>1</formula>
      <formula>4</formula>
    </cfRule>
  </conditionalFormatting>
  <dataValidations disablePrompts="1" count="2">
    <dataValidation type="list" allowBlank="1" showInputMessage="1" showErrorMessage="1" sqref="K5:K7 K30:K32 K34:K36 K38:K40 K42:K43 K3 K9:K11 K13:K15 K17:K23 D45 D19:D20">
      <formula1>$D$73:$D$80</formula1>
    </dataValidation>
    <dataValidation type="list" allowBlank="1" showInputMessage="1" showErrorMessage="1" sqref="D3:D18 K41 K37 K33 K29 K16 K12 K8 K4 D28:D43">
      <formula1>$D$73:$D$84</formula1>
    </dataValidation>
  </dataValidations>
  <pageMargins left="0.45" right="0.26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M136"/>
  <sheetViews>
    <sheetView view="pageBreakPreview" zoomScale="120" zoomScaleNormal="100" zoomScaleSheetLayoutView="120" workbookViewId="0">
      <selection activeCell="K54" sqref="K54"/>
    </sheetView>
  </sheetViews>
  <sheetFormatPr defaultRowHeight="17.25" x14ac:dyDescent="0.2"/>
  <cols>
    <col min="1" max="1" width="3.75" style="16" customWidth="1"/>
    <col min="2" max="2" width="5" style="16" hidden="1" customWidth="1"/>
    <col min="3" max="3" width="6.625" style="7" customWidth="1"/>
    <col min="4" max="4" width="8.75" style="42" customWidth="1"/>
    <col min="5" max="5" width="4.5" style="98" customWidth="1"/>
    <col min="6" max="8" width="3.125" style="234" customWidth="1"/>
    <col min="9" max="9" width="3.875" style="225" customWidth="1"/>
    <col min="10" max="10" width="3.875" style="98" customWidth="1"/>
    <col min="11" max="12" width="3.875" style="328" customWidth="1"/>
    <col min="13" max="13" width="3.25" style="234" customWidth="1"/>
    <col min="14" max="15" width="3.125" style="234" customWidth="1"/>
    <col min="16" max="16" width="4.5" style="41" customWidth="1"/>
    <col min="17" max="17" width="4.875" style="14" hidden="1" customWidth="1"/>
    <col min="18" max="18" width="6.625" style="7" customWidth="1"/>
    <col min="19" max="19" width="8.75" style="42" customWidth="1"/>
    <col min="20" max="20" width="4.5" style="14" bestFit="1" customWidth="1"/>
    <col min="21" max="21" width="4.5" style="14" customWidth="1"/>
    <col min="22" max="22" width="9" style="13" customWidth="1"/>
    <col min="23" max="23" width="9" style="17" customWidth="1"/>
    <col min="24" max="24" width="9" style="7"/>
    <col min="25" max="27" width="9" style="14" customWidth="1"/>
    <col min="28" max="16384" width="9" style="14"/>
  </cols>
  <sheetData>
    <row r="1" spans="1:26" ht="17.100000000000001" customHeight="1" x14ac:dyDescent="0.2">
      <c r="A1" s="30"/>
      <c r="B1" s="30"/>
      <c r="C1" s="21"/>
      <c r="D1" s="73"/>
      <c r="E1" s="684" t="s">
        <v>373</v>
      </c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"/>
      <c r="R1" s="21"/>
      <c r="S1" s="73"/>
      <c r="T1" s="6"/>
      <c r="Y1" s="17"/>
    </row>
    <row r="2" spans="1:26" s="19" customFormat="1" ht="17.100000000000001" customHeight="1" x14ac:dyDescent="0.15">
      <c r="A2" s="30"/>
      <c r="B2" s="30" t="s">
        <v>79</v>
      </c>
      <c r="C2" s="21" t="s">
        <v>0</v>
      </c>
      <c r="D2" s="74" t="s">
        <v>1</v>
      </c>
      <c r="E2" s="98"/>
      <c r="F2" s="234"/>
      <c r="G2" s="234"/>
      <c r="H2" s="234"/>
      <c r="I2" s="225"/>
      <c r="J2" s="98"/>
      <c r="K2" s="328"/>
      <c r="L2" s="328"/>
      <c r="M2" s="234"/>
      <c r="N2" s="234"/>
      <c r="O2" s="234"/>
      <c r="P2" s="98"/>
      <c r="Q2" s="6" t="s">
        <v>80</v>
      </c>
      <c r="R2" s="21" t="s">
        <v>0</v>
      </c>
      <c r="S2" s="74" t="s">
        <v>1</v>
      </c>
      <c r="T2" s="6"/>
      <c r="V2" s="26"/>
      <c r="W2" s="27"/>
      <c r="X2" s="28"/>
    </row>
    <row r="3" spans="1:26" s="19" customFormat="1" ht="15.75" customHeight="1" thickBot="1" x14ac:dyDescent="0.2">
      <c r="A3" s="706">
        <v>1</v>
      </c>
      <c r="B3" s="696">
        <v>6</v>
      </c>
      <c r="C3" s="696" t="str">
        <f>IF(B3="","",VLOOKUP(B3,$B$56:$D$100,2))</f>
        <v>鈴木更</v>
      </c>
      <c r="D3" s="711" t="str">
        <f>IF(B3="","",VLOOKUP(B3,$B$56:$D$100,3))</f>
        <v>拓大紅陵</v>
      </c>
      <c r="E3" s="574"/>
      <c r="F3" s="581"/>
      <c r="G3" s="425"/>
      <c r="H3" s="425"/>
      <c r="I3"/>
      <c r="J3"/>
      <c r="K3"/>
      <c r="L3"/>
      <c r="M3" s="426"/>
      <c r="N3" s="426"/>
      <c r="O3" s="561"/>
      <c r="P3" s="561"/>
      <c r="Q3" s="695">
        <v>7</v>
      </c>
      <c r="R3" s="696" t="str">
        <f>IF(Q3="","",VLOOKUP(Q3,$B$56:$D$100,2))</f>
        <v>鈴木潮</v>
      </c>
      <c r="S3" s="711" t="str">
        <f>IF(Q3="","",VLOOKUP(Q3,$B$56:$D$100,3))</f>
        <v>拓大紅陵</v>
      </c>
      <c r="T3" s="696">
        <v>24</v>
      </c>
      <c r="W3" s="25"/>
      <c r="X3" s="25"/>
    </row>
    <row r="4" spans="1:26" s="19" customFormat="1" ht="15.75" customHeight="1" thickTop="1" thickBot="1" x14ac:dyDescent="0.2">
      <c r="A4" s="706"/>
      <c r="B4" s="696"/>
      <c r="C4" s="696"/>
      <c r="D4" s="711"/>
      <c r="E4" s="425"/>
      <c r="F4" s="562"/>
      <c r="G4" s="545">
        <v>3</v>
      </c>
      <c r="H4" s="425"/>
      <c r="I4"/>
      <c r="J4"/>
      <c r="K4"/>
      <c r="L4"/>
      <c r="M4" s="426"/>
      <c r="N4" s="425">
        <v>8</v>
      </c>
      <c r="O4" s="567"/>
      <c r="P4" s="426"/>
      <c r="Q4" s="695"/>
      <c r="R4" s="696"/>
      <c r="S4" s="711"/>
      <c r="T4" s="696"/>
      <c r="W4" s="25"/>
      <c r="X4" s="24"/>
    </row>
    <row r="5" spans="1:26" s="19" customFormat="1" ht="15.75" customHeight="1" thickTop="1" thickBot="1" x14ac:dyDescent="0.2">
      <c r="A5" s="706">
        <v>2</v>
      </c>
      <c r="B5" s="696">
        <v>35</v>
      </c>
      <c r="C5" s="696" t="str">
        <f t="shared" ref="C5" si="0">IF(B5="","",VLOOKUP(B5,$B$56:$D$100,2))</f>
        <v>池上</v>
      </c>
      <c r="D5" s="711" t="str">
        <f t="shared" ref="D5" si="1">IF(B5="","",VLOOKUP(B5,$B$56:$D$100,3))</f>
        <v>千葉経済</v>
      </c>
      <c r="E5" s="574"/>
      <c r="F5" s="197" t="s">
        <v>381</v>
      </c>
      <c r="G5" s="603">
        <v>0</v>
      </c>
      <c r="H5" s="425"/>
      <c r="I5"/>
      <c r="J5"/>
      <c r="K5"/>
      <c r="L5"/>
      <c r="M5" s="584"/>
      <c r="N5" s="564">
        <v>0</v>
      </c>
      <c r="O5" s="388" t="s">
        <v>391</v>
      </c>
      <c r="P5" s="194"/>
      <c r="Q5" s="695">
        <v>39</v>
      </c>
      <c r="R5" s="696" t="str">
        <f t="shared" ref="R5" si="2">IF(Q5="","",VLOOKUP(Q5,$B$56:$D$100,2))</f>
        <v>五十嵐</v>
      </c>
      <c r="S5" s="711" t="str">
        <f t="shared" ref="S5" si="3">IF(Q5="","",VLOOKUP(Q5,$B$56:$D$100,3))</f>
        <v>西武台</v>
      </c>
      <c r="T5" s="696">
        <v>25</v>
      </c>
      <c r="W5" s="25"/>
      <c r="X5" s="25"/>
    </row>
    <row r="6" spans="1:26" s="19" customFormat="1" ht="15.75" customHeight="1" thickTop="1" thickBot="1" x14ac:dyDescent="0.2">
      <c r="A6" s="706"/>
      <c r="B6" s="696"/>
      <c r="C6" s="696"/>
      <c r="D6" s="711"/>
      <c r="E6" s="237" t="s">
        <v>376</v>
      </c>
      <c r="F6" s="582">
        <v>2</v>
      </c>
      <c r="G6" s="562"/>
      <c r="H6" s="425"/>
      <c r="I6"/>
      <c r="J6"/>
      <c r="K6"/>
      <c r="L6"/>
      <c r="M6" s="584"/>
      <c r="N6" s="194"/>
      <c r="O6" s="566" t="s">
        <v>686</v>
      </c>
      <c r="P6" s="563" t="s">
        <v>386</v>
      </c>
      <c r="Q6" s="695"/>
      <c r="R6" s="696"/>
      <c r="S6" s="711"/>
      <c r="T6" s="696"/>
      <c r="W6" s="25"/>
      <c r="X6" s="24"/>
    </row>
    <row r="7" spans="1:26" s="19" customFormat="1" ht="15.75" customHeight="1" thickTop="1" x14ac:dyDescent="0.15">
      <c r="A7" s="706">
        <v>3</v>
      </c>
      <c r="B7" s="696">
        <v>13</v>
      </c>
      <c r="C7" s="696" t="str">
        <f t="shared" ref="C7" si="4">IF(B7="","",VLOOKUP(B7,$B$56:$D$100,2))</f>
        <v>清田</v>
      </c>
      <c r="D7" s="711" t="str">
        <f t="shared" ref="D7" si="5">IF(B7="","",VLOOKUP(B7,$B$56:$D$100,3))</f>
        <v>東　金</v>
      </c>
      <c r="E7" s="199"/>
      <c r="F7" s="569">
        <v>0</v>
      </c>
      <c r="G7" s="562"/>
      <c r="H7" s="425"/>
      <c r="I7"/>
      <c r="J7"/>
      <c r="K7"/>
      <c r="L7"/>
      <c r="M7" s="584"/>
      <c r="N7" s="194" t="s">
        <v>406</v>
      </c>
      <c r="O7" s="564" t="s">
        <v>687</v>
      </c>
      <c r="P7" s="392"/>
      <c r="Q7" s="695">
        <v>14</v>
      </c>
      <c r="R7" s="696" t="str">
        <f t="shared" ref="R7" si="6">IF(Q7="","",VLOOKUP(Q7,$B$56:$D$100,2))</f>
        <v>小川</v>
      </c>
      <c r="S7" s="711" t="str">
        <f t="shared" ref="S7" si="7">IF(Q7="","",VLOOKUP(Q7,$B$56:$D$100,3))</f>
        <v>東　金</v>
      </c>
      <c r="T7" s="696">
        <v>26</v>
      </c>
      <c r="V7" s="26"/>
      <c r="W7" s="27"/>
      <c r="X7" s="28"/>
    </row>
    <row r="8" spans="1:26" s="19" customFormat="1" ht="15.75" customHeight="1" thickBot="1" x14ac:dyDescent="0.2">
      <c r="A8" s="706"/>
      <c r="B8" s="696"/>
      <c r="C8" s="696"/>
      <c r="D8" s="711"/>
      <c r="E8" s="425"/>
      <c r="F8" s="425"/>
      <c r="G8" s="562" t="s">
        <v>400</v>
      </c>
      <c r="H8" s="426">
        <v>3</v>
      </c>
      <c r="I8"/>
      <c r="J8" s="701" t="s">
        <v>645</v>
      </c>
      <c r="K8" s="701"/>
      <c r="L8"/>
      <c r="M8" s="557">
        <v>2</v>
      </c>
      <c r="N8" s="194"/>
      <c r="O8" s="426"/>
      <c r="P8" s="426"/>
      <c r="Q8" s="695"/>
      <c r="R8" s="696"/>
      <c r="S8" s="711"/>
      <c r="T8" s="696"/>
      <c r="V8" s="26"/>
      <c r="W8" s="27"/>
      <c r="X8" s="28"/>
    </row>
    <row r="9" spans="1:26" s="19" customFormat="1" ht="15.75" customHeight="1" thickTop="1" thickBot="1" x14ac:dyDescent="0.2">
      <c r="A9" s="706">
        <v>4</v>
      </c>
      <c r="B9" s="696">
        <v>32</v>
      </c>
      <c r="C9" s="696" t="str">
        <f t="shared" ref="C9" si="8">IF(B9="","",VLOOKUP(B9,$B$56:$D$100,2))</f>
        <v>城谷</v>
      </c>
      <c r="D9" s="711" t="str">
        <f t="shared" ref="D9" si="9">IF(B9="","",VLOOKUP(B9,$B$56:$D$100,3))</f>
        <v>渋谷幕張</v>
      </c>
      <c r="E9" s="574"/>
      <c r="F9" s="237"/>
      <c r="G9" s="197"/>
      <c r="H9" s="603">
        <v>0</v>
      </c>
      <c r="I9"/>
      <c r="J9" s="701" t="s">
        <v>713</v>
      </c>
      <c r="K9" s="701"/>
      <c r="L9"/>
      <c r="M9" s="556">
        <v>0</v>
      </c>
      <c r="N9" s="388"/>
      <c r="O9" s="561"/>
      <c r="P9" s="561"/>
      <c r="Q9" s="695">
        <v>37</v>
      </c>
      <c r="R9" s="696" t="str">
        <f t="shared" ref="R9" si="10">IF(Q9="","",VLOOKUP(Q9,$B$56:$D$100,2))</f>
        <v>安川</v>
      </c>
      <c r="S9" s="711" t="str">
        <f t="shared" ref="S9" si="11">IF(Q9="","",VLOOKUP(Q9,$B$56:$D$100,3))</f>
        <v>千葉南</v>
      </c>
      <c r="T9" s="696">
        <v>27</v>
      </c>
      <c r="V9" s="26"/>
      <c r="W9" s="27"/>
      <c r="X9" s="28"/>
    </row>
    <row r="10" spans="1:26" s="19" customFormat="1" ht="15.75" customHeight="1" thickTop="1" thickBot="1" x14ac:dyDescent="0.2">
      <c r="A10" s="706"/>
      <c r="B10" s="696"/>
      <c r="C10" s="696"/>
      <c r="D10" s="711"/>
      <c r="E10" s="425"/>
      <c r="F10" s="560" t="s">
        <v>382</v>
      </c>
      <c r="G10" s="198">
        <v>4</v>
      </c>
      <c r="H10" s="562"/>
      <c r="I10"/>
      <c r="J10" s="702" t="s">
        <v>651</v>
      </c>
      <c r="K10" s="702"/>
      <c r="L10"/>
      <c r="M10" s="388"/>
      <c r="N10" s="566" t="s">
        <v>689</v>
      </c>
      <c r="O10" s="194" t="s">
        <v>402</v>
      </c>
      <c r="P10" s="426"/>
      <c r="Q10" s="695"/>
      <c r="R10" s="696"/>
      <c r="S10" s="711"/>
      <c r="T10" s="696"/>
      <c r="U10" s="26"/>
      <c r="V10" s="27"/>
      <c r="W10" s="28"/>
      <c r="X10" s="25"/>
      <c r="Y10" s="25"/>
      <c r="Z10" s="25"/>
    </row>
    <row r="11" spans="1:26" s="19" customFormat="1" ht="15.75" customHeight="1" thickTop="1" x14ac:dyDescent="0.15">
      <c r="A11" s="706">
        <v>5</v>
      </c>
      <c r="B11" s="696">
        <v>40</v>
      </c>
      <c r="C11" s="696" t="str">
        <f t="shared" ref="C11" si="12">IF(B11="","",VLOOKUP(B11,$B$56:$D$100,2))</f>
        <v>岡田</v>
      </c>
      <c r="D11" s="711" t="str">
        <f t="shared" ref="D11" si="13">IF(B11="","",VLOOKUP(B11,$B$56:$D$100,3))</f>
        <v>西武台</v>
      </c>
      <c r="E11" s="427"/>
      <c r="F11" s="199"/>
      <c r="G11" s="569">
        <v>0</v>
      </c>
      <c r="H11" s="562"/>
      <c r="I11"/>
      <c r="J11" s="620">
        <v>0</v>
      </c>
      <c r="K11" s="621">
        <v>2</v>
      </c>
      <c r="L11"/>
      <c r="M11" s="388"/>
      <c r="N11" s="564" t="s">
        <v>687</v>
      </c>
      <c r="O11" s="392"/>
      <c r="P11" s="391"/>
      <c r="Q11" s="695">
        <v>33</v>
      </c>
      <c r="R11" s="696" t="str">
        <f t="shared" ref="R11" si="14">IF(Q11="","",VLOOKUP(Q11,$B$56:$D$100,2))</f>
        <v>鶴岡真</v>
      </c>
      <c r="S11" s="711" t="str">
        <f t="shared" ref="S11" si="15">IF(Q11="","",VLOOKUP(Q11,$B$56:$D$100,3))</f>
        <v>敬愛学園</v>
      </c>
      <c r="T11" s="696">
        <v>28</v>
      </c>
    </row>
    <row r="12" spans="1:26" s="19" customFormat="1" ht="15.75" customHeight="1" thickBot="1" x14ac:dyDescent="0.2">
      <c r="A12" s="706"/>
      <c r="B12" s="696"/>
      <c r="C12" s="696"/>
      <c r="D12" s="711"/>
      <c r="E12" s="425"/>
      <c r="F12" s="425"/>
      <c r="G12" s="425"/>
      <c r="H12" s="562"/>
      <c r="I12" s="426">
        <v>5</v>
      </c>
      <c r="J12" s="615"/>
      <c r="K12"/>
      <c r="L12" s="579" t="s">
        <v>708</v>
      </c>
      <c r="M12" s="388"/>
      <c r="N12" s="425"/>
      <c r="O12" s="426"/>
      <c r="P12" s="426"/>
      <c r="Q12" s="695"/>
      <c r="R12" s="696"/>
      <c r="S12" s="711"/>
      <c r="T12" s="696"/>
    </row>
    <row r="13" spans="1:26" s="19" customFormat="1" ht="15.75" customHeight="1" thickTop="1" thickBot="1" x14ac:dyDescent="0.2">
      <c r="A13" s="706">
        <v>6</v>
      </c>
      <c r="B13" s="696">
        <v>34</v>
      </c>
      <c r="C13" s="696" t="str">
        <f t="shared" ref="C13" si="16">IF(B13="","",VLOOKUP(B13,$B$56:$D$100,2))</f>
        <v>織畑</v>
      </c>
      <c r="D13" s="711" t="str">
        <f t="shared" ref="D13" si="17">IF(B13="","",VLOOKUP(B13,$B$56:$D$100,3))</f>
        <v>敬愛学園</v>
      </c>
      <c r="E13" s="237"/>
      <c r="F13" s="237"/>
      <c r="G13" s="425"/>
      <c r="H13" s="197"/>
      <c r="I13" s="603">
        <v>0</v>
      </c>
      <c r="J13" s="615"/>
      <c r="K13"/>
      <c r="L13" s="577" t="s">
        <v>709</v>
      </c>
      <c r="M13" s="194"/>
      <c r="N13" s="425"/>
      <c r="O13" s="391"/>
      <c r="P13" s="391"/>
      <c r="Q13" s="695">
        <v>23</v>
      </c>
      <c r="R13" s="696" t="str">
        <f t="shared" ref="R13" si="18">IF(Q13="","",VLOOKUP(Q13,$B$56:$D$100,2))</f>
        <v>倉川</v>
      </c>
      <c r="S13" s="711" t="str">
        <f t="shared" ref="S13" si="19">IF(Q13="","",VLOOKUP(Q13,$B$56:$D$100,3))</f>
        <v>佐原</v>
      </c>
      <c r="T13" s="696">
        <v>29</v>
      </c>
    </row>
    <row r="14" spans="1:26" s="19" customFormat="1" ht="15.75" customHeight="1" thickTop="1" thickBot="1" x14ac:dyDescent="0.2">
      <c r="A14" s="706"/>
      <c r="B14" s="696"/>
      <c r="C14" s="696"/>
      <c r="D14" s="711"/>
      <c r="E14" s="573"/>
      <c r="F14" s="560"/>
      <c r="G14" s="426">
        <v>6</v>
      </c>
      <c r="H14" s="197"/>
      <c r="I14" s="615"/>
      <c r="J14" s="615"/>
      <c r="K14"/>
      <c r="L14" s="614"/>
      <c r="M14" s="194"/>
      <c r="N14" s="425">
        <v>0</v>
      </c>
      <c r="O14" s="387"/>
      <c r="P14" s="426"/>
      <c r="Q14" s="695"/>
      <c r="R14" s="696"/>
      <c r="S14" s="711"/>
      <c r="T14" s="696"/>
    </row>
    <row r="15" spans="1:26" s="19" customFormat="1" ht="15.75" customHeight="1" thickTop="1" thickBot="1" x14ac:dyDescent="0.2">
      <c r="A15" s="706">
        <v>7</v>
      </c>
      <c r="B15" s="696">
        <v>19</v>
      </c>
      <c r="C15" s="696" t="str">
        <f t="shared" ref="C15" si="20">IF(B15="","",VLOOKUP(B15,$B$56:$D$100,2))</f>
        <v>新井</v>
      </c>
      <c r="D15" s="711" t="str">
        <f t="shared" ref="D15" si="21">IF(B15="","",VLOOKUP(B15,$B$56:$D$100,3))</f>
        <v>千葉黎明</v>
      </c>
      <c r="E15" s="237"/>
      <c r="F15" s="197" t="s">
        <v>383</v>
      </c>
      <c r="G15" s="583">
        <v>0</v>
      </c>
      <c r="H15" s="197"/>
      <c r="I15" s="615"/>
      <c r="J15" s="615"/>
      <c r="K15"/>
      <c r="L15" s="614"/>
      <c r="M15" s="194"/>
      <c r="N15" s="577">
        <v>4</v>
      </c>
      <c r="O15" s="194" t="s">
        <v>403</v>
      </c>
      <c r="P15" s="561"/>
      <c r="Q15" s="695">
        <v>1</v>
      </c>
      <c r="R15" s="696" t="str">
        <f t="shared" ref="R15" si="22">IF(Q15="","",VLOOKUP(Q15,$B$56:$D$100,2))</f>
        <v>吉澤</v>
      </c>
      <c r="S15" s="711" t="str">
        <f t="shared" ref="S15" si="23">IF(Q15="","",VLOOKUP(Q15,$B$56:$D$100,3))</f>
        <v>拓大紅陵</v>
      </c>
      <c r="T15" s="696">
        <v>30</v>
      </c>
      <c r="V15" s="26"/>
      <c r="W15" s="27"/>
      <c r="X15" s="28"/>
    </row>
    <row r="16" spans="1:26" s="19" customFormat="1" ht="15.75" customHeight="1" thickTop="1" thickBot="1" x14ac:dyDescent="0.2">
      <c r="A16" s="706"/>
      <c r="B16" s="696"/>
      <c r="C16" s="696"/>
      <c r="D16" s="711"/>
      <c r="E16" s="568" t="s">
        <v>377</v>
      </c>
      <c r="F16" s="198" t="s">
        <v>690</v>
      </c>
      <c r="G16" s="197"/>
      <c r="H16" s="197"/>
      <c r="I16" s="615"/>
      <c r="J16" s="615"/>
      <c r="K16"/>
      <c r="L16" s="614"/>
      <c r="M16" s="194"/>
      <c r="N16" s="565"/>
      <c r="O16" s="578">
        <v>1</v>
      </c>
      <c r="P16" s="194" t="s">
        <v>387</v>
      </c>
      <c r="Q16" s="695"/>
      <c r="R16" s="696"/>
      <c r="S16" s="711"/>
      <c r="T16" s="696"/>
      <c r="V16" s="26"/>
      <c r="W16" s="27"/>
      <c r="X16" s="28"/>
    </row>
    <row r="17" spans="1:24" s="19" customFormat="1" ht="15.75" customHeight="1" thickTop="1" x14ac:dyDescent="0.15">
      <c r="A17" s="706">
        <v>8</v>
      </c>
      <c r="B17" s="696">
        <v>15</v>
      </c>
      <c r="C17" s="696" t="str">
        <f t="shared" ref="C17" si="24">IF(B17="","",VLOOKUP(B17,$B$56:$D$100,2))</f>
        <v>山本</v>
      </c>
      <c r="D17" s="711" t="str">
        <f t="shared" ref="D17" si="25">IF(B17="","",VLOOKUP(B17,$B$56:$D$100,3))</f>
        <v>成　東</v>
      </c>
      <c r="E17" s="199"/>
      <c r="F17" s="569" t="s">
        <v>691</v>
      </c>
      <c r="G17" s="197"/>
      <c r="H17" s="197"/>
      <c r="I17" s="615"/>
      <c r="J17" s="615"/>
      <c r="K17"/>
      <c r="L17" s="614"/>
      <c r="M17" s="194"/>
      <c r="N17" s="388"/>
      <c r="O17" s="197">
        <v>0</v>
      </c>
      <c r="P17" s="392"/>
      <c r="Q17" s="695">
        <v>9</v>
      </c>
      <c r="R17" s="696" t="str">
        <f t="shared" ref="R17" si="26">IF(Q17="","",VLOOKUP(Q17,$B$56:$D$100,2))</f>
        <v>三木</v>
      </c>
      <c r="S17" s="711" t="str">
        <f t="shared" ref="S17" si="27">IF(Q17="","",VLOOKUP(Q17,$B$56:$D$100,3))</f>
        <v>木更津総合</v>
      </c>
      <c r="T17" s="696">
        <v>31</v>
      </c>
      <c r="V17" s="26"/>
      <c r="W17" s="27"/>
      <c r="X17" s="264"/>
    </row>
    <row r="18" spans="1:24" s="19" customFormat="1" ht="15.75" customHeight="1" thickBot="1" x14ac:dyDescent="0.2">
      <c r="A18" s="706"/>
      <c r="B18" s="696"/>
      <c r="C18" s="696"/>
      <c r="D18" s="711"/>
      <c r="E18" s="425"/>
      <c r="F18" s="425"/>
      <c r="G18" s="197" t="s">
        <v>401</v>
      </c>
      <c r="H18" s="575">
        <v>1</v>
      </c>
      <c r="I18" s="615"/>
      <c r="J18" s="615"/>
      <c r="K18"/>
      <c r="L18" s="614"/>
      <c r="M18" s="197">
        <v>3</v>
      </c>
      <c r="N18" s="388" t="s">
        <v>407</v>
      </c>
      <c r="O18" s="425"/>
      <c r="P18" s="426"/>
      <c r="Q18" s="695"/>
      <c r="R18" s="696"/>
      <c r="S18" s="711"/>
      <c r="T18" s="696"/>
      <c r="V18" s="26"/>
      <c r="W18" s="27"/>
      <c r="X18" s="28"/>
    </row>
    <row r="19" spans="1:24" s="19" customFormat="1" ht="15.75" customHeight="1" thickTop="1" x14ac:dyDescent="0.15">
      <c r="A19" s="706">
        <v>9</v>
      </c>
      <c r="B19" s="696">
        <v>8</v>
      </c>
      <c r="C19" s="696" t="str">
        <f t="shared" ref="C19" si="28">IF(B19="","",VLOOKUP(B19,$B$56:$D$100,2))</f>
        <v>鈴木</v>
      </c>
      <c r="D19" s="711" t="str">
        <f t="shared" ref="D19" si="29">IF(B19="","",VLOOKUP(B19,$B$56:$D$100,3))</f>
        <v>木更津総合</v>
      </c>
      <c r="E19" s="427"/>
      <c r="F19" s="425"/>
      <c r="G19" s="562"/>
      <c r="H19" s="563">
        <v>2</v>
      </c>
      <c r="I19" s="615"/>
      <c r="J19" s="615"/>
      <c r="K19"/>
      <c r="L19" s="416"/>
      <c r="M19" s="560">
        <v>5</v>
      </c>
      <c r="N19" s="237"/>
      <c r="O19" s="425"/>
      <c r="P19" s="391"/>
      <c r="Q19" s="695">
        <v>20</v>
      </c>
      <c r="R19" s="696" t="str">
        <f t="shared" ref="R19" si="30">IF(Q19="","",VLOOKUP(Q19,$B$56:$D$100,2))</f>
        <v>駒村</v>
      </c>
      <c r="S19" s="711" t="str">
        <f t="shared" ref="S19" si="31">IF(Q19="","",VLOOKUP(Q19,$B$56:$D$100,3))</f>
        <v>千葉黎明</v>
      </c>
      <c r="T19" s="696">
        <v>32</v>
      </c>
      <c r="V19" s="26"/>
      <c r="W19" s="27"/>
      <c r="X19" s="28"/>
    </row>
    <row r="20" spans="1:24" s="19" customFormat="1" ht="15.75" customHeight="1" thickBot="1" x14ac:dyDescent="0.2">
      <c r="A20" s="706"/>
      <c r="B20" s="696"/>
      <c r="C20" s="696"/>
      <c r="D20" s="711"/>
      <c r="E20" s="248" t="s">
        <v>378</v>
      </c>
      <c r="F20" s="537">
        <v>0</v>
      </c>
      <c r="G20" s="562"/>
      <c r="H20" s="425"/>
      <c r="I20" s="615"/>
      <c r="J20" s="615"/>
      <c r="K20"/>
      <c r="L20" s="416"/>
      <c r="M20" s="584"/>
      <c r="N20" s="237"/>
      <c r="O20" s="579">
        <v>0</v>
      </c>
      <c r="P20" s="387" t="s">
        <v>388</v>
      </c>
      <c r="Q20" s="695"/>
      <c r="R20" s="696"/>
      <c r="S20" s="711"/>
      <c r="T20" s="696"/>
      <c r="V20" s="26"/>
      <c r="W20" s="27"/>
      <c r="X20" s="28"/>
    </row>
    <row r="21" spans="1:24" s="19" customFormat="1" ht="15.75" customHeight="1" thickTop="1" thickBot="1" x14ac:dyDescent="0.2">
      <c r="A21" s="706">
        <v>10</v>
      </c>
      <c r="B21" s="713">
        <v>2</v>
      </c>
      <c r="C21" s="696" t="str">
        <f t="shared" ref="C21" si="32">IF(B21="","",VLOOKUP(B21,$B$56:$D$100,2))</f>
        <v>吉田</v>
      </c>
      <c r="D21" s="711" t="str">
        <f t="shared" ref="D21" si="33">IF(B21="","",VLOOKUP(B21,$B$56:$D$100,3))</f>
        <v>拓大紅陵</v>
      </c>
      <c r="E21" s="585"/>
      <c r="F21" s="584">
        <v>2</v>
      </c>
      <c r="G21" s="562"/>
      <c r="H21" s="425"/>
      <c r="I21" s="615"/>
      <c r="J21" s="615"/>
      <c r="K21"/>
      <c r="L21" s="416"/>
      <c r="M21" s="584"/>
      <c r="N21" s="237"/>
      <c r="O21" s="559">
        <v>7</v>
      </c>
      <c r="P21" s="567"/>
      <c r="Q21" s="712">
        <v>29</v>
      </c>
      <c r="R21" s="696" t="str">
        <f t="shared" ref="R21" si="34">IF(Q21="","",VLOOKUP(Q21,$B$56:$D$100,2))</f>
        <v>北川</v>
      </c>
      <c r="S21" s="711" t="str">
        <f t="shared" ref="S21" si="35">IF(Q21="","",VLOOKUP(Q21,$B$56:$D$100,3))</f>
        <v>秀明八千代</v>
      </c>
      <c r="T21" s="696">
        <v>33</v>
      </c>
      <c r="V21" s="26"/>
      <c r="W21" s="27"/>
      <c r="X21" s="28"/>
    </row>
    <row r="22" spans="1:24" s="19" customFormat="1" ht="15.75" customHeight="1" thickTop="1" thickBot="1" x14ac:dyDescent="0.2">
      <c r="A22" s="706"/>
      <c r="B22" s="714"/>
      <c r="C22" s="696"/>
      <c r="D22" s="711"/>
      <c r="E22" s="237"/>
      <c r="F22" s="562" t="s">
        <v>397</v>
      </c>
      <c r="G22" s="613" t="s">
        <v>692</v>
      </c>
      <c r="H22" s="425"/>
      <c r="I22" s="615"/>
      <c r="J22" s="615"/>
      <c r="K22"/>
      <c r="L22" s="416"/>
      <c r="M22" s="584"/>
      <c r="N22" s="197">
        <v>0</v>
      </c>
      <c r="O22" s="388" t="s">
        <v>404</v>
      </c>
      <c r="P22" s="580"/>
      <c r="Q22" s="712"/>
      <c r="R22" s="696"/>
      <c r="S22" s="711"/>
      <c r="T22" s="696"/>
      <c r="V22" s="26"/>
      <c r="W22" s="27"/>
      <c r="X22" s="28"/>
    </row>
    <row r="23" spans="1:24" s="19" customFormat="1" ht="15.75" customHeight="1" thickTop="1" thickBot="1" x14ac:dyDescent="0.2">
      <c r="A23" s="706">
        <v>11</v>
      </c>
      <c r="B23" s="696">
        <v>25</v>
      </c>
      <c r="C23" s="696" t="str">
        <f t="shared" ref="C23" si="36">IF(B23="","",VLOOKUP(B23,$B$56:$D$100,2))</f>
        <v>伊藤</v>
      </c>
      <c r="D23" s="711" t="str">
        <f t="shared" ref="D23" si="37">IF(B23="","",VLOOKUP(B23,$B$56:$D$100,3))</f>
        <v>佐原</v>
      </c>
      <c r="E23" s="427"/>
      <c r="F23" s="199"/>
      <c r="G23" s="569" t="s">
        <v>693</v>
      </c>
      <c r="H23" s="425"/>
      <c r="I23" s="615"/>
      <c r="J23" s="584">
        <v>4</v>
      </c>
      <c r="K23" s="425">
        <v>1</v>
      </c>
      <c r="L23" s="416"/>
      <c r="M23" s="426"/>
      <c r="N23" s="560">
        <v>8</v>
      </c>
      <c r="O23" s="545"/>
      <c r="P23" s="561"/>
      <c r="Q23" s="695">
        <v>45</v>
      </c>
      <c r="R23" s="696" t="str">
        <f t="shared" ref="R23" si="38">IF(Q23="","",VLOOKUP(Q23,$B$56:$D$100,2))</f>
        <v>山本</v>
      </c>
      <c r="S23" s="711" t="str">
        <f t="shared" ref="S23" si="39">IF(Q23="","",VLOOKUP(Q23,$B$56:$D$100,3))</f>
        <v>麗澤</v>
      </c>
      <c r="T23" s="696">
        <v>34</v>
      </c>
      <c r="V23" s="26"/>
      <c r="W23" s="27"/>
      <c r="X23" s="28"/>
    </row>
    <row r="24" spans="1:24" s="19" customFormat="1" ht="15.75" customHeight="1" thickTop="1" x14ac:dyDescent="0.15">
      <c r="A24" s="706"/>
      <c r="B24" s="696"/>
      <c r="C24" s="696"/>
      <c r="D24" s="711"/>
      <c r="E24" s="425"/>
      <c r="F24" s="425"/>
      <c r="G24" s="425"/>
      <c r="H24" s="425"/>
      <c r="I24" s="615"/>
      <c r="J24" s="615"/>
      <c r="K24" s="425"/>
      <c r="L24" s="416"/>
      <c r="M24" s="426"/>
      <c r="N24" s="426"/>
      <c r="O24" s="426"/>
      <c r="P24" s="426"/>
      <c r="Q24" s="695"/>
      <c r="R24" s="696"/>
      <c r="S24" s="711"/>
      <c r="T24" s="696"/>
      <c r="V24" s="26"/>
      <c r="W24" s="27"/>
      <c r="X24" s="28"/>
    </row>
    <row r="25" spans="1:24" s="19" customFormat="1" ht="15.75" customHeight="1" thickBot="1" x14ac:dyDescent="0.2">
      <c r="A25" s="706">
        <v>12</v>
      </c>
      <c r="B25" s="696">
        <v>5</v>
      </c>
      <c r="C25" s="696" t="str">
        <f t="shared" ref="C25" si="40">IF(B25="","",VLOOKUP(B25,$B$56:$D$100,2))</f>
        <v>三浦</v>
      </c>
      <c r="D25" s="711" t="str">
        <f t="shared" ref="D25" si="41">IF(B25="","",VLOOKUP(B25,$B$56:$D$100,3))</f>
        <v>拓大紅陵</v>
      </c>
      <c r="E25" s="574"/>
      <c r="F25" s="581"/>
      <c r="G25" s="425"/>
      <c r="H25" s="425"/>
      <c r="I25" s="415"/>
      <c r="J25" s="617"/>
      <c r="K25" s="197"/>
      <c r="L25" s="416"/>
      <c r="M25" s="426"/>
      <c r="N25" s="426"/>
      <c r="O25" s="561"/>
      <c r="P25" s="561"/>
      <c r="Q25" s="695">
        <v>10</v>
      </c>
      <c r="R25" s="696" t="str">
        <f t="shared" ref="R25" si="42">IF(Q25="","",VLOOKUP(Q25,$B$56:$D$100,2))</f>
        <v>渡邊</v>
      </c>
      <c r="S25" s="711" t="str">
        <f t="shared" ref="S25" si="43">IF(Q25="","",VLOOKUP(Q25,$B$56:$D$100,3))</f>
        <v>木更津総合</v>
      </c>
      <c r="T25" s="696">
        <v>35</v>
      </c>
      <c r="V25" s="26"/>
      <c r="W25" s="27"/>
      <c r="X25" s="28"/>
    </row>
    <row r="26" spans="1:24" s="19" customFormat="1" ht="15.75" customHeight="1" thickTop="1" thickBot="1" x14ac:dyDescent="0.2">
      <c r="A26" s="706"/>
      <c r="B26" s="696"/>
      <c r="C26" s="696"/>
      <c r="D26" s="711"/>
      <c r="E26" s="425"/>
      <c r="F26" s="562"/>
      <c r="G26" s="426">
        <v>3</v>
      </c>
      <c r="H26" s="425"/>
      <c r="I26" s="415"/>
      <c r="J26"/>
      <c r="K26" s="560"/>
      <c r="L26" s="3"/>
      <c r="M26" s="426"/>
      <c r="N26" s="557" t="s">
        <v>684</v>
      </c>
      <c r="O26" s="194"/>
      <c r="P26" s="426"/>
      <c r="Q26" s="695"/>
      <c r="R26" s="696"/>
      <c r="S26" s="711"/>
      <c r="T26" s="696"/>
      <c r="V26" s="26"/>
      <c r="W26" s="27"/>
      <c r="X26" s="28"/>
    </row>
    <row r="27" spans="1:24" s="19" customFormat="1" ht="15.75" customHeight="1" thickTop="1" thickBot="1" x14ac:dyDescent="0.2">
      <c r="A27" s="706">
        <v>13</v>
      </c>
      <c r="B27" s="696">
        <v>42</v>
      </c>
      <c r="C27" s="696" t="str">
        <f t="shared" ref="C27" si="44">IF(B27="","",VLOOKUP(B27,$B$56:$D$100,2))</f>
        <v>丸木</v>
      </c>
      <c r="D27" s="711" t="str">
        <f t="shared" ref="D27" si="45">IF(B27="","",VLOOKUP(B27,$B$56:$D$100,3))</f>
        <v>日体大柏</v>
      </c>
      <c r="E27" s="237"/>
      <c r="F27" s="197" t="s">
        <v>398</v>
      </c>
      <c r="G27" s="603">
        <v>0</v>
      </c>
      <c r="H27" s="425"/>
      <c r="I27" s="415"/>
      <c r="J27"/>
      <c r="K27" s="562"/>
      <c r="L27" s="3"/>
      <c r="M27" s="584"/>
      <c r="N27" s="564" t="s">
        <v>685</v>
      </c>
      <c r="O27" s="388" t="s">
        <v>421</v>
      </c>
      <c r="P27" s="391"/>
      <c r="Q27" s="695">
        <v>16</v>
      </c>
      <c r="R27" s="696" t="str">
        <f t="shared" ref="R27" si="46">IF(Q27="","",VLOOKUP(Q27,$B$56:$D$100,2))</f>
        <v>後藤</v>
      </c>
      <c r="S27" s="711" t="str">
        <f t="shared" ref="S27" si="47">IF(Q27="","",VLOOKUP(Q27,$B$56:$D$100,3))</f>
        <v>成　東</v>
      </c>
      <c r="T27" s="696">
        <v>36</v>
      </c>
      <c r="V27" s="26"/>
      <c r="W27" s="27"/>
      <c r="X27" s="28"/>
    </row>
    <row r="28" spans="1:24" s="19" customFormat="1" ht="15.75" customHeight="1" thickTop="1" thickBot="1" x14ac:dyDescent="0.2">
      <c r="A28" s="706"/>
      <c r="B28" s="696"/>
      <c r="C28" s="696"/>
      <c r="D28" s="711"/>
      <c r="E28" s="568" t="s">
        <v>379</v>
      </c>
      <c r="F28" s="198">
        <v>1</v>
      </c>
      <c r="G28" s="562"/>
      <c r="H28" s="425"/>
      <c r="I28" s="415"/>
      <c r="J28" s="426">
        <v>1</v>
      </c>
      <c r="K28" s="562">
        <v>6</v>
      </c>
      <c r="L28" s="3"/>
      <c r="M28" s="584"/>
      <c r="N28" s="194"/>
      <c r="O28" s="559">
        <v>0</v>
      </c>
      <c r="P28" s="387" t="s">
        <v>392</v>
      </c>
      <c r="Q28" s="695"/>
      <c r="R28" s="696"/>
      <c r="S28" s="711"/>
      <c r="T28" s="696"/>
      <c r="V28" s="26"/>
      <c r="W28" s="27"/>
      <c r="X28" s="28"/>
    </row>
    <row r="29" spans="1:24" s="19" customFormat="1" ht="15.75" customHeight="1" thickTop="1" thickBot="1" x14ac:dyDescent="0.2">
      <c r="A29" s="706">
        <v>14</v>
      </c>
      <c r="B29" s="696">
        <v>27</v>
      </c>
      <c r="C29" s="696" t="str">
        <f t="shared" ref="C29" si="48">IF(B29="","",VLOOKUP(B29,$B$56:$D$100,2))</f>
        <v>小國</v>
      </c>
      <c r="D29" s="711" t="str">
        <f t="shared" ref="D29" si="49">IF(B29="","",VLOOKUP(B29,$B$56:$D$100,3))</f>
        <v>船橋東</v>
      </c>
      <c r="E29" s="199"/>
      <c r="F29" s="569">
        <v>0</v>
      </c>
      <c r="G29" s="562"/>
      <c r="H29" s="425"/>
      <c r="I29" s="415"/>
      <c r="J29"/>
      <c r="K29" s="615"/>
      <c r="L29" s="3"/>
      <c r="M29" s="584"/>
      <c r="N29" s="194"/>
      <c r="O29" s="560">
        <v>8</v>
      </c>
      <c r="P29" s="545"/>
      <c r="Q29" s="695">
        <v>31</v>
      </c>
      <c r="R29" s="696" t="str">
        <f t="shared" ref="R29" si="50">IF(Q29="","",VLOOKUP(Q29,$B$56:$D$100,2))</f>
        <v>富塚</v>
      </c>
      <c r="S29" s="711" t="str">
        <f t="shared" ref="S29" si="51">IF(Q29="","",VLOOKUP(Q29,$B$56:$D$100,3))</f>
        <v>習志野</v>
      </c>
      <c r="T29" s="696">
        <v>37</v>
      </c>
      <c r="V29" s="26"/>
      <c r="W29" s="27"/>
      <c r="X29" s="28"/>
    </row>
    <row r="30" spans="1:24" s="19" customFormat="1" ht="15.75" customHeight="1" thickTop="1" thickBot="1" x14ac:dyDescent="0.2">
      <c r="A30" s="706"/>
      <c r="B30" s="696"/>
      <c r="C30" s="696"/>
      <c r="D30" s="711"/>
      <c r="E30" s="425"/>
      <c r="F30" s="425"/>
      <c r="G30" s="562" t="s">
        <v>408</v>
      </c>
      <c r="H30" s="426">
        <v>8</v>
      </c>
      <c r="I30" s="415"/>
      <c r="J30"/>
      <c r="K30" s="615"/>
      <c r="L30" s="3"/>
      <c r="M30" s="557">
        <v>1</v>
      </c>
      <c r="N30" s="194" t="s">
        <v>415</v>
      </c>
      <c r="O30" s="426"/>
      <c r="P30" s="426"/>
      <c r="Q30" s="695"/>
      <c r="R30" s="696"/>
      <c r="S30" s="711"/>
      <c r="T30" s="696"/>
      <c r="V30" s="26"/>
      <c r="W30" s="27"/>
      <c r="X30" s="28"/>
    </row>
    <row r="31" spans="1:24" ht="15.75" customHeight="1" thickTop="1" thickBot="1" x14ac:dyDescent="0.25">
      <c r="A31" s="706">
        <v>15</v>
      </c>
      <c r="B31" s="696">
        <v>24</v>
      </c>
      <c r="C31" s="696" t="str">
        <f t="shared" ref="C31" si="52">IF(B31="","",VLOOKUP(B31,$B$56:$D$100,2))</f>
        <v>一ノ宮</v>
      </c>
      <c r="D31" s="711" t="str">
        <f t="shared" ref="D31" si="53">IF(B31="","",VLOOKUP(B31,$B$56:$D$100,3))</f>
        <v>佐原</v>
      </c>
      <c r="E31" s="427"/>
      <c r="F31" s="425"/>
      <c r="G31" s="197"/>
      <c r="H31" s="583">
        <v>0</v>
      </c>
      <c r="I31" s="415"/>
      <c r="J31"/>
      <c r="K31" s="615"/>
      <c r="L31" s="3"/>
      <c r="M31" s="576">
        <v>0</v>
      </c>
      <c r="N31" s="388"/>
      <c r="O31" s="426"/>
      <c r="P31" s="194"/>
      <c r="Q31" s="695">
        <v>41</v>
      </c>
      <c r="R31" s="696" t="str">
        <f t="shared" ref="R31" si="54">IF(Q31="","",VLOOKUP(Q31,$B$56:$D$100,2))</f>
        <v>小林</v>
      </c>
      <c r="S31" s="711" t="str">
        <f t="shared" ref="S31" si="55">IF(Q31="","",VLOOKUP(Q31,$B$56:$D$100,3))</f>
        <v>日体大柏</v>
      </c>
      <c r="T31" s="696">
        <v>38</v>
      </c>
    </row>
    <row r="32" spans="1:24" ht="15.75" customHeight="1" thickTop="1" thickBot="1" x14ac:dyDescent="0.25">
      <c r="A32" s="706"/>
      <c r="B32" s="696"/>
      <c r="C32" s="696"/>
      <c r="D32" s="711"/>
      <c r="E32" s="248" t="s">
        <v>380</v>
      </c>
      <c r="F32" s="537">
        <v>0</v>
      </c>
      <c r="G32" s="197"/>
      <c r="H32" s="197"/>
      <c r="I32" s="415"/>
      <c r="J32"/>
      <c r="K32" s="615"/>
      <c r="L32" s="3"/>
      <c r="M32" s="388"/>
      <c r="N32" s="388"/>
      <c r="O32" s="562">
        <v>4</v>
      </c>
      <c r="P32" s="563" t="s">
        <v>393</v>
      </c>
      <c r="Q32" s="695"/>
      <c r="R32" s="696"/>
      <c r="S32" s="711"/>
      <c r="T32" s="696"/>
    </row>
    <row r="33" spans="1:23" ht="15.75" customHeight="1" thickTop="1" thickBot="1" x14ac:dyDescent="0.25">
      <c r="A33" s="706">
        <v>16</v>
      </c>
      <c r="B33" s="696">
        <v>38</v>
      </c>
      <c r="C33" s="696" t="str">
        <f t="shared" ref="C33" si="56">IF(B33="","",VLOOKUP(B33,$B$56:$D$100,2))</f>
        <v>田邉</v>
      </c>
      <c r="D33" s="711" t="str">
        <f t="shared" ref="D33" si="57">IF(B33="","",VLOOKUP(B33,$B$56:$D$100,3))</f>
        <v>千葉南</v>
      </c>
      <c r="E33" s="585"/>
      <c r="F33" s="198">
        <v>8</v>
      </c>
      <c r="G33" s="197"/>
      <c r="H33" s="197"/>
      <c r="I33" s="415"/>
      <c r="J33"/>
      <c r="K33" s="615"/>
      <c r="L33" s="3"/>
      <c r="M33" s="388"/>
      <c r="N33" s="565"/>
      <c r="O33" s="564">
        <v>2</v>
      </c>
      <c r="P33" s="392"/>
      <c r="Q33" s="695">
        <v>44</v>
      </c>
      <c r="R33" s="696" t="str">
        <f t="shared" ref="R33" si="58">IF(Q33="","",VLOOKUP(Q33,$B$56:$D$100,2))</f>
        <v>松浦</v>
      </c>
      <c r="S33" s="711" t="str">
        <f t="shared" ref="S33" si="59">IF(Q33="","",VLOOKUP(Q33,$B$56:$D$100,3))</f>
        <v>麗澤</v>
      </c>
      <c r="T33" s="696">
        <v>39</v>
      </c>
    </row>
    <row r="34" spans="1:23" ht="15.75" customHeight="1" thickTop="1" thickBot="1" x14ac:dyDescent="0.25">
      <c r="A34" s="706"/>
      <c r="B34" s="696"/>
      <c r="C34" s="696"/>
      <c r="D34" s="711"/>
      <c r="E34" s="237"/>
      <c r="F34" s="197" t="s">
        <v>399</v>
      </c>
      <c r="G34" s="575" t="s">
        <v>694</v>
      </c>
      <c r="H34" s="197"/>
      <c r="I34" s="415"/>
      <c r="J34"/>
      <c r="K34" s="615"/>
      <c r="L34" s="3"/>
      <c r="M34" s="388"/>
      <c r="N34" s="566">
        <v>1</v>
      </c>
      <c r="O34" s="194" t="s">
        <v>396</v>
      </c>
      <c r="P34" s="194"/>
      <c r="Q34" s="695"/>
      <c r="R34" s="696"/>
      <c r="S34" s="711"/>
      <c r="T34" s="696"/>
    </row>
    <row r="35" spans="1:23" ht="15.75" customHeight="1" thickTop="1" thickBot="1" x14ac:dyDescent="0.25">
      <c r="A35" s="706">
        <v>17</v>
      </c>
      <c r="B35" s="696">
        <v>17</v>
      </c>
      <c r="C35" s="696" t="str">
        <f t="shared" ref="C35" si="60">IF(B35="","",VLOOKUP(B35,$B$56:$D$100,2))</f>
        <v>吉野</v>
      </c>
      <c r="D35" s="711" t="str">
        <f t="shared" ref="D35" si="61">IF(B35="","",VLOOKUP(B35,$B$56:$D$100,3))</f>
        <v>成田</v>
      </c>
      <c r="E35" s="574"/>
      <c r="F35" s="557"/>
      <c r="G35" s="563" t="s">
        <v>695</v>
      </c>
      <c r="H35" s="197"/>
      <c r="I35" s="415"/>
      <c r="J35"/>
      <c r="K35" s="615"/>
      <c r="L35" s="3"/>
      <c r="M35" s="388"/>
      <c r="N35" s="425">
        <v>0</v>
      </c>
      <c r="O35" s="392"/>
      <c r="P35" s="391"/>
      <c r="Q35" s="695">
        <v>21</v>
      </c>
      <c r="R35" s="696" t="str">
        <f t="shared" ref="R35" si="62">IF(Q35="","",VLOOKUP(Q35,$B$56:$D$100,2))</f>
        <v>岩井</v>
      </c>
      <c r="S35" s="711" t="str">
        <f t="shared" ref="S35" si="63">IF(Q35="","",VLOOKUP(Q35,$B$56:$D$100,3))</f>
        <v>市立銚子</v>
      </c>
      <c r="T35" s="696">
        <v>40</v>
      </c>
    </row>
    <row r="36" spans="1:23" ht="15.75" customHeight="1" thickTop="1" thickBot="1" x14ac:dyDescent="0.25">
      <c r="A36" s="706"/>
      <c r="B36" s="696"/>
      <c r="C36" s="696"/>
      <c r="D36" s="711"/>
      <c r="E36" s="425"/>
      <c r="F36" s="425"/>
      <c r="G36" s="425"/>
      <c r="H36" s="197"/>
      <c r="I36" s="575">
        <v>0</v>
      </c>
      <c r="J36"/>
      <c r="K36" s="615"/>
      <c r="L36" s="579">
        <v>1</v>
      </c>
      <c r="M36" s="388"/>
      <c r="N36" s="426"/>
      <c r="O36" s="426"/>
      <c r="P36" s="426"/>
      <c r="Q36" s="695"/>
      <c r="R36" s="696"/>
      <c r="S36" s="711"/>
      <c r="T36" s="696"/>
    </row>
    <row r="37" spans="1:23" ht="15.75" customHeight="1" thickTop="1" thickBot="1" x14ac:dyDescent="0.25">
      <c r="A37" s="706">
        <v>18</v>
      </c>
      <c r="B37" s="696">
        <v>22</v>
      </c>
      <c r="C37" s="696" t="str">
        <f t="shared" ref="C37" si="64">IF(B37="","",VLOOKUP(B37,$B$56:$D$100,2))</f>
        <v>早麻</v>
      </c>
      <c r="D37" s="711" t="str">
        <f t="shared" ref="D37" si="65">IF(B37="","",VLOOKUP(B37,$B$56:$D$100,3))</f>
        <v>市立銚子</v>
      </c>
      <c r="E37" s="427"/>
      <c r="F37" s="427"/>
      <c r="G37" s="425"/>
      <c r="H37" s="562"/>
      <c r="I37" s="580">
        <v>1</v>
      </c>
      <c r="J37"/>
      <c r="K37"/>
      <c r="L37" s="560">
        <v>4</v>
      </c>
      <c r="M37" s="194"/>
      <c r="N37" s="426"/>
      <c r="O37" s="561"/>
      <c r="P37" s="561"/>
      <c r="Q37" s="695">
        <v>26</v>
      </c>
      <c r="R37" s="696" t="str">
        <f t="shared" ref="R37" si="66">IF(Q37="","",VLOOKUP(Q37,$B$56:$D$100,2))</f>
        <v>小口</v>
      </c>
      <c r="S37" s="711" t="str">
        <f t="shared" ref="S37" si="67">IF(Q37="","",VLOOKUP(Q37,$B$56:$D$100,3))</f>
        <v>船橋東</v>
      </c>
      <c r="T37" s="696">
        <v>41</v>
      </c>
    </row>
    <row r="38" spans="1:23" ht="15.75" customHeight="1" thickTop="1" thickBot="1" x14ac:dyDescent="0.25">
      <c r="A38" s="706"/>
      <c r="B38" s="696"/>
      <c r="C38" s="696"/>
      <c r="D38" s="711"/>
      <c r="E38" s="425"/>
      <c r="F38" s="248"/>
      <c r="G38" s="426" t="s">
        <v>688</v>
      </c>
      <c r="H38" s="562"/>
      <c r="I38"/>
      <c r="J38"/>
      <c r="K38"/>
      <c r="L38" s="615"/>
      <c r="M38" s="194"/>
      <c r="N38" s="425">
        <v>5</v>
      </c>
      <c r="O38" s="567" t="s">
        <v>413</v>
      </c>
      <c r="P38" s="426"/>
      <c r="Q38" s="695"/>
      <c r="R38" s="696"/>
      <c r="S38" s="711"/>
      <c r="T38" s="696"/>
    </row>
    <row r="39" spans="1:23" ht="15.75" customHeight="1" thickTop="1" thickBot="1" x14ac:dyDescent="0.25">
      <c r="A39" s="706">
        <v>19</v>
      </c>
      <c r="B39" s="696">
        <v>28</v>
      </c>
      <c r="C39" s="696" t="str">
        <f t="shared" ref="C39" si="68">IF(B39="","",VLOOKUP(B39,$B$56:$D$100,2))</f>
        <v>阿部</v>
      </c>
      <c r="D39" s="711" t="str">
        <f t="shared" ref="D39" si="69">IF(B39="","",VLOOKUP(B39,$B$56:$D$100,3))</f>
        <v>秀明八千代</v>
      </c>
      <c r="E39" s="237"/>
      <c r="F39" s="562" t="s">
        <v>389</v>
      </c>
      <c r="G39" s="571" t="s">
        <v>689</v>
      </c>
      <c r="H39" s="562"/>
      <c r="I39"/>
      <c r="J39"/>
      <c r="K39"/>
      <c r="L39" s="615"/>
      <c r="M39" s="194"/>
      <c r="N39" s="556">
        <v>0</v>
      </c>
      <c r="O39" s="392"/>
      <c r="P39" s="391"/>
      <c r="Q39" s="695">
        <v>36</v>
      </c>
      <c r="R39" s="696" t="str">
        <f t="shared" ref="R39" si="70">IF(Q39="","",VLOOKUP(Q39,$B$56:$D$100,2))</f>
        <v>瓜生</v>
      </c>
      <c r="S39" s="711" t="str">
        <f t="shared" ref="S39" si="71">IF(Q39="","",VLOOKUP(Q39,$B$56:$D$100,3))</f>
        <v>千葉経済</v>
      </c>
      <c r="T39" s="696">
        <v>42</v>
      </c>
    </row>
    <row r="40" spans="1:23" ht="15.75" customHeight="1" thickTop="1" thickBot="1" x14ac:dyDescent="0.25">
      <c r="A40" s="706"/>
      <c r="B40" s="696"/>
      <c r="C40" s="696"/>
      <c r="D40" s="711"/>
      <c r="E40" s="568" t="s">
        <v>384</v>
      </c>
      <c r="F40" s="570">
        <v>1</v>
      </c>
      <c r="G40" s="197"/>
      <c r="H40" s="562"/>
      <c r="I40"/>
      <c r="J40"/>
      <c r="K40"/>
      <c r="L40" s="615"/>
      <c r="M40" s="197">
        <v>0</v>
      </c>
      <c r="N40" s="388"/>
      <c r="O40" s="426"/>
      <c r="P40" s="426"/>
      <c r="Q40" s="695"/>
      <c r="R40" s="696"/>
      <c r="S40" s="711"/>
      <c r="T40" s="696"/>
    </row>
    <row r="41" spans="1:23" ht="15.75" customHeight="1" thickTop="1" thickBot="1" x14ac:dyDescent="0.25">
      <c r="A41" s="706">
        <v>20</v>
      </c>
      <c r="B41" s="696">
        <v>11</v>
      </c>
      <c r="C41" s="696" t="str">
        <f t="shared" ref="C41" si="72">IF(B41="","",VLOOKUP(B41,$B$56:$D$100,2))</f>
        <v>露崎</v>
      </c>
      <c r="D41" s="711" t="str">
        <f t="shared" ref="D41" si="73">IF(B41="","",VLOOKUP(B41,$B$56:$D$100,3))</f>
        <v>長　生</v>
      </c>
      <c r="E41" s="199"/>
      <c r="F41" s="569">
        <v>0</v>
      </c>
      <c r="G41" s="197"/>
      <c r="H41" s="562"/>
      <c r="I41"/>
      <c r="J41"/>
      <c r="K41"/>
      <c r="L41"/>
      <c r="M41" s="560">
        <v>1</v>
      </c>
      <c r="N41" s="194" t="s">
        <v>416</v>
      </c>
      <c r="O41" s="426"/>
      <c r="P41" s="561"/>
      <c r="Q41" s="695">
        <v>12</v>
      </c>
      <c r="R41" s="696" t="str">
        <f t="shared" ref="R41" si="74">IF(Q41="","",VLOOKUP(Q41,$B$56:$D$100,2))</f>
        <v>根立</v>
      </c>
      <c r="S41" s="711" t="str">
        <f t="shared" ref="S41" si="75">IF(Q41="","",VLOOKUP(Q41,$B$56:$D$100,3))</f>
        <v>長　生</v>
      </c>
      <c r="T41" s="696">
        <v>43</v>
      </c>
    </row>
    <row r="42" spans="1:23" ht="15.75" customHeight="1" thickTop="1" thickBot="1" x14ac:dyDescent="0.25">
      <c r="A42" s="706"/>
      <c r="B42" s="696"/>
      <c r="C42" s="696"/>
      <c r="D42" s="711"/>
      <c r="E42" s="425"/>
      <c r="F42" s="425"/>
      <c r="G42" s="197" t="s">
        <v>405</v>
      </c>
      <c r="H42" s="612">
        <v>0</v>
      </c>
      <c r="I42"/>
      <c r="J42"/>
      <c r="K42"/>
      <c r="L42"/>
      <c r="M42" s="584"/>
      <c r="N42" s="194"/>
      <c r="O42" s="557">
        <v>3</v>
      </c>
      <c r="P42" s="194" t="s">
        <v>394</v>
      </c>
      <c r="Q42" s="695"/>
      <c r="R42" s="696"/>
      <c r="S42" s="711"/>
      <c r="T42" s="696"/>
    </row>
    <row r="43" spans="1:23" ht="15.75" customHeight="1" thickTop="1" x14ac:dyDescent="0.2">
      <c r="A43" s="706">
        <v>21</v>
      </c>
      <c r="B43" s="696">
        <v>43</v>
      </c>
      <c r="C43" s="696" t="str">
        <f t="shared" ref="C43" si="76">IF(B43="","",VLOOKUP(B43,$B$56:$D$100,2))</f>
        <v>伊澤</v>
      </c>
      <c r="D43" s="711" t="str">
        <f t="shared" ref="D43" si="77">IF(B43="","",VLOOKUP(B43,$B$56:$D$100,3))</f>
        <v>麗澤</v>
      </c>
      <c r="E43" s="427"/>
      <c r="F43" s="425"/>
      <c r="G43" s="562"/>
      <c r="H43" s="580">
        <v>4</v>
      </c>
      <c r="I43"/>
      <c r="J43"/>
      <c r="K43"/>
      <c r="L43"/>
      <c r="M43" s="584"/>
      <c r="N43" s="194"/>
      <c r="O43" s="556">
        <v>0</v>
      </c>
      <c r="P43" s="392"/>
      <c r="Q43" s="695">
        <v>18</v>
      </c>
      <c r="R43" s="696" t="str">
        <f t="shared" ref="R43" si="78">IF(Q43="","",VLOOKUP(Q43,$B$56:$D$100,2))</f>
        <v>宮本</v>
      </c>
      <c r="S43" s="711" t="str">
        <f t="shared" ref="S43" si="79">IF(Q43="","",VLOOKUP(Q43,$B$56:$D$100,3))</f>
        <v>成田</v>
      </c>
      <c r="T43" s="696">
        <v>44</v>
      </c>
    </row>
    <row r="44" spans="1:23" ht="15.75" customHeight="1" thickBot="1" x14ac:dyDescent="0.25">
      <c r="A44" s="706"/>
      <c r="B44" s="696"/>
      <c r="C44" s="696"/>
      <c r="D44" s="711"/>
      <c r="E44" s="248" t="s">
        <v>385</v>
      </c>
      <c r="F44" s="426">
        <v>2</v>
      </c>
      <c r="G44" s="562"/>
      <c r="H44" s="425"/>
      <c r="I44"/>
      <c r="J44"/>
      <c r="K44"/>
      <c r="L44"/>
      <c r="M44" s="584"/>
      <c r="N44" s="579">
        <v>0</v>
      </c>
      <c r="O44" s="388" t="s">
        <v>414</v>
      </c>
      <c r="P44" s="194"/>
      <c r="Q44" s="695"/>
      <c r="R44" s="696"/>
      <c r="S44" s="711"/>
      <c r="T44" s="696"/>
    </row>
    <row r="45" spans="1:23" ht="15.75" customHeight="1" thickTop="1" thickBot="1" x14ac:dyDescent="0.25">
      <c r="A45" s="706">
        <v>22</v>
      </c>
      <c r="B45" s="696">
        <v>30</v>
      </c>
      <c r="C45" s="696" t="str">
        <f t="shared" ref="C45" si="80">IF(B45="","",VLOOKUP(B45,$B$56:$D$100,2))</f>
        <v>川端</v>
      </c>
      <c r="D45" s="711" t="str">
        <f t="shared" ref="D45" si="81">IF(B45="","",VLOOKUP(B45,$B$56:$D$100,3))</f>
        <v>習志野</v>
      </c>
      <c r="E45" s="572"/>
      <c r="F45" s="571">
        <v>6</v>
      </c>
      <c r="G45" s="562"/>
      <c r="H45" s="425"/>
      <c r="I45"/>
      <c r="J45"/>
      <c r="K45"/>
      <c r="L45"/>
      <c r="M45" s="426"/>
      <c r="N45" s="560">
        <v>4</v>
      </c>
      <c r="O45" s="545"/>
      <c r="P45" s="561"/>
      <c r="Q45" s="695">
        <v>4</v>
      </c>
      <c r="R45" s="696" t="str">
        <f t="shared" ref="R45" si="82">IF(Q45="","",VLOOKUP(Q45,$B$56:$D$100,2))</f>
        <v>相内</v>
      </c>
      <c r="S45" s="711" t="str">
        <f t="shared" ref="S45" si="83">IF(Q45="","",VLOOKUP(Q45,$B$56:$D$100,3))</f>
        <v>拓大紅陵</v>
      </c>
      <c r="T45" s="696">
        <v>45</v>
      </c>
    </row>
    <row r="46" spans="1:23" ht="15.75" customHeight="1" thickTop="1" thickBot="1" x14ac:dyDescent="0.25">
      <c r="A46" s="706"/>
      <c r="B46" s="696"/>
      <c r="C46" s="696"/>
      <c r="D46" s="711"/>
      <c r="E46" s="573"/>
      <c r="F46" s="197" t="s">
        <v>390</v>
      </c>
      <c r="G46" s="612">
        <v>0</v>
      </c>
      <c r="H46" s="425"/>
      <c r="I46"/>
      <c r="J46"/>
      <c r="K46"/>
      <c r="L46"/>
      <c r="M46" s="426"/>
      <c r="N46" s="426"/>
      <c r="O46" s="426"/>
      <c r="P46" s="426"/>
      <c r="Q46" s="695"/>
      <c r="R46" s="696"/>
      <c r="S46" s="711"/>
      <c r="T46" s="696"/>
    </row>
    <row r="47" spans="1:23" ht="15.75" customHeight="1" thickTop="1" thickBot="1" x14ac:dyDescent="0.25">
      <c r="A47" s="706">
        <v>23</v>
      </c>
      <c r="B47" s="696">
        <v>3</v>
      </c>
      <c r="C47" s="696" t="str">
        <f t="shared" ref="C47" si="84">IF(B47="","",VLOOKUP(B47,$B$56:$D$100,2))</f>
        <v>土岐</v>
      </c>
      <c r="D47" s="711" t="str">
        <f t="shared" ref="D47" si="85">IF(B47="","",VLOOKUP(B47,$B$56:$D$100,3))</f>
        <v>拓大紅陵</v>
      </c>
      <c r="E47" s="574"/>
      <c r="F47" s="557"/>
      <c r="G47" s="563">
        <v>6</v>
      </c>
      <c r="H47" s="425"/>
      <c r="I47"/>
      <c r="J47" s="622">
        <v>2</v>
      </c>
      <c r="K47" s="77">
        <v>3</v>
      </c>
      <c r="L47"/>
      <c r="M47"/>
      <c r="N47"/>
      <c r="O47"/>
      <c r="P47"/>
      <c r="Q47" s="695"/>
      <c r="R47" s="695"/>
      <c r="S47" s="703"/>
      <c r="T47" s="701"/>
    </row>
    <row r="48" spans="1:23" ht="15.75" customHeight="1" thickTop="1" x14ac:dyDescent="0.2">
      <c r="A48" s="706"/>
      <c r="B48" s="696"/>
      <c r="C48" s="696"/>
      <c r="D48" s="711"/>
      <c r="E48" s="425"/>
      <c r="F48" s="425"/>
      <c r="G48" s="425"/>
      <c r="H48" s="425"/>
      <c r="I48" s="415"/>
      <c r="J48"/>
      <c r="K48" s="619"/>
      <c r="L48"/>
      <c r="M48" s="6" t="s">
        <v>374</v>
      </c>
      <c r="N48"/>
      <c r="O48"/>
      <c r="P48"/>
      <c r="Q48" s="695"/>
      <c r="R48" s="695"/>
      <c r="S48" s="703"/>
      <c r="T48" s="701"/>
      <c r="W48" s="233"/>
    </row>
    <row r="49" spans="1:39" ht="15.75" customHeight="1" x14ac:dyDescent="0.2">
      <c r="A49" s="76"/>
      <c r="B49" s="76"/>
      <c r="C49" s="35"/>
      <c r="D49" s="81"/>
      <c r="J49" s="99"/>
      <c r="K49" s="623"/>
      <c r="Q49" s="695"/>
      <c r="R49" s="695"/>
      <c r="S49" s="703"/>
      <c r="T49" s="701"/>
    </row>
    <row r="50" spans="1:39" ht="30.75" customHeight="1" x14ac:dyDescent="0.2">
      <c r="A50" s="76"/>
      <c r="B50" s="76"/>
      <c r="C50" s="35"/>
      <c r="D50" s="81"/>
      <c r="I50" s="707" t="s">
        <v>710</v>
      </c>
      <c r="J50" s="708"/>
      <c r="K50" s="707" t="s">
        <v>711</v>
      </c>
      <c r="L50" s="708"/>
      <c r="Q50" s="695"/>
      <c r="R50" s="695"/>
      <c r="S50" s="703"/>
      <c r="T50" s="701"/>
    </row>
    <row r="51" spans="1:39" ht="23.25" customHeight="1" x14ac:dyDescent="0.2">
      <c r="A51" s="76"/>
      <c r="B51" s="76"/>
      <c r="C51" s="78"/>
      <c r="D51" s="81"/>
      <c r="I51" s="709" t="s">
        <v>651</v>
      </c>
      <c r="J51" s="710"/>
      <c r="K51" s="709" t="s">
        <v>712</v>
      </c>
      <c r="L51" s="710"/>
      <c r="Q51" s="144"/>
      <c r="R51" s="144"/>
      <c r="S51" s="145"/>
      <c r="T51" s="146"/>
      <c r="X51" s="140"/>
    </row>
    <row r="52" spans="1:39" ht="14.25" customHeight="1" x14ac:dyDescent="0.2">
      <c r="A52" s="76"/>
      <c r="B52" s="76"/>
      <c r="C52" s="78"/>
      <c r="D52" s="81"/>
      <c r="I52" s="330"/>
      <c r="J52" s="330"/>
      <c r="K52" s="330"/>
      <c r="L52" s="330"/>
      <c r="Q52" s="144"/>
      <c r="R52" s="144"/>
      <c r="S52" s="145"/>
      <c r="T52" s="146"/>
      <c r="X52" s="140"/>
    </row>
    <row r="53" spans="1:39" ht="9" customHeight="1" x14ac:dyDescent="0.2">
      <c r="A53" s="53"/>
      <c r="B53" s="56"/>
      <c r="C53" s="56"/>
      <c r="D53" s="56"/>
      <c r="E53" s="191"/>
      <c r="F53" s="191"/>
      <c r="G53" s="191"/>
      <c r="H53" s="191"/>
      <c r="I53" s="331"/>
      <c r="J53" s="331"/>
      <c r="K53" s="331"/>
      <c r="L53" s="331"/>
      <c r="M53" s="191"/>
      <c r="N53" s="191"/>
      <c r="O53" s="191"/>
      <c r="P53" s="191"/>
      <c r="Q53" s="20" t="s">
        <v>81</v>
      </c>
      <c r="R53" s="21"/>
      <c r="S53" s="20"/>
      <c r="T53" s="6"/>
    </row>
    <row r="54" spans="1:39" ht="23.1" customHeight="1" x14ac:dyDescent="0.2">
      <c r="A54" s="76"/>
      <c r="B54" s="76"/>
      <c r="D54" s="356" t="s">
        <v>87</v>
      </c>
      <c r="E54" s="191"/>
      <c r="F54" s="191"/>
      <c r="G54" s="191"/>
      <c r="H54" s="191"/>
      <c r="I54" s="93"/>
      <c r="J54" s="389"/>
      <c r="K54" s="94"/>
      <c r="L54" s="94"/>
      <c r="M54" s="191"/>
      <c r="N54" s="191"/>
      <c r="O54" s="191"/>
      <c r="P54" s="191"/>
      <c r="Q54" s="20"/>
      <c r="R54" s="21"/>
      <c r="S54" s="20"/>
      <c r="T54" s="6"/>
      <c r="X54" s="17"/>
      <c r="Y54" s="13"/>
      <c r="Z54" s="13"/>
      <c r="AA54" s="13"/>
      <c r="AB54" s="13"/>
      <c r="AC54" s="13"/>
      <c r="AD54" s="13"/>
    </row>
    <row r="55" spans="1:39" ht="23.1" customHeight="1" x14ac:dyDescent="0.2">
      <c r="A55" s="88"/>
      <c r="B55" s="263"/>
      <c r="C55" s="263" t="s">
        <v>0</v>
      </c>
      <c r="D55" s="263" t="s">
        <v>1</v>
      </c>
      <c r="E55" s="704"/>
      <c r="F55" s="705"/>
      <c r="G55" s="705"/>
      <c r="H55" s="191"/>
      <c r="I55" s="93"/>
    </row>
    <row r="56" spans="1:39" ht="17.25" customHeight="1" x14ac:dyDescent="0.2">
      <c r="A56" s="88"/>
      <c r="B56" s="263">
        <v>1</v>
      </c>
      <c r="C56" s="413" t="s">
        <v>264</v>
      </c>
      <c r="D56" s="87" t="s">
        <v>225</v>
      </c>
      <c r="E56" s="418"/>
      <c r="F56" s="417"/>
      <c r="G56" s="310"/>
      <c r="H56" s="191"/>
      <c r="I56" s="93"/>
      <c r="AD56" s="255"/>
    </row>
    <row r="57" spans="1:39" x14ac:dyDescent="0.2">
      <c r="A57" s="76"/>
      <c r="B57" s="263">
        <v>2</v>
      </c>
      <c r="C57" s="293" t="s">
        <v>111</v>
      </c>
      <c r="D57" s="87" t="s">
        <v>225</v>
      </c>
      <c r="E57" s="418"/>
      <c r="F57" s="417"/>
      <c r="G57" s="310"/>
      <c r="H57" s="191"/>
      <c r="I57" s="101"/>
      <c r="AD57" s="255"/>
    </row>
    <row r="58" spans="1:39" x14ac:dyDescent="0.2">
      <c r="A58" s="76"/>
      <c r="B58" s="263">
        <v>3</v>
      </c>
      <c r="C58" s="293" t="s">
        <v>265</v>
      </c>
      <c r="D58" s="87" t="s">
        <v>225</v>
      </c>
      <c r="E58" s="418">
        <v>4</v>
      </c>
      <c r="F58" s="417"/>
      <c r="G58" s="310"/>
      <c r="H58" s="191"/>
      <c r="I58" s="101"/>
      <c r="K58" s="100"/>
      <c r="L58" s="100"/>
      <c r="M58" s="332"/>
      <c r="N58" s="191"/>
      <c r="O58" s="191"/>
      <c r="Q58" s="13"/>
      <c r="AD58" s="255"/>
    </row>
    <row r="59" spans="1:39" x14ac:dyDescent="0.2">
      <c r="A59" s="76"/>
      <c r="B59" s="263">
        <v>4</v>
      </c>
      <c r="C59" s="293" t="s">
        <v>228</v>
      </c>
      <c r="D59" s="87" t="s">
        <v>225</v>
      </c>
      <c r="E59" s="418">
        <v>2</v>
      </c>
      <c r="F59" s="417"/>
      <c r="G59" s="310"/>
      <c r="H59" s="191"/>
      <c r="I59" s="101"/>
      <c r="K59" s="332"/>
      <c r="L59" s="332"/>
      <c r="M59" s="332"/>
      <c r="N59" s="332"/>
      <c r="O59" s="332"/>
      <c r="P59" s="332"/>
      <c r="Q59" s="255"/>
      <c r="AD59" s="255"/>
    </row>
    <row r="60" spans="1:39" x14ac:dyDescent="0.2">
      <c r="A60" s="76"/>
      <c r="B60" s="263">
        <v>5</v>
      </c>
      <c r="C60" s="293" t="s">
        <v>227</v>
      </c>
      <c r="D60" s="87" t="s">
        <v>225</v>
      </c>
      <c r="E60" s="418">
        <v>5</v>
      </c>
      <c r="F60" s="417"/>
      <c r="G60" s="310"/>
      <c r="H60" s="191"/>
      <c r="I60" s="101"/>
      <c r="K60" s="332"/>
      <c r="L60" s="332"/>
      <c r="M60" s="332"/>
      <c r="N60" s="332"/>
      <c r="O60" s="332"/>
      <c r="P60" s="332"/>
      <c r="Q60" s="255"/>
      <c r="R60" s="17"/>
      <c r="S60" s="209"/>
      <c r="T60" s="13"/>
      <c r="U60" s="13"/>
      <c r="X60" s="17"/>
      <c r="Y60" s="13"/>
      <c r="Z60" s="13"/>
      <c r="AA60" s="13"/>
      <c r="AB60" s="13"/>
      <c r="AC60" s="13"/>
      <c r="AD60" s="255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">
      <c r="A61" s="76"/>
      <c r="B61" s="263">
        <v>6</v>
      </c>
      <c r="C61" s="293" t="s">
        <v>266</v>
      </c>
      <c r="D61" s="87" t="s">
        <v>225</v>
      </c>
      <c r="E61" s="418">
        <v>1</v>
      </c>
      <c r="F61" s="417"/>
      <c r="G61" s="310"/>
      <c r="H61" s="191"/>
      <c r="I61" s="101"/>
      <c r="K61" s="332"/>
      <c r="L61" s="332"/>
      <c r="M61" s="332"/>
      <c r="N61" s="332"/>
      <c r="O61" s="332"/>
      <c r="P61" s="332"/>
      <c r="Q61" s="255"/>
      <c r="R61" s="255"/>
      <c r="S61" s="255"/>
      <c r="T61" s="255"/>
      <c r="U61" s="255"/>
      <c r="V61" s="255"/>
      <c r="W61" s="13"/>
      <c r="X61" s="13"/>
      <c r="Y61" s="13"/>
      <c r="Z61" s="255"/>
      <c r="AA61" s="255"/>
      <c r="AB61" s="255"/>
      <c r="AC61" s="255"/>
      <c r="AD61" s="255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">
      <c r="A62" s="76"/>
      <c r="B62" s="263">
        <v>7</v>
      </c>
      <c r="C62" s="293" t="s">
        <v>229</v>
      </c>
      <c r="D62" s="87" t="s">
        <v>225</v>
      </c>
      <c r="E62" s="418">
        <v>3</v>
      </c>
      <c r="F62" s="417"/>
      <c r="G62" s="310"/>
      <c r="H62" s="191"/>
      <c r="I62" s="101"/>
      <c r="K62" s="332"/>
      <c r="L62" s="332"/>
      <c r="M62" s="332"/>
      <c r="N62" s="332"/>
      <c r="O62" s="389"/>
      <c r="Q62" s="13"/>
      <c r="R62" s="17"/>
      <c r="S62" s="209"/>
      <c r="T62" s="394"/>
      <c r="U62" s="13"/>
      <c r="W62" s="394"/>
      <c r="X62" s="17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">
      <c r="A63" s="76"/>
      <c r="B63" s="263">
        <v>8</v>
      </c>
      <c r="C63" s="293" t="s">
        <v>115</v>
      </c>
      <c r="D63" s="87" t="s">
        <v>184</v>
      </c>
      <c r="E63" s="418"/>
      <c r="F63" s="417"/>
      <c r="G63" s="310"/>
      <c r="H63" s="191"/>
      <c r="I63" s="101"/>
      <c r="J63" s="95"/>
      <c r="K63" s="95"/>
      <c r="L63" s="95"/>
      <c r="M63" s="191"/>
      <c r="N63" s="389"/>
      <c r="O63" s="389"/>
      <c r="P63" s="356"/>
      <c r="Q63" s="13"/>
      <c r="R63" s="17"/>
      <c r="S63" s="209"/>
      <c r="T63" s="356"/>
      <c r="U63" s="13"/>
      <c r="W63" s="356"/>
      <c r="X63" s="17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">
      <c r="A64" s="76"/>
      <c r="B64" s="263">
        <v>9</v>
      </c>
      <c r="C64" s="293" t="s">
        <v>274</v>
      </c>
      <c r="D64" s="87" t="s">
        <v>184</v>
      </c>
      <c r="E64" s="418"/>
      <c r="F64" s="417"/>
      <c r="G64" s="310"/>
      <c r="H64" s="191"/>
      <c r="I64" s="101"/>
      <c r="J64" s="191"/>
      <c r="K64" s="100"/>
      <c r="L64" s="100"/>
      <c r="M64" s="191"/>
      <c r="N64" s="333"/>
      <c r="O64" s="389"/>
      <c r="P64" s="356"/>
      <c r="Q64" s="13"/>
      <c r="R64" s="17"/>
      <c r="S64" s="209"/>
      <c r="T64" s="356"/>
      <c r="U64" s="13"/>
      <c r="W64" s="356"/>
      <c r="X64" s="17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">
      <c r="A65" s="76"/>
      <c r="B65" s="263">
        <v>10</v>
      </c>
      <c r="C65" s="293" t="s">
        <v>261</v>
      </c>
      <c r="D65" s="87" t="s">
        <v>184</v>
      </c>
      <c r="E65" s="418">
        <v>5</v>
      </c>
      <c r="F65" s="417"/>
      <c r="G65" s="310"/>
      <c r="H65" s="191"/>
      <c r="I65" s="101"/>
      <c r="J65" s="191"/>
      <c r="K65" s="100"/>
      <c r="L65" s="100"/>
      <c r="M65" s="191"/>
      <c r="N65" s="333"/>
      <c r="O65" s="389"/>
      <c r="Q65" s="13"/>
      <c r="R65" s="356"/>
      <c r="S65" s="356"/>
      <c r="T65" s="356"/>
      <c r="U65" s="356"/>
      <c r="V65" s="356"/>
      <c r="W65" s="356"/>
      <c r="X65" s="356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">
      <c r="A66" s="76"/>
      <c r="B66" s="263">
        <v>11</v>
      </c>
      <c r="C66" s="293" t="s">
        <v>235</v>
      </c>
      <c r="D66" s="87" t="s">
        <v>275</v>
      </c>
      <c r="E66" s="6"/>
      <c r="F66" s="417"/>
      <c r="G66" s="310"/>
      <c r="H66" s="191"/>
      <c r="I66" s="101"/>
      <c r="J66" s="95"/>
      <c r="N66" s="389"/>
      <c r="O66" s="389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6"/>
      <c r="AF66" s="356"/>
      <c r="AG66" s="356"/>
      <c r="AH66" s="356"/>
      <c r="AI66" s="356"/>
      <c r="AJ66" s="356"/>
      <c r="AK66" s="356"/>
      <c r="AL66" s="356"/>
      <c r="AM66" s="13"/>
    </row>
    <row r="67" spans="1:39" x14ac:dyDescent="0.2">
      <c r="A67" s="76"/>
      <c r="B67" s="263">
        <v>12</v>
      </c>
      <c r="C67" s="293" t="s">
        <v>234</v>
      </c>
      <c r="D67" s="87" t="s">
        <v>275</v>
      </c>
      <c r="E67" s="418"/>
      <c r="F67" s="417"/>
      <c r="G67" s="310"/>
      <c r="H67" s="191"/>
      <c r="I67" s="101"/>
      <c r="J67" s="95"/>
      <c r="N67" s="389"/>
      <c r="O67" s="389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356"/>
      <c r="AA67" s="356"/>
      <c r="AB67" s="356"/>
      <c r="AC67" s="356"/>
      <c r="AD67" s="356"/>
      <c r="AE67" s="356"/>
      <c r="AF67" s="356"/>
      <c r="AG67" s="356"/>
      <c r="AH67" s="356"/>
      <c r="AI67" s="356"/>
      <c r="AJ67" s="356"/>
      <c r="AK67" s="356"/>
      <c r="AL67" s="356"/>
      <c r="AM67" s="13"/>
    </row>
    <row r="68" spans="1:39" x14ac:dyDescent="0.2">
      <c r="A68" s="76"/>
      <c r="B68" s="263">
        <v>13</v>
      </c>
      <c r="C68" s="293" t="s">
        <v>280</v>
      </c>
      <c r="D68" s="87" t="s">
        <v>278</v>
      </c>
      <c r="E68" s="418"/>
      <c r="F68" s="417"/>
      <c r="G68" s="310"/>
      <c r="H68" s="191"/>
      <c r="I68" s="101"/>
      <c r="J68" s="95"/>
      <c r="N68" s="389"/>
      <c r="O68" s="389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56"/>
      <c r="AA68" s="356"/>
      <c r="AB68" s="356"/>
      <c r="AC68" s="356"/>
      <c r="AD68" s="356"/>
      <c r="AE68" s="356"/>
      <c r="AF68" s="356"/>
      <c r="AG68" s="356"/>
      <c r="AH68" s="356"/>
      <c r="AI68" s="356"/>
      <c r="AJ68" s="356"/>
      <c r="AK68" s="356"/>
      <c r="AL68" s="356"/>
      <c r="AM68" s="13"/>
    </row>
    <row r="69" spans="1:39" x14ac:dyDescent="0.2">
      <c r="A69" s="76"/>
      <c r="B69" s="263">
        <v>14</v>
      </c>
      <c r="C69" s="293" t="s">
        <v>110</v>
      </c>
      <c r="D69" s="87" t="s">
        <v>278</v>
      </c>
      <c r="E69" s="418"/>
      <c r="F69" s="417"/>
      <c r="G69" s="310"/>
      <c r="H69" s="191"/>
      <c r="I69" s="101"/>
      <c r="J69" s="95"/>
      <c r="N69" s="389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356"/>
      <c r="AA69" s="356"/>
      <c r="AB69" s="356"/>
      <c r="AC69" s="356"/>
      <c r="AD69" s="356"/>
      <c r="AE69" s="356"/>
      <c r="AF69" s="356"/>
      <c r="AG69" s="356"/>
      <c r="AH69" s="356"/>
      <c r="AI69" s="356"/>
      <c r="AJ69" s="356"/>
      <c r="AK69" s="356"/>
      <c r="AL69" s="356"/>
      <c r="AM69" s="13"/>
    </row>
    <row r="70" spans="1:39" x14ac:dyDescent="0.2">
      <c r="A70" s="76"/>
      <c r="B70" s="263">
        <v>15</v>
      </c>
      <c r="C70" s="293" t="s">
        <v>112</v>
      </c>
      <c r="D70" s="87" t="s">
        <v>282</v>
      </c>
      <c r="E70" s="418"/>
      <c r="F70" s="417"/>
      <c r="G70" s="310"/>
      <c r="H70" s="191"/>
      <c r="I70" s="101"/>
      <c r="J70" s="95"/>
      <c r="N70" s="389"/>
      <c r="O70" s="389"/>
      <c r="Q70" s="13"/>
      <c r="R70" s="17"/>
      <c r="S70" s="209"/>
      <c r="T70" s="13"/>
      <c r="U70" s="13"/>
      <c r="W70" s="86"/>
      <c r="X70" s="254"/>
      <c r="Y70" s="255"/>
      <c r="Z70" s="255"/>
      <c r="AA70" s="255"/>
      <c r="AB70" s="255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">
      <c r="A71" s="76"/>
      <c r="B71" s="263">
        <v>16</v>
      </c>
      <c r="C71" s="293" t="s">
        <v>285</v>
      </c>
      <c r="D71" s="87" t="s">
        <v>282</v>
      </c>
      <c r="E71" s="418"/>
      <c r="F71" s="417"/>
      <c r="G71" s="310"/>
      <c r="H71" s="191"/>
      <c r="I71" s="101"/>
      <c r="J71" s="95"/>
      <c r="K71" s="100"/>
      <c r="L71" s="100"/>
      <c r="M71" s="191"/>
      <c r="N71" s="333"/>
      <c r="O71" s="389"/>
      <c r="P71" s="95"/>
      <c r="Q71" s="17"/>
      <c r="R71" s="13"/>
      <c r="S71" s="13"/>
      <c r="T71" s="13"/>
      <c r="U71" s="13"/>
      <c r="X71" s="254"/>
      <c r="Y71" s="255"/>
      <c r="Z71" s="255"/>
      <c r="AA71" s="255"/>
      <c r="AB71" s="255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">
      <c r="A72" s="76"/>
      <c r="B72" s="263">
        <v>17</v>
      </c>
      <c r="C72" s="293" t="s">
        <v>292</v>
      </c>
      <c r="D72" s="87" t="s">
        <v>117</v>
      </c>
      <c r="E72" s="418"/>
      <c r="F72" s="417"/>
      <c r="G72" s="310"/>
      <c r="H72" s="191"/>
      <c r="I72" s="101"/>
      <c r="J72" s="95"/>
      <c r="K72" s="100"/>
      <c r="L72" s="100"/>
      <c r="M72" s="191"/>
      <c r="N72" s="333"/>
      <c r="O72" s="389"/>
      <c r="P72" s="95"/>
      <c r="Q72" s="17"/>
      <c r="R72" s="13"/>
      <c r="S72" s="13"/>
      <c r="T72" s="13"/>
      <c r="U72" s="13"/>
      <c r="X72" s="254"/>
      <c r="Y72" s="265"/>
      <c r="Z72" s="255"/>
      <c r="AA72" s="255"/>
      <c r="AB72" s="255"/>
      <c r="AC72" s="255"/>
      <c r="AD72" s="255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">
      <c r="A73" s="76"/>
      <c r="B73" s="263">
        <v>18</v>
      </c>
      <c r="C73" s="293" t="s">
        <v>279</v>
      </c>
      <c r="D73" s="87" t="s">
        <v>117</v>
      </c>
      <c r="E73" s="418"/>
      <c r="F73" s="417"/>
      <c r="G73" s="310"/>
      <c r="H73" s="191"/>
      <c r="I73" s="101"/>
      <c r="J73" s="191"/>
      <c r="K73" s="100"/>
      <c r="L73" s="100"/>
      <c r="M73" s="191"/>
      <c r="N73" s="333"/>
      <c r="O73" s="191"/>
      <c r="P73" s="95"/>
      <c r="Q73" s="17"/>
      <c r="R73" s="13"/>
      <c r="S73" s="13"/>
      <c r="T73" s="13"/>
      <c r="U73" s="13"/>
      <c r="X73" s="254"/>
      <c r="Y73" s="255"/>
      <c r="Z73" s="255"/>
      <c r="AA73" s="255"/>
      <c r="AB73" s="255"/>
      <c r="AC73" s="255"/>
      <c r="AD73" s="255"/>
    </row>
    <row r="74" spans="1:39" ht="18" customHeight="1" x14ac:dyDescent="0.2">
      <c r="A74" s="76"/>
      <c r="B74" s="263">
        <v>19</v>
      </c>
      <c r="C74" s="293" t="s">
        <v>253</v>
      </c>
      <c r="D74" s="87" t="s">
        <v>108</v>
      </c>
      <c r="E74" s="418"/>
      <c r="F74" s="417"/>
      <c r="G74" s="310"/>
      <c r="H74" s="191"/>
      <c r="I74" s="101"/>
      <c r="J74" s="95"/>
      <c r="K74" s="100"/>
      <c r="L74" s="100"/>
      <c r="M74" s="191"/>
      <c r="N74" s="191"/>
      <c r="O74" s="191"/>
      <c r="Q74" s="13"/>
      <c r="R74" s="17"/>
      <c r="S74" s="209"/>
      <c r="T74" s="13"/>
      <c r="U74" s="13"/>
      <c r="X74" s="254"/>
      <c r="Y74" s="255"/>
      <c r="Z74" s="255"/>
      <c r="AA74" s="13"/>
      <c r="AB74" s="13"/>
      <c r="AC74" s="255"/>
      <c r="AD74" s="255"/>
    </row>
    <row r="75" spans="1:39" x14ac:dyDescent="0.2">
      <c r="A75" s="76"/>
      <c r="B75" s="263">
        <v>20</v>
      </c>
      <c r="C75" s="293" t="s">
        <v>295</v>
      </c>
      <c r="D75" s="87" t="s">
        <v>108</v>
      </c>
      <c r="E75" s="418"/>
      <c r="F75" s="417"/>
      <c r="G75" s="310"/>
      <c r="H75" s="191"/>
      <c r="I75" s="101"/>
      <c r="J75" s="95"/>
      <c r="K75" s="100"/>
      <c r="L75" s="100"/>
      <c r="M75" s="191"/>
      <c r="N75" s="191"/>
      <c r="O75" s="191"/>
      <c r="Q75" s="13"/>
      <c r="R75" s="17"/>
      <c r="S75" s="209"/>
      <c r="T75" s="13"/>
      <c r="U75" s="13"/>
      <c r="X75" s="254"/>
      <c r="Y75" s="255"/>
      <c r="Z75" s="255"/>
      <c r="AA75" s="13"/>
      <c r="AB75" s="13"/>
      <c r="AC75" s="255"/>
      <c r="AD75" s="255"/>
    </row>
    <row r="76" spans="1:39" x14ac:dyDescent="0.2">
      <c r="A76" s="76"/>
      <c r="B76" s="263">
        <v>21</v>
      </c>
      <c r="C76" s="293" t="s">
        <v>255</v>
      </c>
      <c r="D76" s="87" t="s">
        <v>116</v>
      </c>
      <c r="E76" s="418"/>
      <c r="F76" s="417"/>
      <c r="G76" s="310"/>
      <c r="H76" s="191"/>
      <c r="I76" s="101"/>
      <c r="J76" s="95"/>
      <c r="K76" s="191"/>
      <c r="L76" s="100"/>
      <c r="M76" s="191"/>
      <c r="N76" s="191"/>
      <c r="O76" s="191"/>
      <c r="Q76" s="13"/>
      <c r="R76" s="17"/>
      <c r="S76" s="209"/>
      <c r="T76" s="13"/>
      <c r="U76" s="13"/>
      <c r="AC76" s="255"/>
      <c r="AD76" s="255"/>
    </row>
    <row r="77" spans="1:39" x14ac:dyDescent="0.2">
      <c r="A77" s="76"/>
      <c r="B77" s="263">
        <v>22</v>
      </c>
      <c r="C77" s="293" t="s">
        <v>298</v>
      </c>
      <c r="D77" s="87" t="s">
        <v>116</v>
      </c>
      <c r="E77" s="418"/>
      <c r="F77" s="417"/>
      <c r="G77" s="310"/>
      <c r="H77" s="191"/>
      <c r="I77" s="101"/>
      <c r="J77" s="191"/>
      <c r="K77" s="191"/>
    </row>
    <row r="78" spans="1:39" x14ac:dyDescent="0.2">
      <c r="A78" s="76"/>
      <c r="B78" s="263">
        <v>23</v>
      </c>
      <c r="C78" s="293" t="s">
        <v>300</v>
      </c>
      <c r="D78" s="87" t="s">
        <v>134</v>
      </c>
      <c r="E78" s="418"/>
      <c r="F78" s="417"/>
      <c r="G78" s="310"/>
      <c r="H78" s="191"/>
      <c r="I78" s="101"/>
      <c r="J78" s="191"/>
      <c r="K78" s="191"/>
    </row>
    <row r="79" spans="1:39" x14ac:dyDescent="0.2">
      <c r="A79" s="76"/>
      <c r="B79" s="263">
        <v>24</v>
      </c>
      <c r="C79" s="293" t="s">
        <v>301</v>
      </c>
      <c r="D79" s="87" t="s">
        <v>134</v>
      </c>
      <c r="E79" s="418"/>
      <c r="F79" s="417"/>
      <c r="G79" s="310"/>
      <c r="H79" s="191"/>
      <c r="I79" s="101"/>
      <c r="J79" s="191"/>
      <c r="K79" s="191"/>
    </row>
    <row r="80" spans="1:39" x14ac:dyDescent="0.2">
      <c r="A80" s="76"/>
      <c r="B80" s="263">
        <v>25</v>
      </c>
      <c r="C80" s="293" t="s">
        <v>144</v>
      </c>
      <c r="D80" s="87" t="s">
        <v>134</v>
      </c>
      <c r="E80" s="418">
        <v>5</v>
      </c>
      <c r="F80" s="417"/>
      <c r="G80" s="310"/>
      <c r="H80" s="191"/>
      <c r="I80" s="101"/>
      <c r="J80" s="191"/>
      <c r="K80" s="191"/>
    </row>
    <row r="81" spans="1:30" x14ac:dyDescent="0.2">
      <c r="A81" s="76"/>
      <c r="B81" s="263">
        <v>26</v>
      </c>
      <c r="C81" s="293" t="s">
        <v>237</v>
      </c>
      <c r="D81" s="87" t="s">
        <v>188</v>
      </c>
      <c r="E81" s="418"/>
      <c r="F81" s="417"/>
      <c r="G81" s="310"/>
      <c r="H81" s="191"/>
      <c r="I81" s="101"/>
      <c r="J81" s="95"/>
      <c r="K81" s="100"/>
      <c r="L81" s="100"/>
      <c r="M81" s="394"/>
      <c r="N81" s="394"/>
      <c r="O81" s="389"/>
      <c r="Q81" s="13"/>
      <c r="R81" s="17"/>
      <c r="S81" s="209"/>
      <c r="T81" s="13"/>
      <c r="U81" s="13"/>
      <c r="X81" s="17"/>
    </row>
    <row r="82" spans="1:30" x14ac:dyDescent="0.2">
      <c r="A82" s="76"/>
      <c r="B82" s="263">
        <v>27</v>
      </c>
      <c r="C82" s="293" t="s">
        <v>307</v>
      </c>
      <c r="D82" s="87" t="s">
        <v>188</v>
      </c>
      <c r="E82" s="418"/>
      <c r="F82" s="417"/>
      <c r="G82" s="310"/>
      <c r="H82" s="191"/>
      <c r="I82" s="101"/>
      <c r="J82" s="95"/>
      <c r="K82" s="100"/>
      <c r="L82" s="100"/>
      <c r="M82" s="356"/>
      <c r="N82" s="356"/>
      <c r="O82" s="389"/>
      <c r="Q82" s="13"/>
      <c r="R82" s="17"/>
      <c r="S82" s="209"/>
      <c r="T82" s="13"/>
      <c r="U82" s="13"/>
      <c r="X82" s="17"/>
    </row>
    <row r="83" spans="1:30" x14ac:dyDescent="0.2">
      <c r="A83" s="76"/>
      <c r="B83" s="263">
        <v>28</v>
      </c>
      <c r="C83" s="293" t="s">
        <v>163</v>
      </c>
      <c r="D83" s="87" t="s">
        <v>221</v>
      </c>
      <c r="E83" s="418"/>
      <c r="F83" s="417"/>
      <c r="G83" s="310"/>
      <c r="H83" s="191"/>
      <c r="I83" s="101"/>
      <c r="J83" s="95"/>
      <c r="K83" s="100"/>
      <c r="L83" s="100"/>
      <c r="M83" s="356"/>
      <c r="N83" s="356"/>
      <c r="O83" s="389"/>
      <c r="Q83" s="13"/>
      <c r="R83" s="356"/>
      <c r="S83" s="209"/>
      <c r="T83" s="13"/>
      <c r="U83" s="13"/>
      <c r="X83" s="17"/>
    </row>
    <row r="84" spans="1:30" x14ac:dyDescent="0.2">
      <c r="A84" s="76"/>
      <c r="B84" s="263">
        <v>29</v>
      </c>
      <c r="C84" s="293" t="s">
        <v>239</v>
      </c>
      <c r="D84" s="87" t="s">
        <v>221</v>
      </c>
      <c r="E84" s="418"/>
      <c r="F84" s="417"/>
      <c r="G84" s="310"/>
      <c r="H84" s="191"/>
      <c r="I84" s="101"/>
      <c r="J84" s="95"/>
      <c r="K84" s="356"/>
      <c r="L84" s="100"/>
      <c r="M84" s="356"/>
      <c r="N84" s="356"/>
      <c r="O84" s="356"/>
      <c r="P84" s="356"/>
      <c r="Q84" s="356"/>
      <c r="R84" s="356"/>
      <c r="S84" s="356"/>
      <c r="T84" s="356"/>
      <c r="U84" s="356"/>
      <c r="V84" s="356"/>
      <c r="W84" s="356"/>
      <c r="X84" s="17"/>
      <c r="Y84" s="117"/>
      <c r="Z84" s="117"/>
      <c r="AA84" s="117"/>
      <c r="AB84" s="117"/>
      <c r="AC84" s="117"/>
      <c r="AD84" s="13"/>
    </row>
    <row r="85" spans="1:30" ht="18" customHeight="1" x14ac:dyDescent="0.2">
      <c r="A85" s="76"/>
      <c r="B85" s="263">
        <v>30</v>
      </c>
      <c r="C85" s="293" t="s">
        <v>242</v>
      </c>
      <c r="D85" s="87" t="s">
        <v>187</v>
      </c>
      <c r="E85" s="418"/>
      <c r="F85" s="417"/>
      <c r="G85" s="310"/>
      <c r="H85" s="191"/>
      <c r="I85" s="101"/>
      <c r="J85" s="95"/>
      <c r="K85" s="332"/>
      <c r="L85" s="332"/>
      <c r="M85" s="332"/>
      <c r="N85" s="332"/>
      <c r="O85" s="332"/>
      <c r="Q85" s="255"/>
      <c r="R85" s="255"/>
      <c r="S85" s="255"/>
      <c r="T85" s="255"/>
      <c r="U85" s="13"/>
      <c r="W85" s="86"/>
      <c r="X85" s="117"/>
      <c r="Y85" s="117"/>
      <c r="Z85" s="117"/>
      <c r="AA85" s="117"/>
      <c r="AB85" s="117"/>
      <c r="AC85" s="117"/>
      <c r="AD85" s="13"/>
    </row>
    <row r="86" spans="1:30" x14ac:dyDescent="0.2">
      <c r="A86" s="76"/>
      <c r="B86" s="263">
        <v>31</v>
      </c>
      <c r="C86" s="293" t="s">
        <v>241</v>
      </c>
      <c r="D86" s="87" t="s">
        <v>187</v>
      </c>
      <c r="E86" s="418"/>
      <c r="F86" s="417"/>
      <c r="G86" s="310"/>
      <c r="H86" s="191"/>
      <c r="I86" s="101"/>
      <c r="J86" s="95"/>
      <c r="K86" s="100"/>
      <c r="L86" s="100"/>
      <c r="M86" s="191"/>
      <c r="N86" s="191"/>
      <c r="O86" s="191"/>
      <c r="Q86" s="13"/>
      <c r="R86" s="13"/>
      <c r="S86" s="13"/>
      <c r="T86" s="13"/>
      <c r="U86" s="13"/>
      <c r="W86" s="86"/>
      <c r="X86" s="117"/>
      <c r="Y86" s="117"/>
      <c r="Z86" s="117"/>
      <c r="AA86" s="117"/>
      <c r="AB86" s="117"/>
      <c r="AC86" s="117"/>
      <c r="AD86" s="13"/>
    </row>
    <row r="87" spans="1:30" x14ac:dyDescent="0.2">
      <c r="A87" s="76"/>
      <c r="B87" s="263">
        <v>32</v>
      </c>
      <c r="C87" s="293" t="s">
        <v>164</v>
      </c>
      <c r="D87" s="87" t="s">
        <v>447</v>
      </c>
      <c r="E87" s="418"/>
      <c r="F87" s="417"/>
      <c r="G87" s="310"/>
      <c r="H87" s="191"/>
      <c r="I87" s="101"/>
      <c r="J87" s="95"/>
      <c r="K87" s="100"/>
      <c r="L87" s="191"/>
      <c r="M87" s="191"/>
      <c r="N87" s="191"/>
      <c r="O87" s="191"/>
      <c r="P87" s="191"/>
      <c r="Q87" s="29"/>
      <c r="R87" s="13"/>
      <c r="S87" s="13"/>
      <c r="T87" s="13"/>
      <c r="U87" s="13"/>
      <c r="X87" s="17"/>
      <c r="Y87" s="13"/>
      <c r="Z87" s="13"/>
      <c r="AA87" s="117"/>
      <c r="AB87" s="117"/>
      <c r="AC87" s="117"/>
      <c r="AD87" s="13"/>
    </row>
    <row r="88" spans="1:30" x14ac:dyDescent="0.2">
      <c r="A88" s="76"/>
      <c r="B88" s="263">
        <v>33</v>
      </c>
      <c r="C88" s="293" t="s">
        <v>244</v>
      </c>
      <c r="D88" s="87" t="s">
        <v>222</v>
      </c>
      <c r="E88" s="418"/>
      <c r="F88" s="417"/>
      <c r="G88" s="310"/>
      <c r="H88" s="191"/>
      <c r="I88" s="101"/>
      <c r="J88" s="191"/>
      <c r="K88" s="100"/>
      <c r="L88" s="191"/>
      <c r="M88" s="191"/>
      <c r="N88" s="191"/>
      <c r="O88" s="191"/>
      <c r="P88" s="191"/>
      <c r="Q88" s="29"/>
      <c r="R88" s="13"/>
      <c r="S88" s="13"/>
      <c r="T88" s="13"/>
      <c r="U88" s="13"/>
      <c r="X88" s="17"/>
      <c r="Y88" s="13"/>
      <c r="Z88" s="117"/>
      <c r="AA88" s="117"/>
      <c r="AB88" s="117"/>
      <c r="AC88" s="117"/>
      <c r="AD88" s="13"/>
    </row>
    <row r="89" spans="1:30" x14ac:dyDescent="0.2">
      <c r="A89" s="76"/>
      <c r="B89" s="263">
        <v>34</v>
      </c>
      <c r="C89" s="293" t="s">
        <v>245</v>
      </c>
      <c r="D89" s="87" t="s">
        <v>222</v>
      </c>
      <c r="E89" s="418"/>
      <c r="F89" s="417"/>
      <c r="G89" s="310"/>
      <c r="H89" s="191"/>
      <c r="I89" s="191"/>
      <c r="J89" s="191"/>
      <c r="K89" s="191"/>
      <c r="L89" s="191"/>
      <c r="M89" s="191"/>
      <c r="N89" s="191"/>
      <c r="O89" s="191"/>
      <c r="P89" s="191"/>
      <c r="Q89" s="29"/>
      <c r="R89" s="13"/>
      <c r="S89" s="13"/>
      <c r="T89" s="13"/>
      <c r="U89" s="13"/>
      <c r="X89" s="17"/>
      <c r="Y89" s="13"/>
      <c r="Z89" s="117"/>
      <c r="AA89" s="117"/>
      <c r="AB89" s="117"/>
      <c r="AC89" s="117"/>
      <c r="AD89" s="13"/>
    </row>
    <row r="90" spans="1:30" x14ac:dyDescent="0.2">
      <c r="A90" s="76"/>
      <c r="B90" s="263">
        <v>35</v>
      </c>
      <c r="C90" s="293" t="s">
        <v>309</v>
      </c>
      <c r="D90" s="87" t="s">
        <v>223</v>
      </c>
      <c r="E90" s="418"/>
      <c r="F90" s="417"/>
      <c r="G90" s="310"/>
      <c r="H90" s="191"/>
      <c r="I90" s="191"/>
      <c r="J90" s="191"/>
      <c r="K90" s="191"/>
      <c r="L90" s="191"/>
      <c r="M90" s="191"/>
      <c r="N90" s="191"/>
      <c r="O90" s="191"/>
      <c r="P90" s="191"/>
      <c r="Q90" s="29"/>
      <c r="R90" s="13"/>
      <c r="S90" s="13"/>
      <c r="T90" s="13"/>
      <c r="U90" s="13"/>
      <c r="X90" s="17"/>
      <c r="Y90" s="117"/>
      <c r="Z90" s="13"/>
      <c r="AA90" s="117"/>
      <c r="AB90" s="117"/>
      <c r="AC90" s="117"/>
      <c r="AD90" s="13"/>
    </row>
    <row r="91" spans="1:30" x14ac:dyDescent="0.2">
      <c r="A91" s="76"/>
      <c r="B91" s="263">
        <v>36</v>
      </c>
      <c r="C91" s="293" t="s">
        <v>321</v>
      </c>
      <c r="D91" s="87" t="s">
        <v>223</v>
      </c>
      <c r="E91" s="418"/>
      <c r="F91" s="417"/>
      <c r="G91" s="310"/>
      <c r="H91" s="191"/>
      <c r="I91" s="191"/>
      <c r="J91" s="191"/>
      <c r="K91" s="191"/>
      <c r="L91" s="191"/>
      <c r="M91" s="191"/>
      <c r="N91" s="191"/>
      <c r="O91" s="191"/>
      <c r="P91" s="191"/>
      <c r="Q91" s="29"/>
      <c r="R91" s="13"/>
      <c r="S91" s="13"/>
      <c r="T91" s="13"/>
      <c r="U91" s="13"/>
      <c r="W91" s="122"/>
      <c r="X91" s="123"/>
      <c r="Y91" s="221"/>
      <c r="Z91" s="221"/>
      <c r="AA91" s="120"/>
      <c r="AB91" s="120"/>
      <c r="AC91" s="120"/>
      <c r="AD91" s="13"/>
    </row>
    <row r="92" spans="1:30" x14ac:dyDescent="0.2">
      <c r="A92" s="76"/>
      <c r="B92" s="263">
        <v>37</v>
      </c>
      <c r="C92" s="293" t="s">
        <v>247</v>
      </c>
      <c r="D92" s="87" t="s">
        <v>224</v>
      </c>
      <c r="E92" s="418"/>
      <c r="F92" s="417"/>
      <c r="G92" s="310"/>
      <c r="H92" s="191"/>
      <c r="I92" s="101"/>
      <c r="J92" s="95"/>
      <c r="K92" s="100"/>
      <c r="L92" s="100"/>
      <c r="M92" s="191"/>
      <c r="N92" s="333"/>
      <c r="O92" s="191"/>
      <c r="P92" s="95"/>
      <c r="Q92" s="17"/>
      <c r="R92" s="13"/>
      <c r="S92" s="13"/>
      <c r="T92" s="13"/>
      <c r="U92" s="13"/>
      <c r="X92" s="17"/>
      <c r="Y92" s="221"/>
      <c r="Z92" s="221"/>
      <c r="AA92" s="120"/>
      <c r="AB92" s="120"/>
      <c r="AC92" s="120"/>
      <c r="AD92" s="13"/>
    </row>
    <row r="93" spans="1:30" x14ac:dyDescent="0.2">
      <c r="A93" s="76"/>
      <c r="B93" s="263">
        <v>38</v>
      </c>
      <c r="C93" s="293" t="s">
        <v>322</v>
      </c>
      <c r="D93" s="87" t="s">
        <v>224</v>
      </c>
      <c r="E93" s="418"/>
      <c r="F93" s="417"/>
      <c r="G93" s="310"/>
      <c r="H93" s="191"/>
      <c r="I93" s="101"/>
      <c r="J93" s="95"/>
      <c r="K93" s="100"/>
      <c r="L93" s="100"/>
      <c r="M93" s="191"/>
      <c r="N93" s="333"/>
      <c r="O93" s="191"/>
      <c r="P93" s="95"/>
      <c r="Q93" s="17"/>
      <c r="R93" s="13"/>
      <c r="S93" s="13"/>
      <c r="T93" s="13"/>
      <c r="U93" s="13"/>
      <c r="W93" s="13"/>
      <c r="X93" s="13"/>
      <c r="Y93" s="13"/>
      <c r="Z93" s="13"/>
      <c r="AA93" s="13"/>
      <c r="AB93" s="13"/>
      <c r="AC93" s="13"/>
      <c r="AD93" s="13"/>
    </row>
    <row r="94" spans="1:30" x14ac:dyDescent="0.2">
      <c r="A94" s="76"/>
      <c r="B94" s="263">
        <v>39</v>
      </c>
      <c r="C94" s="293" t="s">
        <v>326</v>
      </c>
      <c r="D94" s="87" t="s">
        <v>141</v>
      </c>
      <c r="E94" s="418"/>
      <c r="F94" s="417"/>
      <c r="G94" s="310"/>
      <c r="H94" s="191"/>
      <c r="I94" s="101"/>
      <c r="J94" s="95"/>
      <c r="K94" s="100"/>
      <c r="L94" s="100"/>
      <c r="M94" s="191"/>
      <c r="N94" s="333"/>
      <c r="O94" s="191"/>
      <c r="P94" s="95"/>
      <c r="Q94" s="7"/>
      <c r="R94" s="14"/>
      <c r="S94" s="14"/>
      <c r="W94" s="13"/>
      <c r="X94" s="13"/>
      <c r="Y94" s="13"/>
      <c r="Z94" s="13"/>
      <c r="AA94" s="13"/>
      <c r="AB94" s="13"/>
      <c r="AC94" s="13"/>
      <c r="AD94" s="13"/>
    </row>
    <row r="95" spans="1:30" x14ac:dyDescent="0.2">
      <c r="A95" s="76"/>
      <c r="B95" s="263">
        <v>40</v>
      </c>
      <c r="C95" s="293" t="s">
        <v>327</v>
      </c>
      <c r="D95" s="87" t="s">
        <v>141</v>
      </c>
      <c r="E95" s="418"/>
      <c r="F95" s="417"/>
      <c r="G95" s="310"/>
      <c r="H95" s="191"/>
      <c r="I95" s="101"/>
      <c r="J95" s="191"/>
      <c r="K95" s="100"/>
      <c r="L95" s="100"/>
      <c r="M95" s="191"/>
      <c r="N95" s="333"/>
      <c r="O95" s="191"/>
      <c r="P95" s="95"/>
      <c r="Q95" s="7"/>
      <c r="R95" s="14"/>
      <c r="S95" s="14"/>
      <c r="W95" s="13"/>
      <c r="X95" s="13"/>
      <c r="Y95" s="13"/>
      <c r="Z95" s="13"/>
      <c r="AA95" s="13"/>
      <c r="AB95" s="13"/>
      <c r="AC95" s="13"/>
      <c r="AD95" s="13"/>
    </row>
    <row r="96" spans="1:30" x14ac:dyDescent="0.2">
      <c r="A96" s="76"/>
      <c r="B96" s="263">
        <v>41</v>
      </c>
      <c r="C96" s="293" t="s">
        <v>159</v>
      </c>
      <c r="D96" s="87" t="s">
        <v>466</v>
      </c>
      <c r="E96" s="418"/>
      <c r="F96" s="417"/>
      <c r="G96" s="310"/>
      <c r="H96" s="191"/>
      <c r="I96" s="101"/>
      <c r="J96" s="95"/>
      <c r="K96" s="100"/>
      <c r="L96" s="100"/>
      <c r="M96" s="191"/>
      <c r="N96" s="333"/>
      <c r="O96" s="191"/>
      <c r="P96" s="95"/>
      <c r="Q96" s="7"/>
      <c r="R96" s="14"/>
      <c r="S96" s="14"/>
      <c r="W96" s="13"/>
      <c r="X96" s="13"/>
      <c r="Y96" s="13"/>
      <c r="Z96" s="13"/>
      <c r="AA96" s="13"/>
      <c r="AB96" s="13"/>
      <c r="AC96" s="13"/>
      <c r="AD96" s="13"/>
    </row>
    <row r="97" spans="1:24" x14ac:dyDescent="0.2">
      <c r="A97" s="76"/>
      <c r="B97" s="263">
        <v>42</v>
      </c>
      <c r="C97" s="293" t="s">
        <v>329</v>
      </c>
      <c r="D97" s="87" t="s">
        <v>466</v>
      </c>
      <c r="E97" s="418"/>
      <c r="F97" s="417"/>
      <c r="G97" s="310"/>
      <c r="H97" s="191"/>
      <c r="I97" s="101"/>
      <c r="J97" s="95"/>
      <c r="K97" s="100"/>
      <c r="L97" s="100"/>
      <c r="M97" s="191"/>
      <c r="N97" s="333"/>
      <c r="O97" s="191"/>
      <c r="P97" s="95"/>
      <c r="Q97" s="7"/>
      <c r="R97" s="14"/>
      <c r="S97" s="14"/>
      <c r="V97" s="14"/>
      <c r="W97" s="14"/>
      <c r="X97" s="14"/>
    </row>
    <row r="98" spans="1:24" x14ac:dyDescent="0.2">
      <c r="A98" s="53"/>
      <c r="B98" s="263">
        <v>43</v>
      </c>
      <c r="C98" s="293" t="s">
        <v>332</v>
      </c>
      <c r="D98" s="87" t="s">
        <v>165</v>
      </c>
      <c r="E98" s="419"/>
      <c r="F98" s="127"/>
      <c r="G98" s="118"/>
      <c r="H98" s="191"/>
      <c r="I98" s="101"/>
      <c r="J98" s="95"/>
      <c r="K98" s="100"/>
      <c r="L98" s="100"/>
      <c r="M98" s="191"/>
      <c r="N98" s="333"/>
      <c r="O98" s="191"/>
      <c r="P98" s="95"/>
      <c r="Q98" s="7"/>
      <c r="R98" s="14"/>
      <c r="S98" s="14"/>
      <c r="V98" s="14"/>
      <c r="W98" s="14"/>
      <c r="X98" s="14"/>
    </row>
    <row r="99" spans="1:24" x14ac:dyDescent="0.2">
      <c r="A99" s="53"/>
      <c r="B99" s="263">
        <v>44</v>
      </c>
      <c r="C99" s="293" t="s">
        <v>333</v>
      </c>
      <c r="D99" s="87" t="s">
        <v>165</v>
      </c>
      <c r="E99" s="419"/>
      <c r="F99" s="127"/>
      <c r="G99" s="118"/>
      <c r="I99" s="101"/>
      <c r="J99" s="95"/>
      <c r="K99" s="100"/>
      <c r="N99" s="334"/>
      <c r="P99" s="98"/>
      <c r="Q99" s="7"/>
      <c r="R99" s="14"/>
      <c r="S99" s="14"/>
      <c r="V99" s="14"/>
      <c r="W99" s="14"/>
      <c r="X99" s="14"/>
    </row>
    <row r="100" spans="1:24" x14ac:dyDescent="0.2">
      <c r="A100" s="53"/>
      <c r="B100" s="263">
        <v>45</v>
      </c>
      <c r="C100" s="293" t="s">
        <v>112</v>
      </c>
      <c r="D100" s="87" t="s">
        <v>165</v>
      </c>
      <c r="E100" s="419">
        <v>5</v>
      </c>
      <c r="F100" s="127"/>
      <c r="G100" s="118"/>
      <c r="N100" s="334"/>
      <c r="P100" s="98"/>
      <c r="Q100" s="7"/>
      <c r="R100" s="14"/>
      <c r="S100" s="14"/>
    </row>
    <row r="101" spans="1:24" x14ac:dyDescent="0.2">
      <c r="N101" s="334"/>
      <c r="P101" s="98"/>
      <c r="Q101" s="7"/>
      <c r="R101" s="14"/>
      <c r="S101" s="14"/>
    </row>
    <row r="112" spans="1:24" ht="18" thickBot="1" x14ac:dyDescent="0.25"/>
    <row r="113" spans="4:11" ht="28.5" x14ac:dyDescent="0.2">
      <c r="D113" s="360" t="s">
        <v>225</v>
      </c>
      <c r="E113" s="362" t="s">
        <v>264</v>
      </c>
      <c r="F113" s="361" t="s">
        <v>111</v>
      </c>
      <c r="G113" s="363" t="s">
        <v>265</v>
      </c>
      <c r="H113" s="363" t="s">
        <v>228</v>
      </c>
      <c r="I113" s="363" t="s">
        <v>227</v>
      </c>
      <c r="J113" s="364" t="s">
        <v>266</v>
      </c>
      <c r="K113" s="361"/>
    </row>
    <row r="114" spans="4:11" x14ac:dyDescent="0.2">
      <c r="D114" s="365"/>
      <c r="E114" s="366"/>
      <c r="F114" s="366"/>
      <c r="G114" s="367" t="s">
        <v>229</v>
      </c>
      <c r="H114" s="367"/>
      <c r="I114" s="367"/>
      <c r="J114" s="368"/>
      <c r="K114" s="366"/>
    </row>
    <row r="115" spans="4:11" x14ac:dyDescent="0.2">
      <c r="D115" s="365" t="s">
        <v>270</v>
      </c>
      <c r="E115" s="366" t="s">
        <v>115</v>
      </c>
      <c r="F115" s="366" t="s">
        <v>274</v>
      </c>
      <c r="G115" s="367" t="s">
        <v>261</v>
      </c>
      <c r="H115" s="367"/>
      <c r="I115" s="367"/>
      <c r="J115" s="368"/>
      <c r="K115" s="366"/>
    </row>
    <row r="116" spans="4:11" x14ac:dyDescent="0.2">
      <c r="D116" s="369" t="s">
        <v>275</v>
      </c>
      <c r="E116" s="358" t="s">
        <v>235</v>
      </c>
      <c r="F116" s="358" t="s">
        <v>234</v>
      </c>
      <c r="G116" s="371"/>
      <c r="H116" s="371"/>
      <c r="I116" s="371"/>
      <c r="J116" s="372"/>
      <c r="K116" s="358"/>
    </row>
    <row r="117" spans="4:11" x14ac:dyDescent="0.2">
      <c r="D117" s="369" t="s">
        <v>278</v>
      </c>
      <c r="E117" s="358" t="s">
        <v>280</v>
      </c>
      <c r="F117" s="358" t="s">
        <v>110</v>
      </c>
      <c r="G117" s="371"/>
      <c r="H117" s="371"/>
      <c r="I117" s="371"/>
      <c r="J117" s="372"/>
      <c r="K117" s="358"/>
    </row>
    <row r="118" spans="4:11" x14ac:dyDescent="0.2">
      <c r="D118" s="369" t="s">
        <v>230</v>
      </c>
      <c r="E118" s="358"/>
      <c r="F118" s="358"/>
      <c r="G118" s="371"/>
      <c r="H118" s="371"/>
      <c r="I118" s="371"/>
      <c r="J118" s="372"/>
      <c r="K118" s="358"/>
    </row>
    <row r="119" spans="4:11" ht="18" thickBot="1" x14ac:dyDescent="0.25">
      <c r="D119" s="373" t="s">
        <v>282</v>
      </c>
      <c r="E119" s="374" t="s">
        <v>112</v>
      </c>
      <c r="F119" s="374" t="s">
        <v>285</v>
      </c>
      <c r="G119" s="375"/>
      <c r="H119" s="375"/>
      <c r="I119" s="375"/>
      <c r="J119" s="376"/>
      <c r="K119" s="374"/>
    </row>
    <row r="120" spans="4:11" x14ac:dyDescent="0.2">
      <c r="D120" s="365" t="s">
        <v>117</v>
      </c>
      <c r="E120" s="366" t="s">
        <v>292</v>
      </c>
      <c r="F120" s="366" t="s">
        <v>279</v>
      </c>
      <c r="G120" s="367"/>
      <c r="H120" s="367"/>
      <c r="I120" s="367"/>
      <c r="J120" s="368"/>
      <c r="K120" s="366"/>
    </row>
    <row r="121" spans="4:11" x14ac:dyDescent="0.2">
      <c r="D121" s="377" t="s">
        <v>118</v>
      </c>
      <c r="E121" s="358"/>
      <c r="F121" s="358"/>
      <c r="G121" s="371"/>
      <c r="H121" s="371"/>
      <c r="I121" s="371"/>
      <c r="J121" s="372"/>
      <c r="K121" s="358"/>
    </row>
    <row r="122" spans="4:11" x14ac:dyDescent="0.2">
      <c r="D122" s="369" t="s">
        <v>108</v>
      </c>
      <c r="E122" s="358" t="s">
        <v>253</v>
      </c>
      <c r="F122" s="358" t="s">
        <v>295</v>
      </c>
      <c r="G122" s="371"/>
      <c r="H122" s="371"/>
      <c r="I122" s="371"/>
      <c r="J122" s="372"/>
      <c r="K122" s="358"/>
    </row>
    <row r="123" spans="4:11" x14ac:dyDescent="0.2">
      <c r="D123" s="369" t="s">
        <v>116</v>
      </c>
      <c r="E123" s="359" t="s">
        <v>255</v>
      </c>
      <c r="F123" s="359" t="s">
        <v>298</v>
      </c>
      <c r="G123" s="379"/>
      <c r="H123" s="379"/>
      <c r="I123" s="379"/>
      <c r="J123" s="380"/>
      <c r="K123" s="358"/>
    </row>
    <row r="124" spans="4:11" x14ac:dyDescent="0.2">
      <c r="D124" s="369" t="s">
        <v>134</v>
      </c>
      <c r="E124" s="378" t="s">
        <v>300</v>
      </c>
      <c r="F124" s="359" t="s">
        <v>301</v>
      </c>
      <c r="G124" s="379" t="s">
        <v>144</v>
      </c>
      <c r="H124" s="379"/>
      <c r="I124" s="379"/>
      <c r="J124" s="380"/>
      <c r="K124" s="359"/>
    </row>
    <row r="125" spans="4:11" ht="18" thickBot="1" x14ac:dyDescent="0.25">
      <c r="D125" s="377" t="s">
        <v>167</v>
      </c>
      <c r="E125" s="358"/>
      <c r="F125" s="358"/>
      <c r="G125" s="371"/>
      <c r="H125" s="371"/>
      <c r="I125" s="371"/>
      <c r="J125" s="372"/>
      <c r="K125" s="358"/>
    </row>
    <row r="126" spans="4:11" x14ac:dyDescent="0.2">
      <c r="D126" s="360" t="s">
        <v>304</v>
      </c>
      <c r="E126" s="361"/>
      <c r="F126" s="361"/>
      <c r="G126" s="363"/>
      <c r="H126" s="363"/>
      <c r="I126" s="363"/>
      <c r="J126" s="364"/>
      <c r="K126" s="361"/>
    </row>
    <row r="127" spans="4:11" x14ac:dyDescent="0.2">
      <c r="D127" s="369" t="s">
        <v>188</v>
      </c>
      <c r="E127" s="358" t="s">
        <v>237</v>
      </c>
      <c r="F127" s="358" t="s">
        <v>307</v>
      </c>
      <c r="G127" s="371"/>
      <c r="H127" s="371"/>
      <c r="I127" s="371"/>
      <c r="J127" s="372"/>
      <c r="K127" s="358"/>
    </row>
    <row r="128" spans="4:11" ht="28.5" x14ac:dyDescent="0.2">
      <c r="D128" s="377" t="s">
        <v>221</v>
      </c>
      <c r="E128" s="359" t="s">
        <v>163</v>
      </c>
      <c r="F128" s="359" t="s">
        <v>239</v>
      </c>
      <c r="G128" s="379"/>
      <c r="H128" s="379"/>
      <c r="I128" s="379"/>
      <c r="J128" s="380"/>
      <c r="K128" s="359"/>
    </row>
    <row r="129" spans="4:11" x14ac:dyDescent="0.2">
      <c r="D129" s="369" t="s">
        <v>187</v>
      </c>
      <c r="E129" s="358" t="s">
        <v>242</v>
      </c>
      <c r="F129" s="358" t="s">
        <v>241</v>
      </c>
      <c r="G129" s="371"/>
      <c r="H129" s="371"/>
      <c r="I129" s="371"/>
      <c r="J129" s="372"/>
      <c r="K129" s="358"/>
    </row>
    <row r="130" spans="4:11" x14ac:dyDescent="0.2">
      <c r="D130" s="365" t="s">
        <v>185</v>
      </c>
      <c r="E130" s="366" t="s">
        <v>164</v>
      </c>
      <c r="F130" s="366"/>
      <c r="G130" s="367"/>
      <c r="H130" s="367"/>
      <c r="I130" s="367"/>
      <c r="J130" s="368"/>
      <c r="K130" s="366"/>
    </row>
    <row r="131" spans="4:11" x14ac:dyDescent="0.2">
      <c r="D131" s="369" t="s">
        <v>313</v>
      </c>
      <c r="E131" s="358" t="s">
        <v>244</v>
      </c>
      <c r="F131" s="358" t="s">
        <v>245</v>
      </c>
      <c r="G131" s="371"/>
      <c r="H131" s="371"/>
      <c r="I131" s="371"/>
      <c r="J131" s="372"/>
      <c r="K131" s="370"/>
    </row>
    <row r="132" spans="4:11" x14ac:dyDescent="0.2">
      <c r="D132" s="369" t="s">
        <v>317</v>
      </c>
      <c r="E132" s="358" t="s">
        <v>309</v>
      </c>
      <c r="F132" s="358" t="s">
        <v>321</v>
      </c>
      <c r="G132" s="371"/>
      <c r="H132" s="371"/>
      <c r="I132" s="371"/>
      <c r="J132" s="372"/>
      <c r="K132" s="370"/>
    </row>
    <row r="133" spans="4:11" ht="18" thickBot="1" x14ac:dyDescent="0.25">
      <c r="D133" s="377" t="s">
        <v>224</v>
      </c>
      <c r="E133" s="359" t="s">
        <v>247</v>
      </c>
      <c r="F133" s="359" t="s">
        <v>322</v>
      </c>
      <c r="G133" s="379"/>
      <c r="H133" s="379"/>
      <c r="I133" s="379"/>
      <c r="J133" s="380"/>
      <c r="K133" s="359"/>
    </row>
    <row r="134" spans="4:11" x14ac:dyDescent="0.2">
      <c r="D134" s="360" t="s">
        <v>141</v>
      </c>
      <c r="E134" s="361" t="s">
        <v>326</v>
      </c>
      <c r="F134" s="361" t="s">
        <v>327</v>
      </c>
      <c r="G134" s="363"/>
      <c r="H134" s="363"/>
      <c r="I134" s="363"/>
      <c r="J134" s="364"/>
      <c r="K134" s="361"/>
    </row>
    <row r="135" spans="4:11" x14ac:dyDescent="0.2">
      <c r="D135" s="369" t="s">
        <v>328</v>
      </c>
      <c r="E135" s="358" t="s">
        <v>159</v>
      </c>
      <c r="F135" s="358" t="s">
        <v>329</v>
      </c>
      <c r="G135" s="371"/>
      <c r="H135" s="371"/>
      <c r="I135" s="371"/>
      <c r="J135" s="372"/>
      <c r="K135" s="358"/>
    </row>
    <row r="136" spans="4:11" x14ac:dyDescent="0.2">
      <c r="D136" s="369" t="s">
        <v>165</v>
      </c>
      <c r="E136" s="358" t="s">
        <v>332</v>
      </c>
      <c r="F136" s="358" t="s">
        <v>333</v>
      </c>
      <c r="G136" s="371" t="s">
        <v>112</v>
      </c>
      <c r="H136" s="371"/>
      <c r="I136" s="371"/>
      <c r="J136" s="372"/>
      <c r="K136" s="358"/>
    </row>
  </sheetData>
  <mergeCells count="197">
    <mergeCell ref="E1:P1"/>
    <mergeCell ref="B25:B26"/>
    <mergeCell ref="C23:C24"/>
    <mergeCell ref="B13:B14"/>
    <mergeCell ref="D19:D20"/>
    <mergeCell ref="B19:B20"/>
    <mergeCell ref="D17:D18"/>
    <mergeCell ref="D25:D26"/>
    <mergeCell ref="D23:D24"/>
    <mergeCell ref="D3:D4"/>
    <mergeCell ref="C25:C26"/>
    <mergeCell ref="B11:B12"/>
    <mergeCell ref="C13:C14"/>
    <mergeCell ref="D5:D6"/>
    <mergeCell ref="D7:D8"/>
    <mergeCell ref="D9:D10"/>
    <mergeCell ref="B7:B8"/>
    <mergeCell ref="C3:C4"/>
    <mergeCell ref="B3:B4"/>
    <mergeCell ref="B5:B6"/>
    <mergeCell ref="B9:B10"/>
    <mergeCell ref="C5:C6"/>
    <mergeCell ref="C7:C8"/>
    <mergeCell ref="C9:C10"/>
    <mergeCell ref="R29:R30"/>
    <mergeCell ref="Q29:Q30"/>
    <mergeCell ref="A29:A30"/>
    <mergeCell ref="C29:C30"/>
    <mergeCell ref="D29:D30"/>
    <mergeCell ref="B29:B30"/>
    <mergeCell ref="A23:A24"/>
    <mergeCell ref="D27:D28"/>
    <mergeCell ref="B23:B24"/>
    <mergeCell ref="A27:A28"/>
    <mergeCell ref="C27:C28"/>
    <mergeCell ref="B27:B28"/>
    <mergeCell ref="R27:R28"/>
    <mergeCell ref="Q27:Q28"/>
    <mergeCell ref="A19:A20"/>
    <mergeCell ref="A25:A26"/>
    <mergeCell ref="A17:A18"/>
    <mergeCell ref="B17:B18"/>
    <mergeCell ref="C19:C20"/>
    <mergeCell ref="C15:C16"/>
    <mergeCell ref="B15:B16"/>
    <mergeCell ref="Q17:Q18"/>
    <mergeCell ref="A13:A14"/>
    <mergeCell ref="D15:D16"/>
    <mergeCell ref="Q19:Q20"/>
    <mergeCell ref="D13:D14"/>
    <mergeCell ref="A15:A16"/>
    <mergeCell ref="C17:C18"/>
    <mergeCell ref="A21:A22"/>
    <mergeCell ref="B21:B22"/>
    <mergeCell ref="C21:C22"/>
    <mergeCell ref="R19:R20"/>
    <mergeCell ref="Q25:Q26"/>
    <mergeCell ref="R25:R26"/>
    <mergeCell ref="Q13:Q14"/>
    <mergeCell ref="R15:R16"/>
    <mergeCell ref="Q23:Q24"/>
    <mergeCell ref="Q15:Q16"/>
    <mergeCell ref="Q11:Q12"/>
    <mergeCell ref="D11:D12"/>
    <mergeCell ref="R23:R24"/>
    <mergeCell ref="R11:R12"/>
    <mergeCell ref="R17:R18"/>
    <mergeCell ref="R13:R14"/>
    <mergeCell ref="D21:D22"/>
    <mergeCell ref="R21:R22"/>
    <mergeCell ref="Q21:Q22"/>
    <mergeCell ref="T3:T4"/>
    <mergeCell ref="T5:T6"/>
    <mergeCell ref="T7:T8"/>
    <mergeCell ref="Q7:Q8"/>
    <mergeCell ref="A5:A6"/>
    <mergeCell ref="T9:T10"/>
    <mergeCell ref="S9:S10"/>
    <mergeCell ref="R9:R10"/>
    <mergeCell ref="T11:T12"/>
    <mergeCell ref="Q5:Q6"/>
    <mergeCell ref="Q9:Q10"/>
    <mergeCell ref="S11:S12"/>
    <mergeCell ref="A7:A8"/>
    <mergeCell ref="A9:A10"/>
    <mergeCell ref="A3:A4"/>
    <mergeCell ref="S3:S4"/>
    <mergeCell ref="S7:S8"/>
    <mergeCell ref="S5:S6"/>
    <mergeCell ref="Q3:Q4"/>
    <mergeCell ref="R3:R4"/>
    <mergeCell ref="R5:R6"/>
    <mergeCell ref="R7:R8"/>
    <mergeCell ref="C11:C12"/>
    <mergeCell ref="A11:A12"/>
    <mergeCell ref="T29:T30"/>
    <mergeCell ref="S13:S14"/>
    <mergeCell ref="S25:S26"/>
    <mergeCell ref="S15:S16"/>
    <mergeCell ref="T19:T20"/>
    <mergeCell ref="T15:T16"/>
    <mergeCell ref="T17:T18"/>
    <mergeCell ref="S27:S28"/>
    <mergeCell ref="T23:T24"/>
    <mergeCell ref="T25:T26"/>
    <mergeCell ref="T13:T14"/>
    <mergeCell ref="S17:S18"/>
    <mergeCell ref="T27:T28"/>
    <mergeCell ref="S23:S24"/>
    <mergeCell ref="S29:S30"/>
    <mergeCell ref="S19:S20"/>
    <mergeCell ref="S21:S22"/>
    <mergeCell ref="T21:T22"/>
    <mergeCell ref="A33:A34"/>
    <mergeCell ref="B33:B34"/>
    <mergeCell ref="C33:C34"/>
    <mergeCell ref="D33:D34"/>
    <mergeCell ref="Q31:Q32"/>
    <mergeCell ref="R31:R32"/>
    <mergeCell ref="S31:S32"/>
    <mergeCell ref="T31:T32"/>
    <mergeCell ref="A31:A32"/>
    <mergeCell ref="B31:B32"/>
    <mergeCell ref="C31:C32"/>
    <mergeCell ref="D31:D32"/>
    <mergeCell ref="Q33:Q34"/>
    <mergeCell ref="R33:R34"/>
    <mergeCell ref="S33:S34"/>
    <mergeCell ref="T33:T34"/>
    <mergeCell ref="Q37:Q38"/>
    <mergeCell ref="R37:R38"/>
    <mergeCell ref="S37:S38"/>
    <mergeCell ref="T37:T38"/>
    <mergeCell ref="A37:A38"/>
    <mergeCell ref="B37:B38"/>
    <mergeCell ref="C37:C38"/>
    <mergeCell ref="D37:D38"/>
    <mergeCell ref="Q35:Q36"/>
    <mergeCell ref="R35:R36"/>
    <mergeCell ref="S35:S36"/>
    <mergeCell ref="T35:T36"/>
    <mergeCell ref="A35:A36"/>
    <mergeCell ref="B35:B36"/>
    <mergeCell ref="C35:C36"/>
    <mergeCell ref="D35:D36"/>
    <mergeCell ref="Q41:Q42"/>
    <mergeCell ref="R41:R42"/>
    <mergeCell ref="S41:S42"/>
    <mergeCell ref="T41:T42"/>
    <mergeCell ref="A41:A42"/>
    <mergeCell ref="B41:B42"/>
    <mergeCell ref="C41:C42"/>
    <mergeCell ref="D41:D42"/>
    <mergeCell ref="Q39:Q40"/>
    <mergeCell ref="R39:R40"/>
    <mergeCell ref="S39:S40"/>
    <mergeCell ref="T39:T40"/>
    <mergeCell ref="A39:A40"/>
    <mergeCell ref="B39:B40"/>
    <mergeCell ref="C39:C40"/>
    <mergeCell ref="D39:D40"/>
    <mergeCell ref="B45:B46"/>
    <mergeCell ref="C45:C46"/>
    <mergeCell ref="D45:D46"/>
    <mergeCell ref="Q43:Q44"/>
    <mergeCell ref="R43:R44"/>
    <mergeCell ref="S43:S44"/>
    <mergeCell ref="T43:T44"/>
    <mergeCell ref="A43:A44"/>
    <mergeCell ref="B43:B44"/>
    <mergeCell ref="C43:C44"/>
    <mergeCell ref="D43:D44"/>
    <mergeCell ref="Q45:Q46"/>
    <mergeCell ref="J8:K8"/>
    <mergeCell ref="J9:K9"/>
    <mergeCell ref="J10:K10"/>
    <mergeCell ref="S47:S48"/>
    <mergeCell ref="E55:G55"/>
    <mergeCell ref="T47:T48"/>
    <mergeCell ref="T49:T50"/>
    <mergeCell ref="A47:A48"/>
    <mergeCell ref="B47:B48"/>
    <mergeCell ref="C47:C48"/>
    <mergeCell ref="Q47:Q48"/>
    <mergeCell ref="Q49:Q50"/>
    <mergeCell ref="R47:R48"/>
    <mergeCell ref="R49:R50"/>
    <mergeCell ref="S49:S50"/>
    <mergeCell ref="I50:J50"/>
    <mergeCell ref="K50:L50"/>
    <mergeCell ref="I51:J51"/>
    <mergeCell ref="K51:L51"/>
    <mergeCell ref="D47:D48"/>
    <mergeCell ref="R45:R46"/>
    <mergeCell ref="S45:S46"/>
    <mergeCell ref="T45:T46"/>
    <mergeCell ref="A45:A46"/>
  </mergeCells>
  <phoneticPr fontId="3"/>
  <printOptions horizontalCentered="1" verticalCentered="1"/>
  <pageMargins left="0.39370078740157483" right="0.59055118110236227" top="0.39370078740157483" bottom="0.2" header="0.35" footer="0.2"/>
  <pageSetup paperSize="9" orientation="portrait" horizontalDpi="4294967293" verticalDpi="4294967293" r:id="rId1"/>
  <headerFooter alignWithMargins="0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71"/>
  <sheetViews>
    <sheetView view="pageBreakPreview" zoomScale="120" zoomScaleNormal="100" zoomScaleSheetLayoutView="120" workbookViewId="0">
      <selection activeCell="M73" sqref="M73"/>
    </sheetView>
  </sheetViews>
  <sheetFormatPr defaultRowHeight="17.25" x14ac:dyDescent="0.2"/>
  <cols>
    <col min="1" max="1" width="3.5" style="21" customWidth="1"/>
    <col min="2" max="2" width="3.5" style="30" hidden="1" customWidth="1"/>
    <col min="3" max="3" width="8.25" style="6" customWidth="1"/>
    <col min="4" max="4" width="9" style="20"/>
    <col min="5" max="5" width="4.125" style="14" customWidth="1"/>
    <col min="6" max="6" width="2.625" style="14" customWidth="1"/>
    <col min="7" max="7" width="3.625" style="40" customWidth="1"/>
    <col min="8" max="8" width="2.625" style="40" customWidth="1"/>
    <col min="9" max="9" width="2.625" style="234" customWidth="1"/>
    <col min="10" max="10" width="3.625" style="32" customWidth="1"/>
    <col min="11" max="13" width="3.625" style="14" customWidth="1"/>
    <col min="14" max="14" width="2.625" style="36" customWidth="1"/>
    <col min="15" max="15" width="2.625" style="29" customWidth="1"/>
    <col min="16" max="16" width="3.625" style="40" customWidth="1"/>
    <col min="17" max="17" width="2.625" style="14" customWidth="1"/>
    <col min="18" max="18" width="4.25" style="14" customWidth="1"/>
    <col min="19" max="19" width="3.5" style="14" hidden="1" customWidth="1"/>
    <col min="20" max="20" width="8.25" style="6" customWidth="1"/>
    <col min="21" max="21" width="9" style="6"/>
    <col min="22" max="22" width="3.5" style="6" customWidth="1"/>
    <col min="23" max="23" width="3.5" style="14" customWidth="1"/>
    <col min="24" max="24" width="2.875" style="44" customWidth="1"/>
    <col min="25" max="25" width="11" style="44" bestFit="1" customWidth="1"/>
    <col min="26" max="26" width="11" style="1" bestFit="1" customWidth="1"/>
    <col min="27" max="27" width="9.125" style="14" bestFit="1" customWidth="1"/>
    <col min="28" max="16384" width="9" style="14"/>
  </cols>
  <sheetData>
    <row r="1" spans="1:33" ht="15.75" customHeight="1" x14ac:dyDescent="0.2">
      <c r="E1" s="684" t="s">
        <v>27</v>
      </c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"/>
    </row>
    <row r="2" spans="1:33" s="19" customFormat="1" ht="15.75" customHeight="1" x14ac:dyDescent="0.15">
      <c r="A2" s="21"/>
      <c r="B2" s="30" t="s">
        <v>82</v>
      </c>
      <c r="C2" s="150" t="s">
        <v>0</v>
      </c>
      <c r="D2" s="150" t="s">
        <v>1</v>
      </c>
      <c r="E2" s="104"/>
      <c r="F2" s="340"/>
      <c r="G2" s="273"/>
      <c r="H2" s="273"/>
      <c r="I2" s="234"/>
      <c r="J2" s="104"/>
      <c r="K2" s="104"/>
      <c r="L2" s="104"/>
      <c r="M2" s="104"/>
      <c r="N2" s="271"/>
      <c r="O2" s="273"/>
      <c r="P2" s="273"/>
      <c r="Q2" s="340"/>
      <c r="R2" s="104"/>
      <c r="S2" s="21" t="s">
        <v>83</v>
      </c>
      <c r="T2" s="90" t="s">
        <v>0</v>
      </c>
      <c r="U2" s="150" t="s">
        <v>1</v>
      </c>
      <c r="V2" s="6"/>
      <c r="X2" s="44"/>
      <c r="Y2" s="44"/>
      <c r="Z2" s="1"/>
    </row>
    <row r="3" spans="1:33" s="19" customFormat="1" ht="11.1" customHeight="1" thickBot="1" x14ac:dyDescent="0.2">
      <c r="A3" s="696">
        <v>1</v>
      </c>
      <c r="B3" s="696">
        <v>3</v>
      </c>
      <c r="C3" s="696" t="str">
        <f>IF(B3="","",VLOOKUP(B3,$B$71:$D$137,2))</f>
        <v>鈴木舜</v>
      </c>
      <c r="D3" s="711" t="str">
        <f>IF(B3="","",VLOOKUP(B3,$B$71:$D$137,3))</f>
        <v>拓大紅陵</v>
      </c>
      <c r="E3" s="600"/>
      <c r="F3" s="601"/>
      <c r="G3" s="428"/>
      <c r="H3" s="428"/>
      <c r="I3" s="428"/>
      <c r="J3" s="424"/>
      <c r="K3" s="424"/>
      <c r="L3" s="424"/>
      <c r="M3" s="424"/>
      <c r="N3" s="430"/>
      <c r="O3" s="430"/>
      <c r="P3" s="430"/>
      <c r="Q3" s="590"/>
      <c r="R3" s="590"/>
      <c r="S3" s="695">
        <v>5</v>
      </c>
      <c r="T3" s="696" t="str">
        <f>IF(S3="","",VLOOKUP(S3,$B$71:$D$137,2))</f>
        <v>渡邊</v>
      </c>
      <c r="U3" s="711" t="str">
        <f>IF(S3="","",VLOOKUP(S3,$B$71:$D$137,3))</f>
        <v>拓大紅陵</v>
      </c>
      <c r="V3" s="696">
        <v>28</v>
      </c>
      <c r="X3" s="29"/>
      <c r="Y3" s="29"/>
      <c r="Z3" s="29"/>
      <c r="AA3" s="394"/>
      <c r="AB3" s="123"/>
      <c r="AC3" s="356"/>
      <c r="AD3" s="356"/>
      <c r="AE3" s="356"/>
      <c r="AF3" s="356"/>
      <c r="AG3" s="356"/>
    </row>
    <row r="4" spans="1:33" s="19" customFormat="1" ht="11.1" customHeight="1" thickTop="1" thickBot="1" x14ac:dyDescent="0.2">
      <c r="A4" s="696"/>
      <c r="B4" s="696"/>
      <c r="C4" s="696"/>
      <c r="D4" s="711"/>
      <c r="E4" s="428"/>
      <c r="F4" s="588"/>
      <c r="G4" s="426">
        <v>8</v>
      </c>
      <c r="H4" s="428"/>
      <c r="I4" s="428"/>
      <c r="J4" s="424"/>
      <c r="K4" s="424"/>
      <c r="L4" s="424"/>
      <c r="M4" s="424"/>
      <c r="N4" s="430"/>
      <c r="O4" s="430"/>
      <c r="P4" s="425">
        <v>3</v>
      </c>
      <c r="Q4" s="589"/>
      <c r="R4" s="430"/>
      <c r="S4" s="695"/>
      <c r="T4" s="696"/>
      <c r="U4" s="711"/>
      <c r="V4" s="696"/>
      <c r="X4" s="29"/>
      <c r="Y4" s="29"/>
      <c r="Z4" s="29"/>
      <c r="AA4" s="394"/>
      <c r="AB4" s="356"/>
      <c r="AC4" s="356"/>
      <c r="AD4" s="356"/>
      <c r="AE4" s="356"/>
      <c r="AF4" s="356"/>
      <c r="AG4" s="356"/>
    </row>
    <row r="5" spans="1:33" s="19" customFormat="1" ht="11.1" customHeight="1" thickTop="1" thickBot="1" x14ac:dyDescent="0.2">
      <c r="A5" s="696">
        <v>2</v>
      </c>
      <c r="B5" s="696">
        <v>30</v>
      </c>
      <c r="C5" s="696" t="str">
        <f>IF(B5="","",VLOOKUP(B5,$B$71:$D$137,2))</f>
        <v>橋本</v>
      </c>
      <c r="D5" s="711" t="str">
        <f>IF(B5="","",VLOOKUP(B5,$B$71:$D$137,3))</f>
        <v>船橋東</v>
      </c>
      <c r="E5" s="195"/>
      <c r="F5" s="200" t="s">
        <v>397</v>
      </c>
      <c r="G5" s="603">
        <v>0</v>
      </c>
      <c r="H5" s="428"/>
      <c r="I5" s="428"/>
      <c r="J5" s="424"/>
      <c r="K5" s="424"/>
      <c r="L5" s="424"/>
      <c r="M5" s="424"/>
      <c r="N5" s="430"/>
      <c r="O5" s="597"/>
      <c r="P5" s="564">
        <v>2</v>
      </c>
      <c r="Q5" s="433" t="s">
        <v>404</v>
      </c>
      <c r="R5" s="431"/>
      <c r="S5" s="695">
        <v>28</v>
      </c>
      <c r="T5" s="713" t="str">
        <f t="shared" ref="T5" si="0">IF(S5="","",VLOOKUP(S5,$B$71:$D$137,2))</f>
        <v>濱田</v>
      </c>
      <c r="U5" s="725" t="str">
        <f t="shared" ref="U5" si="1">IF(S5="","",VLOOKUP(S5,$B$71:$D$137,3))</f>
        <v>下総</v>
      </c>
      <c r="V5" s="696">
        <v>29</v>
      </c>
      <c r="X5" s="29"/>
      <c r="Y5" s="29"/>
      <c r="Z5" s="29"/>
      <c r="AA5" s="394"/>
      <c r="AB5" s="123"/>
      <c r="AC5" s="356"/>
      <c r="AD5" s="356"/>
      <c r="AE5" s="356"/>
      <c r="AF5" s="356"/>
      <c r="AG5" s="356"/>
    </row>
    <row r="6" spans="1:33" s="19" customFormat="1" ht="11.1" customHeight="1" thickTop="1" thickBot="1" x14ac:dyDescent="0.2">
      <c r="A6" s="696"/>
      <c r="B6" s="696"/>
      <c r="C6" s="696"/>
      <c r="D6" s="711"/>
      <c r="E6" s="568" t="s">
        <v>376</v>
      </c>
      <c r="F6" s="582">
        <v>3</v>
      </c>
      <c r="G6" s="599"/>
      <c r="H6" s="428"/>
      <c r="I6" s="428"/>
      <c r="J6" s="424"/>
      <c r="K6" s="424"/>
      <c r="L6" s="424"/>
      <c r="M6" s="424"/>
      <c r="N6" s="430"/>
      <c r="O6" s="597"/>
      <c r="P6" s="193"/>
      <c r="Q6" s="559">
        <v>0</v>
      </c>
      <c r="R6" s="387" t="s">
        <v>387</v>
      </c>
      <c r="S6" s="695"/>
      <c r="T6" s="714"/>
      <c r="U6" s="726"/>
      <c r="V6" s="696"/>
      <c r="X6" s="29"/>
      <c r="Y6" s="29"/>
      <c r="Z6" s="29"/>
      <c r="AA6" s="394"/>
      <c r="AB6" s="356"/>
      <c r="AC6" s="356"/>
      <c r="AD6" s="356"/>
      <c r="AE6" s="356"/>
      <c r="AF6" s="356"/>
      <c r="AG6" s="356"/>
    </row>
    <row r="7" spans="1:33" s="19" customFormat="1" ht="11.1" customHeight="1" thickTop="1" thickBot="1" x14ac:dyDescent="0.2">
      <c r="A7" s="696">
        <v>3</v>
      </c>
      <c r="B7" s="696">
        <v>52</v>
      </c>
      <c r="C7" s="696" t="str">
        <f>IF(B7="","",VLOOKUP(B7,$B$71:$D$137,2))</f>
        <v>森</v>
      </c>
      <c r="D7" s="711" t="str">
        <f>IF(B7="","",VLOOKUP(B7,$B$71:$D$137,3))</f>
        <v>清水</v>
      </c>
      <c r="E7" s="199"/>
      <c r="F7" s="569">
        <v>0</v>
      </c>
      <c r="G7" s="599"/>
      <c r="H7" s="428"/>
      <c r="I7" s="428"/>
      <c r="J7" s="424"/>
      <c r="K7" s="424"/>
      <c r="L7" s="424"/>
      <c r="M7" s="424"/>
      <c r="N7" s="430"/>
      <c r="O7" s="597"/>
      <c r="P7" s="193"/>
      <c r="Q7" s="560">
        <v>8</v>
      </c>
      <c r="R7" s="545"/>
      <c r="S7" s="695">
        <v>9</v>
      </c>
      <c r="T7" s="713" t="str">
        <f t="shared" ref="T7" si="2">IF(S7="","",VLOOKUP(S7,$B$71:$D$137,2))</f>
        <v>木村</v>
      </c>
      <c r="U7" s="725" t="str">
        <f t="shared" ref="U7" si="3">IF(S7="","",VLOOKUP(S7,$B$71:$D$137,3))</f>
        <v>木更津総合</v>
      </c>
      <c r="V7" s="696">
        <v>30</v>
      </c>
      <c r="X7" s="29"/>
      <c r="Y7" s="29"/>
      <c r="Z7" s="29"/>
      <c r="AA7" s="394"/>
      <c r="AB7" s="356"/>
      <c r="AC7" s="356"/>
      <c r="AD7" s="356"/>
      <c r="AE7" s="356"/>
      <c r="AF7" s="356"/>
      <c r="AG7" s="356"/>
    </row>
    <row r="8" spans="1:33" s="19" customFormat="1" ht="11.1" customHeight="1" thickTop="1" thickBot="1" x14ac:dyDescent="0.2">
      <c r="A8" s="696"/>
      <c r="B8" s="696"/>
      <c r="C8" s="696"/>
      <c r="D8" s="711"/>
      <c r="E8" s="425"/>
      <c r="F8" s="426"/>
      <c r="G8" s="599" t="s">
        <v>409</v>
      </c>
      <c r="H8" s="426">
        <v>10</v>
      </c>
      <c r="I8" s="428"/>
      <c r="J8" s="424"/>
      <c r="K8" s="424"/>
      <c r="L8" s="424"/>
      <c r="M8" s="424"/>
      <c r="N8" s="430"/>
      <c r="O8" s="557">
        <v>5</v>
      </c>
      <c r="P8" s="193" t="s">
        <v>411</v>
      </c>
      <c r="Q8" s="430"/>
      <c r="R8" s="426"/>
      <c r="S8" s="695"/>
      <c r="T8" s="714"/>
      <c r="U8" s="726"/>
      <c r="V8" s="696"/>
      <c r="X8" s="29"/>
      <c r="Y8" s="29"/>
      <c r="Z8" s="29"/>
      <c r="AA8" s="394"/>
      <c r="AB8" s="356"/>
      <c r="AC8" s="356"/>
      <c r="AD8" s="356"/>
      <c r="AE8" s="356"/>
      <c r="AF8" s="356"/>
      <c r="AG8" s="356"/>
    </row>
    <row r="9" spans="1:33" s="19" customFormat="1" ht="11.1" customHeight="1" thickTop="1" thickBot="1" x14ac:dyDescent="0.2">
      <c r="A9" s="696">
        <v>4</v>
      </c>
      <c r="B9" s="696">
        <v>16</v>
      </c>
      <c r="C9" s="696" t="str">
        <f>IF(B9="","",VLOOKUP(B9,$B$71:$D$137,2))</f>
        <v>高梨</v>
      </c>
      <c r="D9" s="711" t="str">
        <f>IF(B9="","",VLOOKUP(B9,$B$71:$D$137,3))</f>
        <v>茂原樟陽</v>
      </c>
      <c r="E9" s="237"/>
      <c r="F9" s="426"/>
      <c r="G9" s="200"/>
      <c r="H9" s="603">
        <v>2</v>
      </c>
      <c r="I9" s="428"/>
      <c r="J9" s="424"/>
      <c r="K9" s="424"/>
      <c r="L9" s="424"/>
      <c r="M9" s="424"/>
      <c r="N9" s="597"/>
      <c r="O9" s="564">
        <v>0</v>
      </c>
      <c r="P9" s="433"/>
      <c r="Q9" s="430"/>
      <c r="R9" s="391"/>
      <c r="S9" s="695">
        <v>36</v>
      </c>
      <c r="T9" s="713" t="str">
        <f t="shared" ref="T9" si="4">IF(S9="","",VLOOKUP(S9,$B$71:$D$137,2))</f>
        <v>木村</v>
      </c>
      <c r="U9" s="725" t="str">
        <f t="shared" ref="U9" si="5">IF(S9="","",VLOOKUP(S9,$B$71:$D$137,3))</f>
        <v>習志野</v>
      </c>
      <c r="V9" s="696">
        <v>31</v>
      </c>
      <c r="X9" s="29"/>
      <c r="Y9" s="29"/>
      <c r="Z9" s="29"/>
      <c r="AA9" s="394"/>
      <c r="AB9" s="356"/>
      <c r="AC9" s="356"/>
      <c r="AD9" s="356"/>
      <c r="AE9" s="356"/>
      <c r="AF9" s="356"/>
      <c r="AG9" s="356"/>
    </row>
    <row r="10" spans="1:33" s="19" customFormat="1" ht="11.1" customHeight="1" thickTop="1" thickBot="1" x14ac:dyDescent="0.2">
      <c r="A10" s="696"/>
      <c r="B10" s="696"/>
      <c r="C10" s="696"/>
      <c r="D10" s="711"/>
      <c r="E10" s="568" t="s">
        <v>377</v>
      </c>
      <c r="F10" s="426">
        <v>4</v>
      </c>
      <c r="G10" s="200"/>
      <c r="H10" s="599"/>
      <c r="I10" s="428"/>
      <c r="J10" s="424"/>
      <c r="K10" s="424"/>
      <c r="L10" s="424"/>
      <c r="M10" s="424"/>
      <c r="N10" s="597"/>
      <c r="O10" s="237"/>
      <c r="P10" s="433"/>
      <c r="Q10" s="579">
        <v>1</v>
      </c>
      <c r="R10" s="387" t="s">
        <v>388</v>
      </c>
      <c r="S10" s="695"/>
      <c r="T10" s="714"/>
      <c r="U10" s="726"/>
      <c r="V10" s="696"/>
      <c r="X10" s="29"/>
      <c r="Y10" s="29"/>
      <c r="Z10" s="29"/>
      <c r="AA10" s="394"/>
      <c r="AB10" s="356"/>
      <c r="AC10" s="356"/>
      <c r="AD10" s="356"/>
      <c r="AE10" s="356"/>
      <c r="AF10" s="356"/>
      <c r="AG10" s="356"/>
    </row>
    <row r="11" spans="1:33" s="19" customFormat="1" ht="11.1" customHeight="1" thickTop="1" thickBot="1" x14ac:dyDescent="0.2">
      <c r="A11" s="696">
        <v>5</v>
      </c>
      <c r="B11" s="696">
        <v>18</v>
      </c>
      <c r="C11" s="696" t="str">
        <f>IF(B11="","",VLOOKUP(B11,$B$71:$D$137,2))</f>
        <v>川原</v>
      </c>
      <c r="D11" s="711" t="str">
        <f>IF(B11="","",VLOOKUP(B11,$B$71:$D$137,3))</f>
        <v>成　東</v>
      </c>
      <c r="E11" s="199"/>
      <c r="F11" s="583">
        <v>0</v>
      </c>
      <c r="G11" s="198"/>
      <c r="H11" s="599"/>
      <c r="I11" s="428"/>
      <c r="J11" s="424"/>
      <c r="K11" s="424"/>
      <c r="L11" s="424"/>
      <c r="M11" s="424"/>
      <c r="N11" s="597"/>
      <c r="O11" s="193"/>
      <c r="P11" s="610"/>
      <c r="Q11" s="237">
        <v>2</v>
      </c>
      <c r="R11" s="567"/>
      <c r="S11" s="695">
        <v>49</v>
      </c>
      <c r="T11" s="713" t="str">
        <f t="shared" ref="T11" si="6">IF(S11="","",VLOOKUP(S11,$B$71:$D$137,2))</f>
        <v>八重田</v>
      </c>
      <c r="U11" s="725" t="str">
        <f t="shared" ref="U11" si="7">IF(S11="","",VLOOKUP(S11,$B$71:$D$137,3))</f>
        <v>麗澤</v>
      </c>
      <c r="V11" s="696">
        <v>32</v>
      </c>
      <c r="X11" s="1"/>
      <c r="Y11" s="1"/>
      <c r="Z11" s="1"/>
      <c r="AA11" s="394"/>
      <c r="AB11" s="356"/>
      <c r="AC11" s="356"/>
      <c r="AD11" s="356"/>
      <c r="AE11" s="356"/>
      <c r="AF11" s="356"/>
      <c r="AG11" s="356"/>
    </row>
    <row r="12" spans="1:33" s="19" customFormat="1" ht="11.1" customHeight="1" thickTop="1" thickBot="1" x14ac:dyDescent="0.2">
      <c r="A12" s="696"/>
      <c r="B12" s="696"/>
      <c r="C12" s="696"/>
      <c r="D12" s="711"/>
      <c r="E12" s="237"/>
      <c r="F12" s="197" t="s">
        <v>398</v>
      </c>
      <c r="G12" s="575">
        <v>0</v>
      </c>
      <c r="H12" s="599"/>
      <c r="I12" s="428"/>
      <c r="J12" s="424"/>
      <c r="K12" s="424"/>
      <c r="L12" s="424"/>
      <c r="M12" s="424"/>
      <c r="N12" s="597"/>
      <c r="O12" s="193"/>
      <c r="P12" s="566">
        <v>4</v>
      </c>
      <c r="Q12" s="193" t="s">
        <v>405</v>
      </c>
      <c r="R12" s="580"/>
      <c r="S12" s="695"/>
      <c r="T12" s="714"/>
      <c r="U12" s="726"/>
      <c r="V12" s="696"/>
      <c r="X12" s="29"/>
      <c r="Y12" s="29"/>
      <c r="Z12" s="29"/>
      <c r="AA12" s="394"/>
      <c r="AB12" s="356"/>
      <c r="AC12" s="356"/>
      <c r="AD12" s="356"/>
      <c r="AE12" s="356"/>
      <c r="AF12" s="356"/>
      <c r="AG12" s="356"/>
    </row>
    <row r="13" spans="1:33" s="19" customFormat="1" ht="11.1" customHeight="1" thickTop="1" thickBot="1" x14ac:dyDescent="0.2">
      <c r="A13" s="696">
        <v>6</v>
      </c>
      <c r="B13" s="696">
        <v>35</v>
      </c>
      <c r="C13" s="696" t="str">
        <f>IF(B13="","",VLOOKUP(B13,$B$71:$D$137,2))</f>
        <v>萩山</v>
      </c>
      <c r="D13" s="711" t="str">
        <f>IF(B13="","",VLOOKUP(B13,$B$71:$D$137,3))</f>
        <v>習志野</v>
      </c>
      <c r="E13" s="237"/>
      <c r="F13" s="599"/>
      <c r="G13" s="580">
        <v>6</v>
      </c>
      <c r="H13" s="599"/>
      <c r="I13" s="428"/>
      <c r="J13" s="424"/>
      <c r="K13" s="424"/>
      <c r="L13" s="424"/>
      <c r="M13" s="424"/>
      <c r="N13" s="597"/>
      <c r="O13" s="193"/>
      <c r="P13" s="564">
        <v>3</v>
      </c>
      <c r="Q13" s="433"/>
      <c r="R13" s="561"/>
      <c r="S13" s="695">
        <v>38</v>
      </c>
      <c r="T13" s="713" t="str">
        <f t="shared" ref="T13" si="8">IF(S13="","",VLOOKUP(S13,$B$71:$D$137,2))</f>
        <v>山本</v>
      </c>
      <c r="U13" s="725" t="str">
        <f t="shared" ref="U13" si="9">IF(S13="","",VLOOKUP(S13,$B$71:$D$137,3))</f>
        <v>渋谷幕張</v>
      </c>
      <c r="V13" s="696">
        <v>33</v>
      </c>
      <c r="X13" s="1"/>
      <c r="Y13" s="1"/>
      <c r="Z13" s="1"/>
      <c r="AA13" s="394"/>
      <c r="AB13" s="356"/>
      <c r="AC13" s="356"/>
      <c r="AD13" s="356"/>
      <c r="AE13" s="356"/>
      <c r="AF13" s="356"/>
      <c r="AG13" s="356"/>
    </row>
    <row r="14" spans="1:33" s="19" customFormat="1" ht="11.1" customHeight="1" thickTop="1" thickBot="1" x14ac:dyDescent="0.2">
      <c r="A14" s="696"/>
      <c r="B14" s="696"/>
      <c r="C14" s="696"/>
      <c r="D14" s="711"/>
      <c r="E14" s="568" t="s">
        <v>378</v>
      </c>
      <c r="F14" s="584">
        <v>4</v>
      </c>
      <c r="G14" s="426"/>
      <c r="H14" s="599"/>
      <c r="I14" s="428"/>
      <c r="J14" s="424"/>
      <c r="K14" s="424"/>
      <c r="L14" s="424"/>
      <c r="M14" s="424"/>
      <c r="N14" s="597"/>
      <c r="O14" s="193"/>
      <c r="P14" s="430"/>
      <c r="Q14" s="566">
        <v>3</v>
      </c>
      <c r="R14" s="194" t="s">
        <v>389</v>
      </c>
      <c r="S14" s="695"/>
      <c r="T14" s="714"/>
      <c r="U14" s="726"/>
      <c r="V14" s="696"/>
      <c r="X14" s="29"/>
      <c r="Y14" s="29"/>
      <c r="Z14" s="29"/>
      <c r="AA14" s="394"/>
      <c r="AB14" s="356"/>
      <c r="AC14" s="356"/>
      <c r="AD14" s="356"/>
      <c r="AE14" s="356"/>
      <c r="AF14" s="356"/>
      <c r="AG14" s="356"/>
    </row>
    <row r="15" spans="1:33" s="19" customFormat="1" ht="10.5" customHeight="1" thickTop="1" x14ac:dyDescent="0.15">
      <c r="A15" s="696">
        <v>7</v>
      </c>
      <c r="B15" s="696">
        <v>43</v>
      </c>
      <c r="C15" s="696" t="str">
        <f>IF(B15="","",VLOOKUP(B15,$B$71:$D$137,2))</f>
        <v>實本</v>
      </c>
      <c r="D15" s="711" t="str">
        <f>IF(B15="","",VLOOKUP(B15,$B$71:$D$137,3))</f>
        <v>千葉南</v>
      </c>
      <c r="E15" s="199"/>
      <c r="F15" s="569">
        <v>1</v>
      </c>
      <c r="G15" s="426"/>
      <c r="H15" s="599"/>
      <c r="I15" s="428"/>
      <c r="J15" s="424"/>
      <c r="K15" s="701" t="s">
        <v>645</v>
      </c>
      <c r="L15" s="701"/>
      <c r="M15" s="424"/>
      <c r="N15" s="597"/>
      <c r="O15" s="193"/>
      <c r="P15" s="430"/>
      <c r="Q15" s="197">
        <v>0</v>
      </c>
      <c r="R15" s="392"/>
      <c r="S15" s="695">
        <v>17</v>
      </c>
      <c r="T15" s="713" t="str">
        <f t="shared" ref="T15" si="10">IF(S15="","",VLOOKUP(S15,$B$71:$D$137,2))</f>
        <v>濱尾</v>
      </c>
      <c r="U15" s="725" t="str">
        <f t="shared" ref="U15" si="11">IF(S15="","",VLOOKUP(S15,$B$71:$D$137,3))</f>
        <v>成　東</v>
      </c>
      <c r="V15" s="696">
        <v>34</v>
      </c>
      <c r="X15" s="1"/>
      <c r="Y15" s="1"/>
      <c r="Z15" s="1"/>
      <c r="AA15" s="394"/>
      <c r="AB15" s="356"/>
      <c r="AC15" s="356"/>
      <c r="AD15" s="356"/>
      <c r="AE15" s="356"/>
      <c r="AF15" s="356"/>
      <c r="AG15" s="356"/>
    </row>
    <row r="16" spans="1:33" s="19" customFormat="1" ht="13.5" customHeight="1" thickBot="1" x14ac:dyDescent="0.2">
      <c r="A16" s="696"/>
      <c r="B16" s="696"/>
      <c r="C16" s="696"/>
      <c r="D16" s="711"/>
      <c r="E16" s="425"/>
      <c r="F16" s="428"/>
      <c r="G16" s="426"/>
      <c r="H16" s="599"/>
      <c r="I16" s="561">
        <v>7</v>
      </c>
      <c r="J16" s="424"/>
      <c r="K16" s="701" t="s">
        <v>714</v>
      </c>
      <c r="L16" s="701"/>
      <c r="M16" s="424"/>
      <c r="N16" s="598">
        <v>3</v>
      </c>
      <c r="O16" s="193"/>
      <c r="P16" s="430"/>
      <c r="Q16" s="430"/>
      <c r="R16" s="426"/>
      <c r="S16" s="695"/>
      <c r="T16" s="714"/>
      <c r="U16" s="726"/>
      <c r="V16" s="696"/>
      <c r="X16" s="29"/>
      <c r="Y16" s="29"/>
      <c r="Z16" s="29"/>
      <c r="AA16" s="394"/>
      <c r="AB16" s="356"/>
      <c r="AC16" s="356"/>
      <c r="AD16" s="356"/>
      <c r="AE16" s="356"/>
      <c r="AF16" s="356"/>
      <c r="AG16" s="356"/>
    </row>
    <row r="17" spans="1:33" s="19" customFormat="1" ht="11.1" customHeight="1" thickTop="1" thickBot="1" x14ac:dyDescent="0.2">
      <c r="A17" s="696">
        <v>8</v>
      </c>
      <c r="B17" s="696">
        <v>42</v>
      </c>
      <c r="C17" s="696" t="str">
        <f>IF(B17="","",VLOOKUP(B17,$B$71:$D$137,2))</f>
        <v>三枝</v>
      </c>
      <c r="D17" s="711" t="str">
        <f>IF(B17="","",VLOOKUP(B17,$B$71:$D$137,3))</f>
        <v>千葉経済</v>
      </c>
      <c r="E17" s="237"/>
      <c r="F17" s="195"/>
      <c r="G17" s="426"/>
      <c r="H17" s="200"/>
      <c r="I17" s="603">
        <v>0</v>
      </c>
      <c r="J17" s="424"/>
      <c r="K17" s="702" t="s">
        <v>651</v>
      </c>
      <c r="L17" s="702"/>
      <c r="M17" s="618"/>
      <c r="N17" s="594">
        <v>2</v>
      </c>
      <c r="O17" s="433"/>
      <c r="P17" s="430"/>
      <c r="Q17" s="431"/>
      <c r="R17" s="391"/>
      <c r="S17" s="695">
        <v>31</v>
      </c>
      <c r="T17" s="713" t="str">
        <f t="shared" ref="T17" si="12">IF(S17="","",VLOOKUP(S17,$B$71:$D$137,2))</f>
        <v>高子</v>
      </c>
      <c r="U17" s="725" t="str">
        <f t="shared" ref="U17" si="13">IF(S17="","",VLOOKUP(S17,$B$71:$D$137,3))</f>
        <v>船橋東</v>
      </c>
      <c r="V17" s="696">
        <v>35</v>
      </c>
      <c r="X17" s="1"/>
      <c r="Y17" s="1"/>
      <c r="Z17" s="1"/>
      <c r="AA17" s="394"/>
      <c r="AB17" s="356"/>
      <c r="AC17" s="356"/>
      <c r="AD17" s="356"/>
      <c r="AE17" s="356"/>
      <c r="AF17" s="356"/>
      <c r="AG17" s="356"/>
    </row>
    <row r="18" spans="1:33" s="19" customFormat="1" ht="11.1" customHeight="1" thickTop="1" thickBot="1" x14ac:dyDescent="0.2">
      <c r="A18" s="696"/>
      <c r="B18" s="696"/>
      <c r="C18" s="696"/>
      <c r="D18" s="711"/>
      <c r="E18" s="573"/>
      <c r="F18" s="588"/>
      <c r="G18" s="545" t="s">
        <v>704</v>
      </c>
      <c r="H18" s="200"/>
      <c r="I18" s="624"/>
      <c r="J18" s="424"/>
      <c r="K18" s="627" t="s">
        <v>717</v>
      </c>
      <c r="L18" s="628" t="s">
        <v>718</v>
      </c>
      <c r="M18" s="618"/>
      <c r="N18" s="193"/>
      <c r="O18" s="433"/>
      <c r="P18" s="425">
        <v>0</v>
      </c>
      <c r="Q18" s="432"/>
      <c r="R18" s="426"/>
      <c r="S18" s="695"/>
      <c r="T18" s="714"/>
      <c r="U18" s="726"/>
      <c r="V18" s="696"/>
      <c r="X18" s="29"/>
      <c r="Y18" s="29"/>
      <c r="Z18" s="29"/>
      <c r="AA18" s="394"/>
      <c r="AB18" s="356"/>
      <c r="AC18" s="356"/>
      <c r="AD18" s="356"/>
      <c r="AE18" s="356"/>
      <c r="AF18" s="356"/>
      <c r="AG18" s="356"/>
    </row>
    <row r="19" spans="1:33" s="19" customFormat="1" ht="11.1" customHeight="1" thickTop="1" thickBot="1" x14ac:dyDescent="0.2">
      <c r="A19" s="696">
        <v>9</v>
      </c>
      <c r="B19" s="696">
        <v>53</v>
      </c>
      <c r="C19" s="696" t="str">
        <f>IF(B19="","",VLOOKUP(B19,$B$71:$D$137,2))</f>
        <v>小森園</v>
      </c>
      <c r="D19" s="711" t="str">
        <f>IF(B19="","",VLOOKUP(B19,$B$71:$D$137,3))</f>
        <v>東葛</v>
      </c>
      <c r="E19" s="427"/>
      <c r="F19" s="200" t="s">
        <v>399</v>
      </c>
      <c r="G19" s="583" t="s">
        <v>705</v>
      </c>
      <c r="H19" s="200"/>
      <c r="I19" s="599"/>
      <c r="J19" s="424"/>
      <c r="K19" s="618"/>
      <c r="L19" s="424"/>
      <c r="M19" s="424"/>
      <c r="N19" s="433"/>
      <c r="O19" s="433"/>
      <c r="P19" s="577">
        <v>8</v>
      </c>
      <c r="Q19" s="193" t="s">
        <v>406</v>
      </c>
      <c r="R19" s="194"/>
      <c r="S19" s="695">
        <v>2</v>
      </c>
      <c r="T19" s="713" t="str">
        <f t="shared" ref="T19" si="14">IF(S19="","",VLOOKUP(S19,$B$71:$D$137,2))</f>
        <v>宮﨑</v>
      </c>
      <c r="U19" s="725" t="str">
        <f t="shared" ref="U19" si="15">IF(S19="","",VLOOKUP(S19,$B$71:$D$137,3))</f>
        <v>拓大紅陵</v>
      </c>
      <c r="V19" s="696">
        <v>36</v>
      </c>
      <c r="X19" s="44"/>
      <c r="Y19" s="44"/>
      <c r="Z19" s="1"/>
      <c r="AA19" s="394"/>
      <c r="AB19" s="356"/>
      <c r="AC19" s="356"/>
      <c r="AD19" s="356"/>
      <c r="AE19" s="356"/>
      <c r="AF19" s="356"/>
      <c r="AG19" s="356"/>
    </row>
    <row r="20" spans="1:33" s="19" customFormat="1" ht="11.1" customHeight="1" thickTop="1" thickBot="1" x14ac:dyDescent="0.2">
      <c r="A20" s="696"/>
      <c r="B20" s="696"/>
      <c r="C20" s="696"/>
      <c r="D20" s="711"/>
      <c r="E20" s="248" t="s">
        <v>379</v>
      </c>
      <c r="F20" s="602" t="s">
        <v>700</v>
      </c>
      <c r="G20" s="200"/>
      <c r="H20" s="200"/>
      <c r="I20" s="599"/>
      <c r="J20" s="424"/>
      <c r="K20" s="618"/>
      <c r="L20" s="424"/>
      <c r="M20" s="424"/>
      <c r="N20" s="433"/>
      <c r="O20" s="433"/>
      <c r="P20" s="610"/>
      <c r="Q20" s="578">
        <v>8</v>
      </c>
      <c r="R20" s="563" t="s">
        <v>390</v>
      </c>
      <c r="S20" s="695"/>
      <c r="T20" s="714"/>
      <c r="U20" s="726"/>
      <c r="V20" s="696"/>
      <c r="X20" s="44"/>
      <c r="Y20" s="44"/>
      <c r="Z20" s="1"/>
      <c r="AA20" s="394"/>
      <c r="AB20" s="356"/>
      <c r="AC20" s="356"/>
      <c r="AD20" s="356"/>
      <c r="AE20" s="356"/>
      <c r="AF20" s="356"/>
      <c r="AG20" s="356"/>
    </row>
    <row r="21" spans="1:33" s="19" customFormat="1" ht="11.1" customHeight="1" thickTop="1" thickBot="1" x14ac:dyDescent="0.2">
      <c r="A21" s="696">
        <v>10</v>
      </c>
      <c r="B21" s="696">
        <v>46</v>
      </c>
      <c r="C21" s="696" t="str">
        <f>IF(B21="","",VLOOKUP(B21,$B$71:$D$137,2))</f>
        <v>坂上</v>
      </c>
      <c r="D21" s="711" t="str">
        <f>IF(B21="","",VLOOKUP(B21,$B$71:$D$137,3))</f>
        <v>西武台</v>
      </c>
      <c r="E21" s="585"/>
      <c r="F21" s="563" t="s">
        <v>701</v>
      </c>
      <c r="G21" s="200"/>
      <c r="H21" s="200"/>
      <c r="I21" s="599"/>
      <c r="J21" s="424"/>
      <c r="K21" s="618"/>
      <c r="L21" s="424"/>
      <c r="M21" s="424"/>
      <c r="N21" s="433"/>
      <c r="O21" s="433"/>
      <c r="P21" s="433"/>
      <c r="Q21" s="197">
        <v>0</v>
      </c>
      <c r="R21" s="392"/>
      <c r="S21" s="695">
        <v>44</v>
      </c>
      <c r="T21" s="713" t="str">
        <f t="shared" ref="T21" si="16">IF(S21="","",VLOOKUP(S21,$B$71:$D$137,2))</f>
        <v>松井</v>
      </c>
      <c r="U21" s="725" t="str">
        <f t="shared" ref="U21" si="17">IF(S21="","",VLOOKUP(S21,$B$71:$D$137,3))</f>
        <v>千葉南</v>
      </c>
      <c r="V21" s="696">
        <v>37</v>
      </c>
      <c r="X21" s="44"/>
      <c r="Y21" s="44"/>
      <c r="Z21" s="1"/>
      <c r="AA21" s="394"/>
      <c r="AB21" s="356"/>
      <c r="AC21" s="356"/>
      <c r="AD21" s="356"/>
      <c r="AE21" s="356"/>
      <c r="AF21" s="356"/>
      <c r="AG21" s="356"/>
    </row>
    <row r="22" spans="1:33" s="19" customFormat="1" ht="11.1" customHeight="1" thickTop="1" thickBot="1" x14ac:dyDescent="0.2">
      <c r="A22" s="696"/>
      <c r="B22" s="696"/>
      <c r="C22" s="696"/>
      <c r="D22" s="711"/>
      <c r="E22" s="425"/>
      <c r="F22" s="426"/>
      <c r="G22" s="200" t="s">
        <v>419</v>
      </c>
      <c r="H22" s="575">
        <v>0</v>
      </c>
      <c r="I22" s="599"/>
      <c r="J22" s="424"/>
      <c r="K22" s="618"/>
      <c r="L22" s="424"/>
      <c r="M22" s="424"/>
      <c r="N22" s="433"/>
      <c r="O22" s="593">
        <v>4</v>
      </c>
      <c r="P22" s="433" t="s">
        <v>412</v>
      </c>
      <c r="Q22" s="430"/>
      <c r="R22" s="426"/>
      <c r="S22" s="695"/>
      <c r="T22" s="714"/>
      <c r="U22" s="726"/>
      <c r="V22" s="696"/>
      <c r="X22" s="44"/>
      <c r="Y22" s="44"/>
      <c r="Z22" s="1"/>
      <c r="AA22" s="394"/>
      <c r="AB22" s="356"/>
      <c r="AC22" s="356"/>
      <c r="AD22" s="356"/>
      <c r="AE22" s="356"/>
      <c r="AF22" s="356"/>
      <c r="AG22" s="356"/>
    </row>
    <row r="23" spans="1:33" s="19" customFormat="1" ht="11.1" customHeight="1" thickTop="1" thickBot="1" x14ac:dyDescent="0.2">
      <c r="A23" s="696">
        <v>11</v>
      </c>
      <c r="B23" s="696">
        <v>50</v>
      </c>
      <c r="C23" s="696" t="str">
        <f>IF(B23="","",VLOOKUP(B23,$B$71:$D$137,2))</f>
        <v>相良</v>
      </c>
      <c r="D23" s="711" t="str">
        <f>IF(B23="","",VLOOKUP(B23,$B$71:$D$137,3))</f>
        <v>麗澤</v>
      </c>
      <c r="E23" s="237"/>
      <c r="F23" s="426"/>
      <c r="G23" s="599"/>
      <c r="H23" s="580">
        <v>5</v>
      </c>
      <c r="I23" s="599"/>
      <c r="J23" s="424"/>
      <c r="K23" s="618"/>
      <c r="L23" s="424"/>
      <c r="M23" s="424"/>
      <c r="N23" s="433"/>
      <c r="O23" s="588">
        <v>5</v>
      </c>
      <c r="P23" s="193"/>
      <c r="Q23" s="430"/>
      <c r="R23" s="391"/>
      <c r="S23" s="695">
        <v>15</v>
      </c>
      <c r="T23" s="713" t="str">
        <f t="shared" ref="T23" si="18">IF(S23="","",VLOOKUP(S23,$B$71:$D$137,2))</f>
        <v>大和久</v>
      </c>
      <c r="U23" s="725" t="str">
        <f t="shared" ref="U23" si="19">IF(S23="","",VLOOKUP(S23,$B$71:$D$137,3))</f>
        <v>茂原樟陽</v>
      </c>
      <c r="V23" s="696">
        <v>38</v>
      </c>
      <c r="X23" s="44"/>
      <c r="Y23" s="44"/>
      <c r="Z23" s="1"/>
      <c r="AA23" s="394"/>
      <c r="AB23" s="356"/>
      <c r="AC23" s="356"/>
      <c r="AD23" s="356"/>
      <c r="AE23" s="356"/>
      <c r="AF23" s="356"/>
      <c r="AG23" s="356"/>
    </row>
    <row r="24" spans="1:33" s="19" customFormat="1" ht="11.1" customHeight="1" thickTop="1" thickBot="1" x14ac:dyDescent="0.2">
      <c r="A24" s="696"/>
      <c r="B24" s="696"/>
      <c r="C24" s="696"/>
      <c r="D24" s="711"/>
      <c r="E24" s="568" t="s">
        <v>380</v>
      </c>
      <c r="F24" s="426">
        <v>3</v>
      </c>
      <c r="G24" s="599"/>
      <c r="H24" s="428"/>
      <c r="I24" s="599"/>
      <c r="J24" s="424"/>
      <c r="K24" s="618"/>
      <c r="L24" s="424"/>
      <c r="M24" s="424"/>
      <c r="N24" s="433"/>
      <c r="O24" s="597"/>
      <c r="P24" s="193"/>
      <c r="Q24" s="425">
        <v>0</v>
      </c>
      <c r="R24" s="387" t="s">
        <v>391</v>
      </c>
      <c r="S24" s="695"/>
      <c r="T24" s="714"/>
      <c r="U24" s="726"/>
      <c r="V24" s="696"/>
      <c r="X24" s="44"/>
      <c r="Y24" s="44"/>
      <c r="Z24" s="1"/>
      <c r="AA24" s="394"/>
      <c r="AB24" s="356"/>
      <c r="AC24" s="356"/>
      <c r="AD24" s="356"/>
      <c r="AE24" s="356"/>
      <c r="AF24" s="356"/>
      <c r="AG24" s="356"/>
    </row>
    <row r="25" spans="1:33" s="19" customFormat="1" ht="11.1" customHeight="1" thickTop="1" thickBot="1" x14ac:dyDescent="0.2">
      <c r="A25" s="696">
        <v>12</v>
      </c>
      <c r="B25" s="696">
        <v>27</v>
      </c>
      <c r="C25" s="696" t="str">
        <f>IF(B25="","",VLOOKUP(B25,$B$71:$D$137,2))</f>
        <v>飯田</v>
      </c>
      <c r="D25" s="711" t="str">
        <f>IF(B25="","",VLOOKUP(B25,$B$71:$D$137,3))</f>
        <v>佐原</v>
      </c>
      <c r="E25" s="199"/>
      <c r="F25" s="603">
        <v>0</v>
      </c>
      <c r="G25" s="599"/>
      <c r="H25" s="428"/>
      <c r="I25" s="599"/>
      <c r="J25" s="424"/>
      <c r="K25" s="618"/>
      <c r="L25" s="424"/>
      <c r="M25" s="424"/>
      <c r="N25" s="433"/>
      <c r="O25" s="597"/>
      <c r="P25" s="237"/>
      <c r="Q25" s="577">
        <v>5</v>
      </c>
      <c r="R25" s="545"/>
      <c r="S25" s="695">
        <v>41</v>
      </c>
      <c r="T25" s="713" t="str">
        <f t="shared" ref="T25" si="20">IF(S25="","",VLOOKUP(S25,$B$71:$D$137,2))</f>
        <v>岩田</v>
      </c>
      <c r="U25" s="725" t="str">
        <f t="shared" ref="U25" si="21">IF(S25="","",VLOOKUP(S25,$B$71:$D$137,3))</f>
        <v>千葉経済</v>
      </c>
      <c r="V25" s="696">
        <v>39</v>
      </c>
      <c r="X25" s="44"/>
      <c r="Y25" s="44"/>
      <c r="Z25" s="1"/>
      <c r="AA25" s="394"/>
      <c r="AB25" s="356"/>
      <c r="AC25" s="356"/>
      <c r="AD25" s="356"/>
      <c r="AE25" s="356"/>
      <c r="AF25" s="356"/>
      <c r="AG25" s="356"/>
    </row>
    <row r="26" spans="1:33" s="19" customFormat="1" ht="11.1" customHeight="1" thickTop="1" thickBot="1" x14ac:dyDescent="0.2">
      <c r="A26" s="696"/>
      <c r="B26" s="696"/>
      <c r="C26" s="696"/>
      <c r="D26" s="711"/>
      <c r="E26" s="237"/>
      <c r="F26" s="599" t="s">
        <v>400</v>
      </c>
      <c r="G26" s="613" t="s">
        <v>706</v>
      </c>
      <c r="H26" s="428"/>
      <c r="I26" s="599"/>
      <c r="J26" s="424"/>
      <c r="K26" s="618"/>
      <c r="L26" s="424"/>
      <c r="M26" s="424"/>
      <c r="N26" s="433"/>
      <c r="O26" s="597"/>
      <c r="P26" s="579">
        <v>0</v>
      </c>
      <c r="Q26" s="433" t="s">
        <v>407</v>
      </c>
      <c r="R26" s="194"/>
      <c r="S26" s="695"/>
      <c r="T26" s="714"/>
      <c r="U26" s="726"/>
      <c r="V26" s="696"/>
      <c r="X26" s="44"/>
      <c r="Y26" s="44"/>
      <c r="Z26" s="1"/>
      <c r="AA26" s="394"/>
      <c r="AB26" s="356"/>
      <c r="AC26" s="356"/>
      <c r="AD26" s="356"/>
      <c r="AE26" s="356"/>
      <c r="AF26" s="356"/>
      <c r="AG26" s="356"/>
    </row>
    <row r="27" spans="1:33" s="19" customFormat="1" ht="11.1" customHeight="1" thickTop="1" thickBot="1" x14ac:dyDescent="0.2">
      <c r="A27" s="696">
        <v>13</v>
      </c>
      <c r="B27" s="696">
        <v>7</v>
      </c>
      <c r="C27" s="696" t="str">
        <f>IF(B27="","",VLOOKUP(B27,$B$71:$D$137,2))</f>
        <v>鈴木達</v>
      </c>
      <c r="D27" s="711" t="str">
        <f>IF(B27="","",VLOOKUP(B27,$B$71:$D$137,3))</f>
        <v>拓大紅陵</v>
      </c>
      <c r="E27" s="427"/>
      <c r="F27" s="429"/>
      <c r="G27" s="569" t="s">
        <v>707</v>
      </c>
      <c r="H27" s="428"/>
      <c r="I27" s="599"/>
      <c r="J27" s="426" t="s">
        <v>715</v>
      </c>
      <c r="K27" s="618"/>
      <c r="L27" s="424"/>
      <c r="M27" s="425">
        <v>0</v>
      </c>
      <c r="N27" s="433"/>
      <c r="O27" s="430"/>
      <c r="P27" s="560">
        <v>6</v>
      </c>
      <c r="Q27" s="596"/>
      <c r="R27" s="561"/>
      <c r="S27" s="695">
        <v>34</v>
      </c>
      <c r="T27" s="713" t="str">
        <f t="shared" ref="T27" si="22">IF(S27="","",VLOOKUP(S27,$B$71:$D$137,2))</f>
        <v>飯田</v>
      </c>
      <c r="U27" s="725" t="str">
        <f t="shared" ref="U27" si="23">IF(S27="","",VLOOKUP(S27,$B$71:$D$137,3))</f>
        <v>秀明八千代</v>
      </c>
      <c r="V27" s="696">
        <v>40</v>
      </c>
      <c r="X27" s="44"/>
      <c r="Y27" s="44"/>
      <c r="Z27" s="1"/>
      <c r="AA27" s="394"/>
      <c r="AB27" s="356"/>
      <c r="AC27" s="356"/>
      <c r="AD27" s="356"/>
      <c r="AE27" s="356"/>
      <c r="AF27" s="356"/>
      <c r="AG27" s="356"/>
    </row>
    <row r="28" spans="1:33" s="19" customFormat="1" ht="11.1" customHeight="1" thickTop="1" x14ac:dyDescent="0.15">
      <c r="A28" s="696"/>
      <c r="B28" s="696"/>
      <c r="C28" s="696"/>
      <c r="D28" s="711"/>
      <c r="E28" s="425"/>
      <c r="F28" s="428"/>
      <c r="G28" s="428"/>
      <c r="H28" s="428"/>
      <c r="I28" s="599"/>
      <c r="J28" s="424"/>
      <c r="K28" s="618"/>
      <c r="L28" s="424"/>
      <c r="M28" s="424"/>
      <c r="N28" s="433"/>
      <c r="O28" s="430"/>
      <c r="P28" s="430"/>
      <c r="Q28" s="430"/>
      <c r="R28" s="426"/>
      <c r="S28" s="695"/>
      <c r="T28" s="714"/>
      <c r="U28" s="726"/>
      <c r="V28" s="696"/>
      <c r="X28" s="44"/>
      <c r="Y28" s="44"/>
      <c r="Z28" s="1"/>
      <c r="AA28" s="394"/>
      <c r="AB28" s="356"/>
      <c r="AC28" s="356"/>
      <c r="AD28" s="356"/>
      <c r="AE28" s="356"/>
      <c r="AF28" s="356"/>
      <c r="AG28" s="356"/>
    </row>
    <row r="29" spans="1:33" s="19" customFormat="1" ht="11.1" customHeight="1" thickBot="1" x14ac:dyDescent="0.2">
      <c r="A29" s="696">
        <v>14</v>
      </c>
      <c r="B29" s="696">
        <v>51</v>
      </c>
      <c r="C29" s="696" t="str">
        <f>IF(B29="","",VLOOKUP(B29,$B$71:$D$137,2))</f>
        <v>熊澤</v>
      </c>
      <c r="D29" s="711" t="str">
        <f>IF(B29="","",VLOOKUP(B29,$B$71:$D$137,3))</f>
        <v>麗澤</v>
      </c>
      <c r="E29" s="237"/>
      <c r="F29" s="195"/>
      <c r="G29" s="428"/>
      <c r="H29" s="428"/>
      <c r="I29" s="599"/>
      <c r="J29" s="545"/>
      <c r="K29" s="629"/>
      <c r="L29" s="423"/>
      <c r="M29" s="199"/>
      <c r="N29" s="433"/>
      <c r="O29" s="430"/>
      <c r="P29" s="430"/>
      <c r="Q29" s="590"/>
      <c r="R29" s="561"/>
      <c r="S29" s="695">
        <v>8</v>
      </c>
      <c r="T29" s="713" t="str">
        <f t="shared" ref="T29" si="24">IF(S29="","",VLOOKUP(S29,$B$71:$D$137,2))</f>
        <v>枝本</v>
      </c>
      <c r="U29" s="725" t="str">
        <f t="shared" ref="U29" si="25">IF(S29="","",VLOOKUP(S29,$B$71:$D$137,3))</f>
        <v>拓大紅陵</v>
      </c>
      <c r="V29" s="696">
        <v>41</v>
      </c>
      <c r="X29" s="44"/>
      <c r="Y29" s="44"/>
      <c r="Z29" s="1"/>
    </row>
    <row r="30" spans="1:33" s="19" customFormat="1" ht="11.1" customHeight="1" thickTop="1" thickBot="1" x14ac:dyDescent="0.2">
      <c r="A30" s="696"/>
      <c r="B30" s="696"/>
      <c r="C30" s="696"/>
      <c r="D30" s="711"/>
      <c r="E30" s="573"/>
      <c r="F30" s="588"/>
      <c r="G30" s="545">
        <v>2</v>
      </c>
      <c r="H30" s="428"/>
      <c r="I30" s="200"/>
      <c r="J30" s="426"/>
      <c r="K30" s="424"/>
      <c r="L30" s="424"/>
      <c r="M30" s="558"/>
      <c r="N30" s="193"/>
      <c r="O30" s="430"/>
      <c r="P30" s="428">
        <v>3</v>
      </c>
      <c r="Q30" s="589"/>
      <c r="R30" s="426"/>
      <c r="S30" s="695"/>
      <c r="T30" s="714"/>
      <c r="U30" s="726"/>
      <c r="V30" s="696"/>
      <c r="X30" s="44"/>
      <c r="Y30" s="44"/>
      <c r="Z30" s="1"/>
    </row>
    <row r="31" spans="1:33" s="19" customFormat="1" ht="11.1" customHeight="1" thickTop="1" thickBot="1" x14ac:dyDescent="0.2">
      <c r="A31" s="696">
        <v>15</v>
      </c>
      <c r="B31" s="696">
        <v>10</v>
      </c>
      <c r="C31" s="696" t="str">
        <f>IF(B31="","",VLOOKUP(B31,$B$71:$D$137,2))</f>
        <v>兼重</v>
      </c>
      <c r="D31" s="711" t="str">
        <f>IF(B31="","",VLOOKUP(B31,$B$71:$D$137,3))</f>
        <v>木更津総合</v>
      </c>
      <c r="E31" s="237"/>
      <c r="F31" s="200" t="s">
        <v>401</v>
      </c>
      <c r="G31" s="603">
        <v>0</v>
      </c>
      <c r="H31" s="428"/>
      <c r="I31" s="200"/>
      <c r="J31" s="424"/>
      <c r="K31" s="424"/>
      <c r="L31" s="424"/>
      <c r="M31" s="618"/>
      <c r="N31" s="193"/>
      <c r="O31" s="597"/>
      <c r="P31" s="594">
        <v>0</v>
      </c>
      <c r="Q31" s="433" t="s">
        <v>413</v>
      </c>
      <c r="R31" s="561"/>
      <c r="S31" s="695">
        <v>47</v>
      </c>
      <c r="T31" s="713" t="str">
        <f t="shared" ref="T31" si="26">IF(S31="","",VLOOKUP(S31,$B$71:$D$137,2))</f>
        <v>小林</v>
      </c>
      <c r="U31" s="725" t="str">
        <f t="shared" ref="U31" si="27">IF(S31="","",VLOOKUP(S31,$B$71:$D$137,3))</f>
        <v>日体大柏</v>
      </c>
      <c r="V31" s="696">
        <v>42</v>
      </c>
      <c r="X31" s="44"/>
      <c r="Y31" s="44"/>
      <c r="Z31" s="1"/>
    </row>
    <row r="32" spans="1:33" s="19" customFormat="1" ht="11.1" customHeight="1" thickTop="1" thickBot="1" x14ac:dyDescent="0.2">
      <c r="A32" s="696"/>
      <c r="B32" s="696"/>
      <c r="C32" s="696"/>
      <c r="D32" s="711"/>
      <c r="E32" s="568" t="s">
        <v>381</v>
      </c>
      <c r="F32" s="605">
        <v>2</v>
      </c>
      <c r="G32" s="599"/>
      <c r="H32" s="428"/>
      <c r="I32" s="200"/>
      <c r="J32" s="426" t="s">
        <v>716</v>
      </c>
      <c r="K32" s="424"/>
      <c r="L32" s="424"/>
      <c r="M32" s="562">
        <v>1</v>
      </c>
      <c r="N32" s="193"/>
      <c r="O32" s="597"/>
      <c r="P32" s="193"/>
      <c r="Q32" s="586">
        <v>8</v>
      </c>
      <c r="R32" s="563" t="s">
        <v>392</v>
      </c>
      <c r="S32" s="695"/>
      <c r="T32" s="714"/>
      <c r="U32" s="726"/>
      <c r="V32" s="696"/>
      <c r="X32" s="44"/>
      <c r="Y32" s="44"/>
      <c r="Z32" s="1"/>
    </row>
    <row r="33" spans="1:26" s="19" customFormat="1" ht="11.1" customHeight="1" thickTop="1" x14ac:dyDescent="0.15">
      <c r="A33" s="696">
        <v>16</v>
      </c>
      <c r="B33" s="696">
        <v>14</v>
      </c>
      <c r="C33" s="696" t="str">
        <f>IF(B33="","",VLOOKUP(B33,$B$71:$D$137,2))</f>
        <v>鈴木</v>
      </c>
      <c r="D33" s="711" t="str">
        <f>IF(B33="","",VLOOKUP(B33,$B$71:$D$137,3))</f>
        <v>東　金</v>
      </c>
      <c r="E33" s="199"/>
      <c r="F33" s="604">
        <v>1</v>
      </c>
      <c r="G33" s="599"/>
      <c r="H33" s="428"/>
      <c r="I33" s="200"/>
      <c r="J33" s="424"/>
      <c r="K33" s="424"/>
      <c r="L33" s="424"/>
      <c r="M33" s="618"/>
      <c r="N33" s="193"/>
      <c r="O33" s="597"/>
      <c r="P33" s="193"/>
      <c r="Q33" s="200">
        <v>0</v>
      </c>
      <c r="R33" s="392"/>
      <c r="S33" s="695">
        <v>12</v>
      </c>
      <c r="T33" s="713" t="str">
        <f t="shared" ref="T33" si="28">IF(S33="","",VLOOKUP(S33,$B$71:$D$137,2))</f>
        <v>佐藤</v>
      </c>
      <c r="U33" s="725" t="str">
        <f t="shared" ref="U33" si="29">IF(S33="","",VLOOKUP(S33,$B$71:$D$137,3))</f>
        <v>長　生</v>
      </c>
      <c r="V33" s="696">
        <v>43</v>
      </c>
      <c r="X33" s="44"/>
      <c r="Y33" s="44"/>
      <c r="Z33" s="1"/>
    </row>
    <row r="34" spans="1:26" s="19" customFormat="1" ht="11.1" customHeight="1" thickBot="1" x14ac:dyDescent="0.2">
      <c r="A34" s="696"/>
      <c r="B34" s="696"/>
      <c r="C34" s="696"/>
      <c r="D34" s="711"/>
      <c r="E34" s="425"/>
      <c r="F34" s="428"/>
      <c r="G34" s="599" t="s">
        <v>420</v>
      </c>
      <c r="H34" s="426">
        <v>1</v>
      </c>
      <c r="I34" s="200"/>
      <c r="J34" s="424"/>
      <c r="K34" s="424"/>
      <c r="L34" s="424"/>
      <c r="M34" s="618"/>
      <c r="N34" s="193"/>
      <c r="O34" s="557">
        <v>5</v>
      </c>
      <c r="P34" s="193" t="s">
        <v>417</v>
      </c>
      <c r="Q34" s="430"/>
      <c r="R34" s="426"/>
      <c r="S34" s="695"/>
      <c r="T34" s="714"/>
      <c r="U34" s="726"/>
      <c r="V34" s="696"/>
      <c r="X34" s="44"/>
      <c r="Y34" s="44"/>
      <c r="Z34" s="1"/>
    </row>
    <row r="35" spans="1:26" s="19" customFormat="1" ht="11.1" customHeight="1" thickTop="1" x14ac:dyDescent="0.15">
      <c r="A35" s="696">
        <v>17</v>
      </c>
      <c r="B35" s="696">
        <v>11</v>
      </c>
      <c r="C35" s="696" t="str">
        <f>IF(B35="","",VLOOKUP(B35,$B$71:$D$137,2))</f>
        <v>青山</v>
      </c>
      <c r="D35" s="711" t="str">
        <f>IF(B35="","",VLOOKUP(B35,$B$71:$D$137,3))</f>
        <v>長　生</v>
      </c>
      <c r="E35" s="427"/>
      <c r="F35" s="428"/>
      <c r="G35" s="200"/>
      <c r="H35" s="603">
        <v>0</v>
      </c>
      <c r="I35" s="200"/>
      <c r="J35" s="424"/>
      <c r="K35" s="424"/>
      <c r="L35" s="424"/>
      <c r="M35" s="618"/>
      <c r="N35" s="193"/>
      <c r="O35" s="556">
        <v>0</v>
      </c>
      <c r="P35" s="433"/>
      <c r="Q35" s="430"/>
      <c r="R35" s="391"/>
      <c r="S35" s="695">
        <v>23</v>
      </c>
      <c r="T35" s="713" t="str">
        <f t="shared" ref="T35" si="30">IF(S35="","",VLOOKUP(S35,$B$71:$D$137,2))</f>
        <v>榊</v>
      </c>
      <c r="U35" s="725" t="str">
        <f t="shared" ref="U35" si="31">IF(S35="","",VLOOKUP(S35,$B$71:$D$137,3))</f>
        <v>千葉黎明</v>
      </c>
      <c r="V35" s="696">
        <v>44</v>
      </c>
      <c r="X35" s="44"/>
      <c r="Y35" s="44"/>
      <c r="Z35" s="1"/>
    </row>
    <row r="36" spans="1:26" s="19" customFormat="1" ht="11.1" customHeight="1" thickBot="1" x14ac:dyDescent="0.2">
      <c r="A36" s="696"/>
      <c r="B36" s="696"/>
      <c r="C36" s="696"/>
      <c r="D36" s="711"/>
      <c r="E36" s="248" t="s">
        <v>382</v>
      </c>
      <c r="F36" s="426" t="s">
        <v>702</v>
      </c>
      <c r="G36" s="200"/>
      <c r="H36" s="599"/>
      <c r="I36" s="200"/>
      <c r="J36" s="424"/>
      <c r="K36" s="424"/>
      <c r="L36" s="424"/>
      <c r="M36" s="618"/>
      <c r="N36" s="193"/>
      <c r="O36" s="433"/>
      <c r="P36" s="433"/>
      <c r="Q36" s="428">
        <v>0</v>
      </c>
      <c r="R36" s="387" t="s">
        <v>393</v>
      </c>
      <c r="S36" s="695"/>
      <c r="T36" s="714"/>
      <c r="U36" s="726"/>
      <c r="V36" s="696"/>
      <c r="X36" s="44"/>
      <c r="Y36" s="44"/>
      <c r="Z36" s="1"/>
    </row>
    <row r="37" spans="1:26" s="19" customFormat="1" ht="11.1" customHeight="1" thickTop="1" thickBot="1" x14ac:dyDescent="0.2">
      <c r="A37" s="696">
        <v>18</v>
      </c>
      <c r="B37" s="696">
        <v>1</v>
      </c>
      <c r="C37" s="696" t="str">
        <f>IF(B37="","",VLOOKUP(B37,$B$71:$D$137,2))</f>
        <v>渋井</v>
      </c>
      <c r="D37" s="711" t="str">
        <f>IF(B37="","",VLOOKUP(B37,$B$71:$D$137,3))</f>
        <v>拓大紅陵</v>
      </c>
      <c r="E37" s="585"/>
      <c r="F37" s="611" t="s">
        <v>703</v>
      </c>
      <c r="G37" s="200"/>
      <c r="H37" s="599"/>
      <c r="I37" s="200"/>
      <c r="J37" s="424"/>
      <c r="K37" s="424"/>
      <c r="L37" s="424"/>
      <c r="M37" s="618"/>
      <c r="N37" s="193"/>
      <c r="O37" s="433"/>
      <c r="P37" s="433"/>
      <c r="Q37" s="592">
        <v>7</v>
      </c>
      <c r="R37" s="545"/>
      <c r="S37" s="695">
        <v>24</v>
      </c>
      <c r="T37" s="713" t="str">
        <f t="shared" ref="T37" si="32">IF(S37="","",VLOOKUP(S37,$B$71:$D$137,2))</f>
        <v>澁谷</v>
      </c>
      <c r="U37" s="725" t="str">
        <f t="shared" ref="U37" si="33">IF(S37="","",VLOOKUP(S37,$B$71:$D$137,3))</f>
        <v>市立銚子</v>
      </c>
      <c r="V37" s="696">
        <v>45</v>
      </c>
      <c r="X37" s="44"/>
      <c r="Y37" s="44"/>
      <c r="Z37" s="1"/>
    </row>
    <row r="38" spans="1:26" s="19" customFormat="1" ht="11.1" customHeight="1" thickTop="1" thickBot="1" x14ac:dyDescent="0.2">
      <c r="A38" s="696"/>
      <c r="B38" s="696"/>
      <c r="C38" s="696"/>
      <c r="D38" s="711"/>
      <c r="E38" s="237"/>
      <c r="F38" s="599" t="s">
        <v>408</v>
      </c>
      <c r="G38" s="582">
        <v>3</v>
      </c>
      <c r="H38" s="599"/>
      <c r="I38" s="200"/>
      <c r="J38" s="424"/>
      <c r="K38" s="424"/>
      <c r="L38" s="424"/>
      <c r="M38" s="618"/>
      <c r="N38" s="193"/>
      <c r="O38" s="433"/>
      <c r="P38" s="593">
        <v>0</v>
      </c>
      <c r="Q38" s="433" t="s">
        <v>414</v>
      </c>
      <c r="R38" s="194"/>
      <c r="S38" s="695"/>
      <c r="T38" s="714"/>
      <c r="U38" s="726"/>
      <c r="V38" s="696"/>
      <c r="X38" s="44"/>
      <c r="Y38" s="44"/>
      <c r="Z38" s="1"/>
    </row>
    <row r="39" spans="1:26" s="19" customFormat="1" ht="11.1" customHeight="1" thickTop="1" thickBot="1" x14ac:dyDescent="0.2">
      <c r="A39" s="696">
        <v>19</v>
      </c>
      <c r="B39" s="696">
        <v>32</v>
      </c>
      <c r="C39" s="696" t="str">
        <f>IF(B39="","",VLOOKUP(B39,$B$71:$D$137,2))</f>
        <v>中村</v>
      </c>
      <c r="D39" s="711" t="str">
        <f>IF(B39="","",VLOOKUP(B39,$B$71:$D$137,3))</f>
        <v>秀明八千代</v>
      </c>
      <c r="E39" s="574"/>
      <c r="F39" s="200"/>
      <c r="G39" s="426">
        <v>2</v>
      </c>
      <c r="H39" s="599"/>
      <c r="I39" s="200"/>
      <c r="J39" s="424"/>
      <c r="K39" s="424"/>
      <c r="L39" s="424"/>
      <c r="M39" s="618"/>
      <c r="N39" s="193"/>
      <c r="O39" s="433"/>
      <c r="P39" s="595">
        <v>3</v>
      </c>
      <c r="Q39" s="596"/>
      <c r="R39" s="561"/>
      <c r="S39" s="695">
        <v>39</v>
      </c>
      <c r="T39" s="713" t="str">
        <f t="shared" ref="T39" si="34">IF(S39="","",VLOOKUP(S39,$B$71:$D$137,2))</f>
        <v>越川</v>
      </c>
      <c r="U39" s="725" t="str">
        <f t="shared" ref="U39" si="35">IF(S39="","",VLOOKUP(S39,$B$71:$D$137,3))</f>
        <v>敬愛学園</v>
      </c>
      <c r="V39" s="696">
        <v>46</v>
      </c>
      <c r="X39" s="44"/>
      <c r="Y39" s="44"/>
      <c r="Z39" s="1"/>
    </row>
    <row r="40" spans="1:26" s="19" customFormat="1" ht="11.1" customHeight="1" thickTop="1" thickBot="1" x14ac:dyDescent="0.2">
      <c r="A40" s="696"/>
      <c r="B40" s="696"/>
      <c r="C40" s="696"/>
      <c r="D40" s="711"/>
      <c r="E40" s="572" t="s">
        <v>383</v>
      </c>
      <c r="F40" s="198">
        <v>4</v>
      </c>
      <c r="G40" s="428"/>
      <c r="H40" s="599"/>
      <c r="I40" s="200"/>
      <c r="J40" s="424"/>
      <c r="K40" s="424"/>
      <c r="L40" s="424"/>
      <c r="M40" s="618"/>
      <c r="N40" s="197">
        <v>0</v>
      </c>
      <c r="O40" s="433"/>
      <c r="P40" s="430"/>
      <c r="Q40" s="430"/>
      <c r="R40" s="426"/>
      <c r="S40" s="695"/>
      <c r="T40" s="714"/>
      <c r="U40" s="726"/>
      <c r="V40" s="696"/>
      <c r="X40" s="44"/>
      <c r="Y40" s="44"/>
      <c r="Z40" s="1"/>
    </row>
    <row r="41" spans="1:26" s="19" customFormat="1" ht="11.1" customHeight="1" thickTop="1" x14ac:dyDescent="0.15">
      <c r="A41" s="696">
        <v>20</v>
      </c>
      <c r="B41" s="696">
        <v>19</v>
      </c>
      <c r="C41" s="696" t="str">
        <f>IF(B41="","",VLOOKUP(B41,$B$71:$D$137,2))</f>
        <v>古宮</v>
      </c>
      <c r="D41" s="711" t="str">
        <f>IF(B41="","",VLOOKUP(B41,$B$71:$D$137,3))</f>
        <v>成田</v>
      </c>
      <c r="E41" s="199"/>
      <c r="F41" s="569">
        <v>0</v>
      </c>
      <c r="G41" s="428"/>
      <c r="H41" s="599"/>
      <c r="I41" s="625"/>
      <c r="J41" s="424"/>
      <c r="K41" s="424"/>
      <c r="L41" s="424"/>
      <c r="M41" s="424"/>
      <c r="N41" s="560">
        <v>1</v>
      </c>
      <c r="O41" s="193"/>
      <c r="P41" s="430"/>
      <c r="Q41" s="430"/>
      <c r="R41" s="391"/>
      <c r="S41" s="695">
        <v>20</v>
      </c>
      <c r="T41" s="713" t="str">
        <f t="shared" ref="T41" si="36">IF(S41="","",VLOOKUP(S41,$B$71:$D$137,2))</f>
        <v>高田</v>
      </c>
      <c r="U41" s="725" t="str">
        <f t="shared" ref="U41" si="37">IF(S41="","",VLOOKUP(S41,$B$71:$D$137,3))</f>
        <v>成田</v>
      </c>
      <c r="V41" s="696">
        <v>47</v>
      </c>
      <c r="X41" s="44"/>
      <c r="Y41" s="44"/>
      <c r="Z41" s="1"/>
    </row>
    <row r="42" spans="1:26" s="19" customFormat="1" ht="11.1" customHeight="1" thickBot="1" x14ac:dyDescent="0.2">
      <c r="A42" s="696"/>
      <c r="B42" s="696"/>
      <c r="C42" s="696"/>
      <c r="D42" s="711"/>
      <c r="E42" s="425"/>
      <c r="F42" s="428"/>
      <c r="G42" s="428"/>
      <c r="H42" s="599"/>
      <c r="I42" s="626">
        <v>2</v>
      </c>
      <c r="J42" s="424"/>
      <c r="K42" s="424"/>
      <c r="L42" s="424"/>
      <c r="M42" s="424"/>
      <c r="N42" s="597"/>
      <c r="O42" s="193"/>
      <c r="P42" s="430"/>
      <c r="Q42" s="428">
        <v>2</v>
      </c>
      <c r="R42" s="387" t="s">
        <v>394</v>
      </c>
      <c r="S42" s="695"/>
      <c r="T42" s="714"/>
      <c r="U42" s="726"/>
      <c r="V42" s="696"/>
      <c r="X42" s="44"/>
      <c r="Y42" s="44"/>
      <c r="Z42" s="1"/>
    </row>
    <row r="43" spans="1:26" s="19" customFormat="1" ht="11.1" customHeight="1" thickTop="1" thickBot="1" x14ac:dyDescent="0.2">
      <c r="A43" s="696">
        <v>21</v>
      </c>
      <c r="B43" s="696">
        <v>29</v>
      </c>
      <c r="C43" s="696" t="str">
        <f>IF(B43="","",VLOOKUP(B43,$B$71:$D$137,2))</f>
        <v>鶴巻</v>
      </c>
      <c r="D43" s="711" t="str">
        <f>IF(B43="","",VLOOKUP(B43,$B$71:$D$137,3))</f>
        <v>下総</v>
      </c>
      <c r="E43" s="427"/>
      <c r="F43" s="428"/>
      <c r="G43" s="428"/>
      <c r="H43" s="200"/>
      <c r="I43" s="604">
        <v>0</v>
      </c>
      <c r="J43" s="424"/>
      <c r="K43" s="424"/>
      <c r="L43" s="424"/>
      <c r="M43" s="424"/>
      <c r="N43" s="597"/>
      <c r="O43" s="193"/>
      <c r="P43" s="597"/>
      <c r="Q43" s="588">
        <v>4</v>
      </c>
      <c r="R43" s="567"/>
      <c r="S43" s="695">
        <v>26</v>
      </c>
      <c r="T43" s="713" t="str">
        <f t="shared" ref="T43" si="38">IF(S43="","",VLOOKUP(S43,$B$71:$D$137,2))</f>
        <v>宮本</v>
      </c>
      <c r="U43" s="725" t="str">
        <f t="shared" ref="U43" si="39">IF(S43="","",VLOOKUP(S43,$B$71:$D$137,3))</f>
        <v>佐原</v>
      </c>
      <c r="V43" s="696">
        <v>48</v>
      </c>
      <c r="X43" s="44"/>
      <c r="Y43" s="44"/>
      <c r="Z43" s="1"/>
    </row>
    <row r="44" spans="1:26" s="19" customFormat="1" ht="11.1" customHeight="1" thickTop="1" thickBot="1" x14ac:dyDescent="0.2">
      <c r="A44" s="696"/>
      <c r="B44" s="696"/>
      <c r="C44" s="696"/>
      <c r="D44" s="711"/>
      <c r="E44" s="248" t="s">
        <v>384</v>
      </c>
      <c r="F44" s="430">
        <v>0</v>
      </c>
      <c r="G44" s="428"/>
      <c r="H44" s="200"/>
      <c r="I44" s="428"/>
      <c r="J44" s="424"/>
      <c r="K44" s="424"/>
      <c r="L44" s="424"/>
      <c r="M44" s="424"/>
      <c r="N44" s="597"/>
      <c r="O44" s="193"/>
      <c r="P44" s="598">
        <v>1</v>
      </c>
      <c r="Q44" s="193" t="s">
        <v>415</v>
      </c>
      <c r="R44" s="580"/>
      <c r="S44" s="695"/>
      <c r="T44" s="714"/>
      <c r="U44" s="726"/>
      <c r="V44" s="696"/>
      <c r="X44" s="44"/>
      <c r="Y44" s="44"/>
      <c r="Z44" s="1"/>
    </row>
    <row r="45" spans="1:26" s="19" customFormat="1" ht="11.1" customHeight="1" thickTop="1" thickBot="1" x14ac:dyDescent="0.2">
      <c r="A45" s="696">
        <v>22</v>
      </c>
      <c r="B45" s="696">
        <v>22</v>
      </c>
      <c r="C45" s="696" t="str">
        <f>IF(B45="","",VLOOKUP(B45,$B$71:$D$137,2))</f>
        <v>太刀川</v>
      </c>
      <c r="D45" s="711" t="str">
        <f>IF(B45="","",VLOOKUP(B45,$B$71:$D$137,3))</f>
        <v>成田北</v>
      </c>
      <c r="E45" s="585"/>
      <c r="F45" s="607">
        <v>8</v>
      </c>
      <c r="G45" s="428"/>
      <c r="H45" s="200"/>
      <c r="I45" s="428"/>
      <c r="J45" s="424"/>
      <c r="K45" s="424"/>
      <c r="L45" s="424"/>
      <c r="M45" s="424"/>
      <c r="N45" s="597"/>
      <c r="O45" s="193"/>
      <c r="P45" s="591">
        <v>0</v>
      </c>
      <c r="Q45" s="433"/>
      <c r="R45" s="391"/>
      <c r="S45" s="695">
        <v>21</v>
      </c>
      <c r="T45" s="713" t="str">
        <f t="shared" ref="T45" si="40">IF(S45="","",VLOOKUP(S45,$B$71:$D$137,2))</f>
        <v>松下</v>
      </c>
      <c r="U45" s="725" t="str">
        <f t="shared" ref="U45" si="41">IF(S45="","",VLOOKUP(S45,$B$71:$D$137,3))</f>
        <v>成田北</v>
      </c>
      <c r="V45" s="696">
        <v>49</v>
      </c>
      <c r="X45" s="44"/>
      <c r="Y45" s="44"/>
      <c r="Z45" s="1"/>
    </row>
    <row r="46" spans="1:26" s="19" customFormat="1" ht="11.1" customHeight="1" thickTop="1" thickBot="1" x14ac:dyDescent="0.2">
      <c r="A46" s="696"/>
      <c r="B46" s="696"/>
      <c r="C46" s="696"/>
      <c r="D46" s="711"/>
      <c r="E46" s="573"/>
      <c r="F46" s="599" t="s">
        <v>402</v>
      </c>
      <c r="G46" s="426">
        <v>3</v>
      </c>
      <c r="H46" s="200"/>
      <c r="I46" s="428"/>
      <c r="J46" s="424"/>
      <c r="K46" s="424"/>
      <c r="L46" s="424"/>
      <c r="M46" s="424"/>
      <c r="N46" s="597"/>
      <c r="O46" s="193"/>
      <c r="P46" s="433"/>
      <c r="Q46" s="587" t="s">
        <v>696</v>
      </c>
      <c r="R46" s="387" t="s">
        <v>395</v>
      </c>
      <c r="S46" s="695"/>
      <c r="T46" s="714"/>
      <c r="U46" s="726"/>
      <c r="V46" s="696"/>
      <c r="X46" s="44"/>
      <c r="Y46" s="44"/>
      <c r="Z46" s="1"/>
    </row>
    <row r="47" spans="1:26" s="19" customFormat="1" ht="11.1" customHeight="1" thickTop="1" thickBot="1" x14ac:dyDescent="0.2">
      <c r="A47" s="696">
        <v>23</v>
      </c>
      <c r="B47" s="696">
        <v>40</v>
      </c>
      <c r="C47" s="696" t="str">
        <f>IF(B47="","",VLOOKUP(B47,$B$71:$D$137,2))</f>
        <v>浅田</v>
      </c>
      <c r="D47" s="711" t="str">
        <f>IF(B47="","",VLOOKUP(B47,$B$71:$D$137,3))</f>
        <v>敬愛学園</v>
      </c>
      <c r="E47" s="427"/>
      <c r="F47" s="200"/>
      <c r="G47" s="603">
        <v>1</v>
      </c>
      <c r="H47" s="200"/>
      <c r="I47" s="428"/>
      <c r="J47" s="424"/>
      <c r="K47" s="424"/>
      <c r="L47" s="424"/>
      <c r="M47" s="424"/>
      <c r="N47" s="597"/>
      <c r="O47" s="193"/>
      <c r="P47" s="433"/>
      <c r="Q47" s="588" t="s">
        <v>697</v>
      </c>
      <c r="R47" s="194"/>
      <c r="S47" s="695">
        <v>45</v>
      </c>
      <c r="T47" s="713" t="str">
        <f t="shared" ref="T47" si="42">IF(S47="","",VLOOKUP(S47,$B$71:$D$137,2))</f>
        <v>大倉</v>
      </c>
      <c r="U47" s="725" t="str">
        <f t="shared" ref="U47" si="43">IF(S47="","",VLOOKUP(S47,$B$71:$D$137,3))</f>
        <v>西武台</v>
      </c>
      <c r="V47" s="696">
        <v>50</v>
      </c>
      <c r="X47" s="44"/>
      <c r="Y47" s="44"/>
      <c r="Z47" s="1"/>
    </row>
    <row r="48" spans="1:26" s="19" customFormat="1" ht="11.1" customHeight="1" thickTop="1" thickBot="1" x14ac:dyDescent="0.2">
      <c r="A48" s="696"/>
      <c r="B48" s="696"/>
      <c r="C48" s="696"/>
      <c r="D48" s="711"/>
      <c r="E48" s="248" t="s">
        <v>385</v>
      </c>
      <c r="F48" s="386" t="s">
        <v>698</v>
      </c>
      <c r="G48" s="599"/>
      <c r="H48" s="200"/>
      <c r="I48" s="428"/>
      <c r="J48" s="424"/>
      <c r="K48" s="424"/>
      <c r="L48" s="424"/>
      <c r="M48" s="424"/>
      <c r="N48" s="597"/>
      <c r="O48" s="197">
        <v>0</v>
      </c>
      <c r="P48" s="433" t="s">
        <v>418</v>
      </c>
      <c r="Q48" s="430"/>
      <c r="R48" s="580"/>
      <c r="S48" s="695"/>
      <c r="T48" s="714"/>
      <c r="U48" s="726"/>
      <c r="V48" s="696"/>
      <c r="X48" s="44"/>
      <c r="Y48" s="44"/>
      <c r="Z48" s="1"/>
    </row>
    <row r="49" spans="1:26" s="19" customFormat="1" ht="11.1" customHeight="1" thickTop="1" thickBot="1" x14ac:dyDescent="0.2">
      <c r="A49" s="696">
        <v>24</v>
      </c>
      <c r="B49" s="696">
        <v>48</v>
      </c>
      <c r="C49" s="696" t="str">
        <f>IF(B49="","",VLOOKUP(B49,$B$71:$D$137,2))</f>
        <v>渡辺</v>
      </c>
      <c r="D49" s="711" t="str">
        <f>IF(B49="","",VLOOKUP(B49,$B$71:$D$137,3))</f>
        <v>日体大柏</v>
      </c>
      <c r="E49" s="585"/>
      <c r="F49" s="606" t="s">
        <v>699</v>
      </c>
      <c r="G49" s="599"/>
      <c r="H49" s="386"/>
      <c r="I49" s="428"/>
      <c r="J49" s="424"/>
      <c r="K49" s="424"/>
      <c r="L49" s="424"/>
      <c r="M49" s="424"/>
      <c r="N49" s="430"/>
      <c r="O49" s="560">
        <v>5</v>
      </c>
      <c r="P49" s="193"/>
      <c r="Q49" s="430"/>
      <c r="R49" s="194"/>
      <c r="S49" s="695">
        <v>33</v>
      </c>
      <c r="T49" s="713" t="str">
        <f t="shared" ref="T49" si="44">IF(S49="","",VLOOKUP(S49,$B$71:$D$137,2))</f>
        <v>池上</v>
      </c>
      <c r="U49" s="725" t="str">
        <f t="shared" ref="U49" si="45">IF(S49="","",VLOOKUP(S49,$B$71:$D$137,3))</f>
        <v>秀明八千代</v>
      </c>
      <c r="V49" s="696">
        <v>51</v>
      </c>
      <c r="X49" s="44"/>
      <c r="Y49" s="44"/>
      <c r="Z49" s="1"/>
    </row>
    <row r="50" spans="1:26" s="19" customFormat="1" ht="11.1" customHeight="1" thickTop="1" thickBot="1" x14ac:dyDescent="0.2">
      <c r="A50" s="696"/>
      <c r="B50" s="696"/>
      <c r="C50" s="696"/>
      <c r="D50" s="711"/>
      <c r="E50" s="425"/>
      <c r="F50" s="430"/>
      <c r="G50" s="599" t="s">
        <v>410</v>
      </c>
      <c r="H50" s="198">
        <v>3</v>
      </c>
      <c r="I50" s="428"/>
      <c r="J50" s="424"/>
      <c r="K50" s="424"/>
      <c r="L50" s="424"/>
      <c r="M50" s="424"/>
      <c r="N50" s="430"/>
      <c r="O50" s="597"/>
      <c r="P50" s="193"/>
      <c r="Q50" s="428">
        <v>3</v>
      </c>
      <c r="R50" s="563" t="s">
        <v>396</v>
      </c>
      <c r="S50" s="695"/>
      <c r="T50" s="714"/>
      <c r="U50" s="726"/>
      <c r="V50" s="696"/>
      <c r="X50" s="44"/>
      <c r="Y50" s="44"/>
      <c r="Z50" s="1"/>
    </row>
    <row r="51" spans="1:26" s="19" customFormat="1" ht="11.1" customHeight="1" thickTop="1" thickBot="1" x14ac:dyDescent="0.2">
      <c r="A51" s="696">
        <v>25</v>
      </c>
      <c r="B51" s="696">
        <v>37</v>
      </c>
      <c r="C51" s="696" t="str">
        <f>IF(B51="","",VLOOKUP(B51,$B$71:$D$137,2))</f>
        <v>大野</v>
      </c>
      <c r="D51" s="711" t="str">
        <f>IF(B51="","",VLOOKUP(B51,$B$71:$D$137,3))</f>
        <v>渋谷幕張</v>
      </c>
      <c r="E51" s="237"/>
      <c r="F51" s="430"/>
      <c r="G51" s="200"/>
      <c r="H51" s="569">
        <v>2</v>
      </c>
      <c r="I51" s="428"/>
      <c r="J51" s="424"/>
      <c r="K51" s="424"/>
      <c r="L51" s="424"/>
      <c r="M51" s="424"/>
      <c r="N51" s="430"/>
      <c r="O51" s="597"/>
      <c r="P51" s="193"/>
      <c r="Q51" s="591">
        <v>0</v>
      </c>
      <c r="R51" s="392"/>
      <c r="S51" s="695">
        <v>13</v>
      </c>
      <c r="T51" s="713" t="str">
        <f t="shared" ref="T51" si="46">IF(S51="","",VLOOKUP(S51,$B$71:$D$137,2))</f>
        <v>椎名</v>
      </c>
      <c r="U51" s="725" t="str">
        <f t="shared" ref="U51" si="47">IF(S51="","",VLOOKUP(S51,$B$71:$D$137,3))</f>
        <v>東　金</v>
      </c>
      <c r="V51" s="696">
        <v>52</v>
      </c>
      <c r="X51" s="44"/>
      <c r="Y51" s="44"/>
      <c r="Z51" s="1"/>
    </row>
    <row r="52" spans="1:26" s="19" customFormat="1" ht="11.1" customHeight="1" thickTop="1" thickBot="1" x14ac:dyDescent="0.2">
      <c r="A52" s="696"/>
      <c r="B52" s="696"/>
      <c r="C52" s="696"/>
      <c r="D52" s="711"/>
      <c r="E52" s="568" t="s">
        <v>386</v>
      </c>
      <c r="F52" s="426">
        <v>7</v>
      </c>
      <c r="G52" s="200"/>
      <c r="H52" s="428"/>
      <c r="I52" s="428"/>
      <c r="J52" s="424"/>
      <c r="K52" s="424"/>
      <c r="L52" s="424"/>
      <c r="M52" s="424"/>
      <c r="N52" s="430"/>
      <c r="O52" s="597"/>
      <c r="P52" s="616">
        <v>0</v>
      </c>
      <c r="Q52" s="433" t="s">
        <v>416</v>
      </c>
      <c r="R52" s="193"/>
      <c r="S52" s="695"/>
      <c r="T52" s="714"/>
      <c r="U52" s="726"/>
      <c r="V52" s="696"/>
      <c r="X52" s="44"/>
      <c r="Y52" s="44"/>
      <c r="Z52" s="1"/>
    </row>
    <row r="53" spans="1:26" s="19" customFormat="1" ht="11.1" customHeight="1" thickTop="1" thickBot="1" x14ac:dyDescent="0.2">
      <c r="A53" s="696">
        <v>26</v>
      </c>
      <c r="B53" s="696">
        <v>25</v>
      </c>
      <c r="C53" s="696" t="str">
        <f>IF(B53="","",VLOOKUP(B53,$B$71:$D$137,2))</f>
        <v>山口</v>
      </c>
      <c r="D53" s="711" t="str">
        <f>IF(B53="","",VLOOKUP(B53,$B$71:$D$137,3))</f>
        <v>市立銚子</v>
      </c>
      <c r="E53" s="199"/>
      <c r="F53" s="609">
        <v>4</v>
      </c>
      <c r="G53" s="200"/>
      <c r="H53" s="428"/>
      <c r="I53" s="428"/>
      <c r="J53" s="424"/>
      <c r="K53" s="424"/>
      <c r="L53" s="424"/>
      <c r="M53" s="424"/>
      <c r="N53" s="430"/>
      <c r="O53" s="430"/>
      <c r="P53" s="599">
        <v>7</v>
      </c>
      <c r="Q53" s="596"/>
      <c r="R53" s="590"/>
      <c r="S53" s="695">
        <v>4</v>
      </c>
      <c r="T53" s="713" t="str">
        <f t="shared" ref="T53" si="48">IF(S53="","",VLOOKUP(S53,$B$71:$D$137,2))</f>
        <v>寺岡</v>
      </c>
      <c r="U53" s="725" t="str">
        <f t="shared" ref="U53" si="49">IF(S53="","",VLOOKUP(S53,$B$71:$D$137,3))</f>
        <v>拓大紅陵</v>
      </c>
      <c r="V53" s="696">
        <v>53</v>
      </c>
      <c r="X53" s="44"/>
      <c r="Y53" s="44"/>
      <c r="Z53" s="1"/>
    </row>
    <row r="54" spans="1:26" s="19" customFormat="1" ht="11.1" customHeight="1" thickTop="1" thickBot="1" x14ac:dyDescent="0.2">
      <c r="A54" s="696"/>
      <c r="B54" s="696"/>
      <c r="C54" s="696"/>
      <c r="D54" s="711"/>
      <c r="E54" s="195"/>
      <c r="F54" s="200" t="s">
        <v>403</v>
      </c>
      <c r="G54" s="608">
        <v>0</v>
      </c>
      <c r="H54" s="428"/>
      <c r="I54" s="428"/>
      <c r="J54" s="424"/>
      <c r="K54" s="424"/>
      <c r="L54" s="424"/>
      <c r="M54" s="424"/>
      <c r="N54" s="430"/>
      <c r="O54" s="430"/>
      <c r="P54" s="430"/>
      <c r="Q54" s="430"/>
      <c r="R54" s="430"/>
      <c r="S54" s="695"/>
      <c r="T54" s="714"/>
      <c r="U54" s="726"/>
      <c r="V54" s="696"/>
      <c r="X54" s="44"/>
      <c r="Y54" s="44"/>
      <c r="Z54" s="1"/>
    </row>
    <row r="55" spans="1:26" s="19" customFormat="1" ht="11.1" customHeight="1" thickTop="1" thickBot="1" x14ac:dyDescent="0.2">
      <c r="A55" s="696">
        <v>27</v>
      </c>
      <c r="B55" s="696">
        <v>6</v>
      </c>
      <c r="C55" s="696" t="str">
        <f>IF(B55="","",VLOOKUP(B55,$B$71:$D$137,2))</f>
        <v>三沢</v>
      </c>
      <c r="D55" s="711" t="str">
        <f>IF(B55="","",VLOOKUP(B55,$B$71:$D$137,3))</f>
        <v>拓大紅陵</v>
      </c>
      <c r="E55" s="600"/>
      <c r="F55" s="598"/>
      <c r="G55" s="606">
        <v>8</v>
      </c>
      <c r="H55" s="428"/>
      <c r="I55" s="428"/>
      <c r="J55" s="424"/>
      <c r="K55" s="424"/>
      <c r="L55" s="424"/>
      <c r="M55" s="424"/>
      <c r="N55" s="193"/>
      <c r="O55" s="194"/>
      <c r="P55" s="434"/>
      <c r="Q55" s="193"/>
      <c r="R55" s="435"/>
      <c r="S55" s="695"/>
      <c r="T55" s="728" t="str">
        <f t="shared" ref="T55" si="50">IF(S55="","",VLOOKUP(S55,$B$71:$D$137,2))</f>
        <v/>
      </c>
      <c r="U55" s="730" t="str">
        <f t="shared" ref="U55" si="51">IF(S55="","",VLOOKUP(S55,$B$71:$D$137,3))</f>
        <v/>
      </c>
      <c r="V55" s="727"/>
      <c r="X55" s="44"/>
      <c r="Y55" s="44"/>
      <c r="Z55" s="1"/>
    </row>
    <row r="56" spans="1:26" s="19" customFormat="1" ht="11.1" customHeight="1" thickTop="1" x14ac:dyDescent="0.15">
      <c r="A56" s="696"/>
      <c r="B56" s="696"/>
      <c r="C56" s="696"/>
      <c r="D56" s="711"/>
      <c r="E56" s="428"/>
      <c r="F56" s="428"/>
      <c r="G56" s="428"/>
      <c r="H56" s="428"/>
      <c r="I56" s="428"/>
      <c r="J56" s="424"/>
      <c r="K56" s="424"/>
      <c r="L56" s="424"/>
      <c r="M56" s="424"/>
      <c r="N56" s="193"/>
      <c r="O56" s="194"/>
      <c r="P56" s="434"/>
      <c r="Q56" s="193"/>
      <c r="R56" s="434"/>
      <c r="S56" s="695"/>
      <c r="T56" s="695"/>
      <c r="U56" s="703"/>
      <c r="V56" s="728"/>
      <c r="X56" s="44"/>
      <c r="Y56" s="44"/>
      <c r="Z56" s="1"/>
    </row>
    <row r="57" spans="1:26" s="19" customFormat="1" ht="11.1" customHeight="1" x14ac:dyDescent="0.15">
      <c r="A57" s="695"/>
      <c r="B57" s="727"/>
      <c r="C57" s="727"/>
      <c r="D57" s="729"/>
      <c r="E57" s="278"/>
      <c r="F57" s="126"/>
      <c r="G57" s="191"/>
      <c r="H57" s="92"/>
      <c r="I57" s="92"/>
      <c r="J57" s="128"/>
      <c r="K57" s="96"/>
      <c r="L57" s="96"/>
      <c r="M57" s="91"/>
      <c r="N57" s="329"/>
      <c r="O57" s="29"/>
      <c r="P57" s="130"/>
      <c r="Q57" s="125"/>
      <c r="R57" s="101"/>
      <c r="S57" s="695"/>
      <c r="T57" s="695" t="str">
        <f t="shared" ref="T57" si="52">IF(S57="","",VLOOKUP(S57,$B$71:$D$137,2))</f>
        <v/>
      </c>
      <c r="U57" s="703" t="str">
        <f t="shared" ref="U57" si="53">IF(S57="","",VLOOKUP(S57,$B$71:$D$137,3))</f>
        <v/>
      </c>
      <c r="V57" s="695"/>
      <c r="X57" s="44"/>
      <c r="Y57" s="44"/>
      <c r="Z57" s="1"/>
    </row>
    <row r="58" spans="1:26" s="19" customFormat="1" ht="11.1" customHeight="1" x14ac:dyDescent="0.15">
      <c r="A58" s="695"/>
      <c r="B58" s="728"/>
      <c r="C58" s="728"/>
      <c r="D58" s="730"/>
      <c r="E58" s="278"/>
      <c r="F58" s="92"/>
      <c r="G58" s="92"/>
      <c r="H58" s="92"/>
      <c r="I58" s="92"/>
      <c r="J58" s="128"/>
      <c r="K58" s="96"/>
      <c r="L58" s="96"/>
      <c r="M58" s="91"/>
      <c r="N58" s="329"/>
      <c r="O58" s="29"/>
      <c r="P58" s="130"/>
      <c r="Q58" s="95"/>
      <c r="R58" s="95"/>
      <c r="S58" s="695"/>
      <c r="T58" s="695"/>
      <c r="U58" s="703"/>
      <c r="V58" s="695"/>
      <c r="X58" s="44"/>
      <c r="Y58" s="44"/>
      <c r="Z58" s="1"/>
    </row>
    <row r="59" spans="1:26" s="19" customFormat="1" ht="11.1" customHeight="1" x14ac:dyDescent="0.15">
      <c r="A59" s="695"/>
      <c r="B59" s="695"/>
      <c r="C59" s="695"/>
      <c r="D59" s="703"/>
      <c r="E59" s="91"/>
      <c r="F59" s="91"/>
      <c r="G59" s="29"/>
      <c r="H59" s="130"/>
      <c r="I59" s="92"/>
      <c r="J59" s="722" t="s">
        <v>175</v>
      </c>
      <c r="K59" s="722"/>
      <c r="L59" s="722"/>
      <c r="M59" s="722"/>
      <c r="N59" s="329"/>
      <c r="O59" s="29"/>
      <c r="P59" s="130"/>
      <c r="Q59" s="95"/>
      <c r="R59" s="95"/>
      <c r="S59" s="695"/>
      <c r="T59" s="695" t="str">
        <f>IF(S59="","",VLOOKUP(S59,$B$72:$D$137,2))</f>
        <v/>
      </c>
      <c r="U59" s="703" t="str">
        <f>IF(S59="","",VLOOKUP(S59,$B$72:$D$137,3))</f>
        <v/>
      </c>
      <c r="V59" s="701"/>
      <c r="X59" s="44"/>
      <c r="Y59" s="44"/>
      <c r="Z59" s="1"/>
    </row>
    <row r="60" spans="1:26" ht="11.1" customHeight="1" x14ac:dyDescent="0.2">
      <c r="A60" s="695"/>
      <c r="B60" s="695"/>
      <c r="C60" s="695"/>
      <c r="D60" s="703"/>
      <c r="E60" s="91"/>
      <c r="F60" s="91"/>
      <c r="G60" s="29"/>
      <c r="H60" s="130"/>
      <c r="I60" s="191"/>
      <c r="J60" s="722"/>
      <c r="K60" s="722"/>
      <c r="L60" s="722"/>
      <c r="M60" s="722"/>
      <c r="N60" s="329"/>
      <c r="P60" s="29"/>
      <c r="Q60" s="69"/>
      <c r="R60" s="69"/>
      <c r="S60" s="695"/>
      <c r="T60" s="695"/>
      <c r="U60" s="703"/>
      <c r="V60" s="701"/>
      <c r="X60" s="14"/>
      <c r="Y60" s="14"/>
      <c r="Z60" s="234"/>
    </row>
    <row r="61" spans="1:26" ht="11.1" customHeight="1" x14ac:dyDescent="0.2">
      <c r="A61" s="695"/>
      <c r="B61" s="695"/>
      <c r="C61" s="695"/>
      <c r="D61" s="703"/>
      <c r="E61" s="91"/>
      <c r="F61" s="91"/>
      <c r="G61" s="29"/>
      <c r="H61" s="130"/>
      <c r="I61" s="92"/>
      <c r="J61" s="274"/>
      <c r="K61" s="630" t="s">
        <v>721</v>
      </c>
      <c r="L61" s="93" t="s">
        <v>722</v>
      </c>
      <c r="M61" s="191"/>
      <c r="N61" s="354"/>
      <c r="T61" s="13"/>
      <c r="U61" s="14"/>
      <c r="V61" s="14"/>
      <c r="X61" s="14"/>
      <c r="Y61" s="14"/>
      <c r="Z61" s="14"/>
    </row>
    <row r="62" spans="1:26" ht="11.1" customHeight="1" thickBot="1" x14ac:dyDescent="0.25">
      <c r="A62" s="695"/>
      <c r="B62" s="695"/>
      <c r="C62" s="695"/>
      <c r="D62" s="703"/>
      <c r="E62" s="83"/>
      <c r="F62" s="83"/>
      <c r="G62" s="29"/>
      <c r="H62" s="130"/>
      <c r="I62" s="92"/>
      <c r="J62" s="274"/>
      <c r="K62" s="631"/>
      <c r="L62" s="274"/>
      <c r="M62" s="191"/>
      <c r="N62" s="354"/>
      <c r="T62" s="13"/>
      <c r="U62" s="14"/>
      <c r="V62" s="14"/>
      <c r="X62" s="14"/>
      <c r="Y62" s="14"/>
      <c r="Z62" s="14"/>
    </row>
    <row r="63" spans="1:26" ht="11.1" customHeight="1" thickTop="1" x14ac:dyDescent="0.2">
      <c r="A63" s="23"/>
      <c r="B63" s="82"/>
      <c r="C63" s="84"/>
      <c r="D63" s="84"/>
      <c r="E63" s="6"/>
      <c r="F63" s="353"/>
      <c r="G63" s="354"/>
      <c r="H63" s="354"/>
      <c r="I63" s="92"/>
      <c r="J63" s="148"/>
      <c r="K63" s="102"/>
      <c r="L63" s="632"/>
      <c r="M63" s="191"/>
      <c r="N63" s="329"/>
      <c r="T63" s="13"/>
      <c r="U63" s="14"/>
      <c r="V63" s="14"/>
      <c r="X63" s="14"/>
      <c r="Y63" s="14"/>
      <c r="Z63" s="14"/>
    </row>
    <row r="64" spans="1:26" ht="11.1" customHeight="1" x14ac:dyDescent="0.2">
      <c r="A64" s="23"/>
      <c r="B64" s="82"/>
      <c r="C64" s="84"/>
      <c r="D64" s="84"/>
      <c r="E64" s="271"/>
      <c r="F64" s="354"/>
      <c r="G64" s="354"/>
      <c r="H64" s="354"/>
      <c r="I64" s="92"/>
      <c r="J64" s="251"/>
      <c r="K64" s="94"/>
      <c r="L64" s="633"/>
      <c r="M64" s="191"/>
      <c r="N64" s="329"/>
      <c r="T64" s="13"/>
      <c r="U64" s="14"/>
      <c r="V64" s="14"/>
      <c r="W64" s="13"/>
      <c r="X64" s="14"/>
      <c r="Y64" s="14"/>
      <c r="Z64" s="14"/>
    </row>
    <row r="65" spans="1:26" ht="11.1" customHeight="1" x14ac:dyDescent="0.2">
      <c r="A65" s="83"/>
      <c r="B65" s="84"/>
      <c r="C65" s="84"/>
      <c r="D65" s="84"/>
      <c r="E65" s="43"/>
      <c r="F65" s="43"/>
      <c r="G65" s="29"/>
      <c r="H65" s="130"/>
      <c r="I65" s="92"/>
      <c r="J65" s="696" t="s">
        <v>719</v>
      </c>
      <c r="K65" s="696"/>
      <c r="L65" s="696" t="s">
        <v>720</v>
      </c>
      <c r="M65" s="696"/>
      <c r="N65" s="329"/>
      <c r="T65" s="13"/>
      <c r="U65" s="14"/>
      <c r="V65" s="14"/>
      <c r="X65" s="14"/>
      <c r="Y65" s="14"/>
      <c r="Z65" s="14"/>
    </row>
    <row r="66" spans="1:26" ht="14.25" customHeight="1" x14ac:dyDescent="0.2">
      <c r="A66" s="83"/>
      <c r="B66" s="61"/>
      <c r="C66" s="61"/>
      <c r="D66" s="34"/>
      <c r="E66" s="43"/>
      <c r="F66" s="43"/>
      <c r="G66" s="29"/>
      <c r="H66" s="130"/>
      <c r="I66" s="92"/>
      <c r="J66" s="696"/>
      <c r="K66" s="696"/>
      <c r="L66" s="696"/>
      <c r="M66" s="696"/>
      <c r="N66" s="329"/>
      <c r="T66" s="13"/>
      <c r="U66" s="14"/>
      <c r="V66" s="14"/>
      <c r="X66" s="14"/>
      <c r="Y66" s="14"/>
      <c r="Z66" s="14"/>
    </row>
    <row r="67" spans="1:26" ht="20.25" customHeight="1" x14ac:dyDescent="0.2">
      <c r="A67" s="83"/>
      <c r="B67" s="61"/>
      <c r="C67" s="61"/>
      <c r="D67" s="34"/>
      <c r="E67" s="43"/>
      <c r="F67" s="43"/>
      <c r="H67" s="130"/>
      <c r="I67" s="92"/>
      <c r="J67" s="723" t="s">
        <v>712</v>
      </c>
      <c r="K67" s="723"/>
      <c r="L67" s="724" t="s">
        <v>651</v>
      </c>
      <c r="M67" s="711"/>
      <c r="N67" s="329"/>
      <c r="T67" s="13"/>
      <c r="U67" s="14"/>
      <c r="V67" s="14"/>
      <c r="X67" s="14"/>
      <c r="Y67" s="14"/>
      <c r="Z67" s="14"/>
    </row>
    <row r="68" spans="1:26" ht="12" customHeight="1" x14ac:dyDescent="0.2">
      <c r="A68" s="83"/>
      <c r="B68" s="61"/>
      <c r="C68" s="61"/>
      <c r="D68" s="34"/>
      <c r="E68" s="43"/>
      <c r="F68" s="43"/>
      <c r="H68" s="29"/>
      <c r="I68" s="92"/>
      <c r="J68" s="354"/>
      <c r="K68" s="354"/>
      <c r="L68" s="354"/>
      <c r="M68" s="354"/>
      <c r="N68" s="329"/>
      <c r="T68" s="13"/>
      <c r="U68" s="14"/>
      <c r="V68" s="14"/>
      <c r="X68" s="14"/>
      <c r="Y68" s="14"/>
      <c r="Z68" s="14"/>
    </row>
    <row r="69" spans="1:26" ht="11.1" customHeight="1" x14ac:dyDescent="0.2">
      <c r="A69" s="83"/>
      <c r="B69" s="61"/>
      <c r="C69" s="61"/>
      <c r="D69" s="34"/>
      <c r="E69" s="43"/>
      <c r="F69" s="43"/>
      <c r="H69" s="29"/>
      <c r="I69" s="354"/>
      <c r="J69" s="354"/>
      <c r="K69" s="354"/>
      <c r="L69" s="354"/>
      <c r="M69" s="354"/>
      <c r="O69" s="40"/>
      <c r="Q69" s="1"/>
      <c r="R69" s="1"/>
      <c r="S69" s="1"/>
      <c r="T69" s="1"/>
      <c r="U69" s="1"/>
      <c r="V69" s="1"/>
      <c r="X69" s="14"/>
      <c r="Y69" s="14"/>
      <c r="Z69" s="14"/>
    </row>
    <row r="70" spans="1:26" ht="13.5" customHeight="1" x14ac:dyDescent="0.2">
      <c r="A70" s="83"/>
      <c r="B70" s="61"/>
      <c r="C70" s="61" t="s">
        <v>88</v>
      </c>
      <c r="D70" s="34"/>
      <c r="E70" s="83"/>
      <c r="F70" s="83"/>
      <c r="H70" s="29"/>
      <c r="I70" s="354"/>
      <c r="J70" s="274"/>
      <c r="K70" s="270"/>
      <c r="L70" s="272"/>
      <c r="M70" s="270"/>
      <c r="N70" s="1"/>
      <c r="O70" s="1"/>
      <c r="P70" s="1"/>
      <c r="Q70" s="1"/>
      <c r="R70" s="1"/>
      <c r="S70" s="1"/>
      <c r="T70" s="1"/>
      <c r="U70" s="1"/>
      <c r="V70" s="1"/>
      <c r="X70" s="14"/>
      <c r="Y70" s="14"/>
      <c r="Z70" s="14"/>
    </row>
    <row r="71" spans="1:26" ht="11.25" customHeight="1" x14ac:dyDescent="0.2">
      <c r="A71" s="128"/>
      <c r="B71" s="420">
        <v>1</v>
      </c>
      <c r="C71" s="413" t="s">
        <v>258</v>
      </c>
      <c r="D71" s="87" t="s">
        <v>225</v>
      </c>
      <c r="E71" s="721"/>
      <c r="F71" s="721"/>
      <c r="H71" s="29"/>
      <c r="I71" s="92"/>
      <c r="J71" s="274"/>
      <c r="K71" s="270"/>
      <c r="L71" s="272"/>
      <c r="M71" s="270"/>
      <c r="N71" s="1"/>
      <c r="O71" s="1"/>
      <c r="P71" s="1"/>
      <c r="Q71" s="1"/>
      <c r="R71" s="1"/>
      <c r="S71" s="1"/>
      <c r="T71" s="1"/>
      <c r="U71" s="1"/>
      <c r="V71" s="1"/>
      <c r="X71" s="14"/>
      <c r="Y71" s="14"/>
      <c r="Z71" s="14"/>
    </row>
    <row r="72" spans="1:26" ht="11.45" customHeight="1" x14ac:dyDescent="0.2">
      <c r="A72" s="130"/>
      <c r="B72" s="420">
        <v>2</v>
      </c>
      <c r="C72" s="293" t="s">
        <v>259</v>
      </c>
      <c r="D72" s="87" t="s">
        <v>225</v>
      </c>
      <c r="E72" s="721"/>
      <c r="F72" s="721"/>
      <c r="H72" s="29"/>
      <c r="I72" s="92"/>
      <c r="J72" s="274"/>
      <c r="K72" s="270"/>
      <c r="L72" s="272"/>
      <c r="M72" s="270"/>
      <c r="N72" s="1"/>
      <c r="O72" s="356"/>
      <c r="P72" s="44"/>
      <c r="Q72" s="44"/>
      <c r="R72" s="44"/>
      <c r="S72" s="1"/>
      <c r="T72" s="1"/>
      <c r="U72" s="1"/>
      <c r="V72" s="1"/>
      <c r="X72" s="14"/>
      <c r="Y72" s="14"/>
      <c r="Z72" s="14"/>
    </row>
    <row r="73" spans="1:26" ht="11.45" customHeight="1" x14ac:dyDescent="0.2">
      <c r="A73" s="130"/>
      <c r="B73" s="420">
        <v>3</v>
      </c>
      <c r="C73" s="293" t="s">
        <v>260</v>
      </c>
      <c r="D73" s="87" t="s">
        <v>225</v>
      </c>
      <c r="E73" s="721">
        <v>1</v>
      </c>
      <c r="F73" s="721"/>
      <c r="H73" s="29"/>
      <c r="I73" s="92"/>
      <c r="J73" s="274"/>
      <c r="K73" s="270"/>
      <c r="L73" s="272"/>
      <c r="M73" s="270"/>
      <c r="N73" s="1"/>
      <c r="O73" s="44"/>
      <c r="P73" s="356"/>
      <c r="Q73" s="356"/>
      <c r="R73" s="44"/>
      <c r="S73" s="1"/>
      <c r="T73" s="1"/>
      <c r="U73" s="1"/>
      <c r="V73" s="1"/>
      <c r="X73" s="14"/>
      <c r="Y73" s="14"/>
    </row>
    <row r="74" spans="1:26" ht="11.45" customHeight="1" x14ac:dyDescent="0.2">
      <c r="A74" s="130"/>
      <c r="B74" s="420">
        <v>4</v>
      </c>
      <c r="C74" s="293" t="s">
        <v>168</v>
      </c>
      <c r="D74" s="87" t="s">
        <v>225</v>
      </c>
      <c r="E74" s="721">
        <v>2</v>
      </c>
      <c r="F74" s="721"/>
      <c r="H74" s="29"/>
      <c r="I74" s="191"/>
      <c r="J74" s="274"/>
      <c r="K74" s="270"/>
      <c r="L74" s="272"/>
      <c r="M74" s="270"/>
      <c r="N74" s="1"/>
      <c r="O74" s="44"/>
      <c r="P74" s="356"/>
      <c r="Q74" s="356"/>
      <c r="R74" s="44"/>
      <c r="S74" s="1"/>
      <c r="T74" s="1"/>
      <c r="U74" s="1"/>
      <c r="V74" s="1"/>
      <c r="X74" s="14"/>
      <c r="Y74" s="14"/>
    </row>
    <row r="75" spans="1:26" ht="12" customHeight="1" x14ac:dyDescent="0.2">
      <c r="A75" s="130"/>
      <c r="B75" s="420">
        <v>5</v>
      </c>
      <c r="C75" s="293" t="s">
        <v>261</v>
      </c>
      <c r="D75" s="87" t="s">
        <v>225</v>
      </c>
      <c r="E75" s="721">
        <v>4</v>
      </c>
      <c r="F75" s="731"/>
      <c r="H75" s="29"/>
      <c r="J75" s="274"/>
      <c r="K75" s="270"/>
      <c r="L75" s="272"/>
      <c r="M75" s="270"/>
      <c r="N75" s="1"/>
      <c r="O75" s="356"/>
      <c r="P75" s="356"/>
      <c r="Q75" s="356"/>
      <c r="R75" s="44"/>
      <c r="S75" s="1"/>
      <c r="T75" s="1"/>
      <c r="U75" s="1"/>
      <c r="V75" s="1"/>
      <c r="X75" s="14"/>
      <c r="Y75" s="14"/>
    </row>
    <row r="76" spans="1:26" ht="11.45" customHeight="1" x14ac:dyDescent="0.2">
      <c r="A76" s="130"/>
      <c r="B76" s="420">
        <v>6</v>
      </c>
      <c r="C76" s="293" t="s">
        <v>226</v>
      </c>
      <c r="D76" s="87" t="s">
        <v>225</v>
      </c>
      <c r="E76" s="721">
        <v>3</v>
      </c>
      <c r="F76" s="731"/>
      <c r="H76" s="29"/>
      <c r="J76" s="1"/>
      <c r="K76" s="1"/>
      <c r="L76" s="1"/>
      <c r="M76" s="1"/>
      <c r="N76" s="1"/>
      <c r="O76" s="356"/>
      <c r="P76" s="356"/>
      <c r="Q76" s="356"/>
      <c r="R76" s="44"/>
      <c r="S76" s="1"/>
      <c r="T76" s="1"/>
      <c r="U76" s="1"/>
      <c r="V76" s="1"/>
      <c r="X76" s="14"/>
      <c r="Y76" s="14"/>
    </row>
    <row r="77" spans="1:26" s="1" customFormat="1" ht="12.75" customHeight="1" x14ac:dyDescent="0.15">
      <c r="A77" s="130"/>
      <c r="B77" s="420">
        <v>7</v>
      </c>
      <c r="C77" s="293" t="s">
        <v>268</v>
      </c>
      <c r="D77" s="87" t="s">
        <v>225</v>
      </c>
      <c r="E77" s="721">
        <v>5</v>
      </c>
      <c r="F77" s="731"/>
      <c r="G77" s="40"/>
      <c r="H77" s="29"/>
      <c r="I77" s="234"/>
      <c r="J77" s="44"/>
      <c r="K77" s="44"/>
      <c r="L77" s="44"/>
      <c r="M77" s="44"/>
      <c r="N77" s="255"/>
      <c r="O77" s="255"/>
      <c r="P77" s="255"/>
      <c r="Q77" s="255"/>
      <c r="R77" s="255"/>
      <c r="S77" s="255"/>
      <c r="T77" s="255"/>
      <c r="U77" s="255"/>
      <c r="V77" s="255"/>
    </row>
    <row r="78" spans="1:26" s="1" customFormat="1" ht="12.75" customHeight="1" x14ac:dyDescent="0.15">
      <c r="A78" s="130"/>
      <c r="B78" s="420">
        <v>8</v>
      </c>
      <c r="C78" s="293" t="s">
        <v>269</v>
      </c>
      <c r="D78" s="87" t="s">
        <v>225</v>
      </c>
      <c r="E78" s="721">
        <v>5</v>
      </c>
      <c r="F78" s="731"/>
      <c r="G78" s="40"/>
      <c r="H78" s="40"/>
      <c r="I78" s="191"/>
      <c r="J78" s="44"/>
      <c r="K78" s="44"/>
      <c r="L78" s="44"/>
      <c r="M78" s="44"/>
      <c r="N78" s="255"/>
      <c r="O78" s="255"/>
      <c r="P78" s="255"/>
      <c r="Q78" s="255"/>
      <c r="R78" s="255"/>
      <c r="S78" s="255"/>
      <c r="T78" s="255"/>
      <c r="U78" s="44"/>
      <c r="V78" s="44"/>
    </row>
    <row r="79" spans="1:26" s="1" customFormat="1" ht="12.75" customHeight="1" x14ac:dyDescent="0.15">
      <c r="A79" s="130"/>
      <c r="B79" s="420">
        <v>9</v>
      </c>
      <c r="C79" s="413" t="s">
        <v>161</v>
      </c>
      <c r="D79" s="87" t="s">
        <v>184</v>
      </c>
      <c r="E79" s="721"/>
      <c r="F79" s="731"/>
      <c r="G79" s="40"/>
      <c r="H79" s="40"/>
      <c r="I79" s="191"/>
      <c r="J79" s="44"/>
      <c r="K79" s="44"/>
      <c r="L79" s="44"/>
      <c r="M79" s="44"/>
      <c r="N79" s="255"/>
      <c r="O79" s="265"/>
      <c r="P79" s="255"/>
      <c r="Q79" s="255"/>
      <c r="R79" s="255"/>
      <c r="S79" s="255"/>
      <c r="T79" s="255"/>
      <c r="U79" s="44"/>
      <c r="V79" s="44"/>
    </row>
    <row r="80" spans="1:26" s="1" customFormat="1" ht="12.75" customHeight="1" x14ac:dyDescent="0.15">
      <c r="A80" s="130"/>
      <c r="B80" s="420">
        <v>10</v>
      </c>
      <c r="C80" s="293" t="s">
        <v>273</v>
      </c>
      <c r="D80" s="87" t="s">
        <v>184</v>
      </c>
      <c r="E80" s="721"/>
      <c r="F80" s="731"/>
      <c r="G80" s="40"/>
      <c r="H80" s="40"/>
      <c r="I80" s="191"/>
      <c r="J80" s="44"/>
      <c r="K80" s="44"/>
      <c r="L80" s="44"/>
      <c r="M80" s="44"/>
      <c r="N80" s="255"/>
      <c r="O80" s="255"/>
      <c r="P80" s="255"/>
      <c r="Q80" s="255"/>
      <c r="R80" s="255"/>
      <c r="S80" s="255"/>
      <c r="T80" s="255"/>
      <c r="U80" s="44"/>
      <c r="V80" s="44"/>
    </row>
    <row r="81" spans="1:33" s="1" customFormat="1" ht="12.75" customHeight="1" x14ac:dyDescent="0.15">
      <c r="A81" s="130"/>
      <c r="B81" s="420">
        <v>11</v>
      </c>
      <c r="C81" s="293" t="s">
        <v>233</v>
      </c>
      <c r="D81" s="87" t="s">
        <v>275</v>
      </c>
      <c r="E81" s="721"/>
      <c r="F81" s="731"/>
      <c r="G81" s="40"/>
      <c r="H81" s="40"/>
      <c r="I81" s="191"/>
      <c r="J81" s="255"/>
      <c r="K81" s="255"/>
      <c r="L81" s="255"/>
      <c r="M81" s="255"/>
      <c r="N81" s="255"/>
      <c r="O81" s="265"/>
      <c r="P81" s="255"/>
      <c r="Q81" s="255"/>
      <c r="R81" s="255"/>
      <c r="S81" s="255"/>
      <c r="T81" s="255"/>
      <c r="U81" s="44"/>
      <c r="V81" s="44"/>
    </row>
    <row r="82" spans="1:33" s="1" customFormat="1" ht="12.75" customHeight="1" x14ac:dyDescent="0.15">
      <c r="A82" s="130"/>
      <c r="B82" s="420">
        <v>12</v>
      </c>
      <c r="C82" s="293" t="s">
        <v>66</v>
      </c>
      <c r="D82" s="87" t="s">
        <v>275</v>
      </c>
      <c r="E82" s="721"/>
      <c r="F82" s="731"/>
      <c r="G82" s="40"/>
      <c r="H82" s="40"/>
      <c r="I82" s="191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44"/>
      <c r="V82" s="44"/>
    </row>
    <row r="83" spans="1:33" s="1" customFormat="1" ht="12.75" customHeight="1" x14ac:dyDescent="0.15">
      <c r="A83" s="130"/>
      <c r="B83" s="420">
        <v>13</v>
      </c>
      <c r="C83" s="293" t="s">
        <v>232</v>
      </c>
      <c r="D83" s="87" t="s">
        <v>278</v>
      </c>
      <c r="E83" s="721"/>
      <c r="F83" s="731"/>
      <c r="G83" s="40"/>
      <c r="H83" s="40"/>
      <c r="I83" s="191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44"/>
      <c r="V83" s="44"/>
    </row>
    <row r="84" spans="1:33" s="1" customFormat="1" ht="12.75" customHeight="1" x14ac:dyDescent="0.15">
      <c r="A84" s="130"/>
      <c r="B84" s="420">
        <v>14</v>
      </c>
      <c r="C84" s="293" t="s">
        <v>115</v>
      </c>
      <c r="D84" s="87" t="s">
        <v>278</v>
      </c>
      <c r="E84" s="721"/>
      <c r="F84" s="731"/>
      <c r="G84" s="40"/>
      <c r="H84" s="40"/>
      <c r="I84" s="191"/>
      <c r="J84" s="255"/>
      <c r="K84" s="255"/>
      <c r="L84" s="255"/>
      <c r="M84" s="255"/>
      <c r="N84" s="44"/>
      <c r="O84" s="44"/>
      <c r="P84" s="44"/>
      <c r="Q84" s="44"/>
      <c r="R84" s="44"/>
      <c r="S84" s="44"/>
      <c r="T84" s="394"/>
      <c r="U84" s="44"/>
      <c r="V84" s="44"/>
    </row>
    <row r="85" spans="1:33" s="1" customFormat="1" ht="12.75" customHeight="1" x14ac:dyDescent="0.15">
      <c r="A85" s="130"/>
      <c r="B85" s="420">
        <v>15</v>
      </c>
      <c r="C85" s="293" t="s">
        <v>281</v>
      </c>
      <c r="D85" s="87" t="s">
        <v>230</v>
      </c>
      <c r="E85" s="721"/>
      <c r="F85" s="731"/>
      <c r="G85" s="40"/>
      <c r="H85" s="40"/>
      <c r="I85" s="191"/>
      <c r="J85" s="149"/>
      <c r="K85" s="44"/>
      <c r="L85" s="44"/>
      <c r="M85" s="44"/>
      <c r="N85" s="44"/>
      <c r="O85" s="44"/>
      <c r="P85" s="44"/>
      <c r="Q85" s="44"/>
      <c r="R85" s="44"/>
      <c r="S85" s="44"/>
      <c r="T85" s="356"/>
      <c r="U85" s="44"/>
      <c r="V85" s="44"/>
      <c r="W85" s="255"/>
      <c r="X85" s="255"/>
      <c r="Y85" s="255"/>
      <c r="Z85" s="255"/>
      <c r="AA85" s="255"/>
      <c r="AB85" s="255"/>
      <c r="AC85" s="255"/>
    </row>
    <row r="86" spans="1:33" s="1" customFormat="1" ht="12.75" customHeight="1" x14ac:dyDescent="0.15">
      <c r="A86" s="130"/>
      <c r="B86" s="420">
        <v>16</v>
      </c>
      <c r="C86" s="293" t="s">
        <v>113</v>
      </c>
      <c r="D86" s="87" t="s">
        <v>230</v>
      </c>
      <c r="E86" s="721"/>
      <c r="F86" s="731"/>
      <c r="G86" s="40"/>
      <c r="H86" s="40"/>
      <c r="I86" s="191"/>
      <c r="J86" s="149"/>
      <c r="K86" s="44"/>
      <c r="L86" s="44"/>
      <c r="M86" s="44"/>
      <c r="N86" s="44"/>
      <c r="O86" s="44"/>
      <c r="P86" s="356"/>
      <c r="Q86" s="44"/>
      <c r="R86" s="44"/>
      <c r="S86" s="44"/>
      <c r="T86" s="356"/>
      <c r="U86" s="44"/>
      <c r="V86" s="44"/>
      <c r="W86" s="44"/>
      <c r="X86" s="44"/>
      <c r="Y86" s="44"/>
      <c r="Z86" s="44"/>
      <c r="AA86" s="44"/>
      <c r="AB86" s="44"/>
      <c r="AC86" s="44"/>
    </row>
    <row r="87" spans="1:33" s="1" customFormat="1" ht="12.75" customHeight="1" x14ac:dyDescent="0.15">
      <c r="A87" s="130"/>
      <c r="B87" s="420">
        <v>17</v>
      </c>
      <c r="C87" s="293" t="s">
        <v>283</v>
      </c>
      <c r="D87" s="87" t="s">
        <v>282</v>
      </c>
      <c r="E87" s="721"/>
      <c r="F87" s="731"/>
      <c r="G87" s="40"/>
      <c r="H87" s="40"/>
      <c r="I87" s="191"/>
      <c r="J87" s="149"/>
      <c r="K87" s="44"/>
      <c r="L87" s="44"/>
      <c r="M87" s="44"/>
      <c r="N87" s="356"/>
      <c r="O87" s="356"/>
      <c r="P87" s="356"/>
      <c r="Q87" s="356"/>
      <c r="R87" s="356"/>
      <c r="S87" s="356"/>
      <c r="T87" s="356"/>
      <c r="U87" s="356"/>
      <c r="V87" s="44"/>
      <c r="W87" s="44"/>
      <c r="X87" s="44"/>
      <c r="Y87" s="44"/>
      <c r="Z87" s="44"/>
      <c r="AA87" s="44"/>
      <c r="AB87" s="44"/>
      <c r="AC87" s="44"/>
    </row>
    <row r="88" spans="1:33" s="1" customFormat="1" ht="12.75" customHeight="1" x14ac:dyDescent="0.15">
      <c r="A88" s="130"/>
      <c r="B88" s="420">
        <v>18</v>
      </c>
      <c r="C88" s="293" t="s">
        <v>284</v>
      </c>
      <c r="D88" s="87" t="s">
        <v>282</v>
      </c>
      <c r="E88" s="721"/>
      <c r="F88" s="731"/>
      <c r="G88" s="40"/>
      <c r="H88" s="40"/>
      <c r="I88" s="191"/>
      <c r="J88" s="149"/>
      <c r="K88" s="44"/>
      <c r="L88" s="44"/>
      <c r="M88" s="44"/>
      <c r="N88" s="356"/>
      <c r="O88" s="356"/>
      <c r="P88" s="356"/>
      <c r="Q88" s="356"/>
      <c r="R88" s="356"/>
      <c r="S88" s="356"/>
      <c r="T88" s="356"/>
      <c r="U88" s="356"/>
      <c r="V88" s="356"/>
      <c r="W88" s="44"/>
      <c r="X88" s="44"/>
      <c r="Y88" s="44"/>
      <c r="Z88" s="44"/>
      <c r="AA88" s="44"/>
      <c r="AB88" s="44"/>
      <c r="AC88" s="44"/>
    </row>
    <row r="89" spans="1:33" s="1" customFormat="1" ht="12.75" customHeight="1" x14ac:dyDescent="0.15">
      <c r="A89" s="130"/>
      <c r="B89" s="420">
        <v>19</v>
      </c>
      <c r="C89" s="293" t="s">
        <v>289</v>
      </c>
      <c r="D89" s="87" t="s">
        <v>117</v>
      </c>
      <c r="E89" s="721"/>
      <c r="F89" s="731"/>
      <c r="G89" s="40"/>
      <c r="H89" s="40"/>
      <c r="I89" s="191"/>
      <c r="J89" s="149"/>
      <c r="K89" s="44"/>
      <c r="L89" s="44"/>
      <c r="M89" s="44"/>
      <c r="N89" s="356"/>
      <c r="O89" s="356"/>
      <c r="P89" s="356"/>
      <c r="Q89" s="356"/>
      <c r="R89" s="356"/>
      <c r="S89" s="356"/>
      <c r="T89" s="356"/>
      <c r="U89" s="356"/>
      <c r="V89" s="356"/>
      <c r="W89" s="44"/>
      <c r="X89" s="44"/>
      <c r="Y89" s="44"/>
      <c r="Z89" s="44"/>
      <c r="AA89" s="44"/>
      <c r="AB89" s="44"/>
      <c r="AC89" s="44"/>
    </row>
    <row r="90" spans="1:33" s="1" customFormat="1" ht="12.75" customHeight="1" x14ac:dyDescent="0.15">
      <c r="A90" s="130"/>
      <c r="B90" s="420">
        <v>20</v>
      </c>
      <c r="C90" s="293" t="s">
        <v>290</v>
      </c>
      <c r="D90" s="87" t="s">
        <v>117</v>
      </c>
      <c r="E90" s="721"/>
      <c r="F90" s="731"/>
      <c r="G90" s="40"/>
      <c r="H90" s="40"/>
      <c r="I90" s="191"/>
      <c r="J90" s="149"/>
      <c r="K90" s="44"/>
      <c r="L90" s="44"/>
      <c r="M90" s="44"/>
      <c r="N90" s="356"/>
      <c r="O90" s="356"/>
      <c r="P90" s="356"/>
      <c r="Q90" s="356"/>
      <c r="R90" s="356"/>
      <c r="S90" s="356"/>
      <c r="T90" s="356"/>
      <c r="U90" s="356"/>
      <c r="V90" s="356"/>
      <c r="W90" s="44"/>
      <c r="X90" s="44"/>
      <c r="Y90" s="44"/>
      <c r="Z90" s="44"/>
      <c r="AA90" s="44"/>
      <c r="AB90" s="44"/>
      <c r="AC90" s="44"/>
    </row>
    <row r="91" spans="1:33" s="1" customFormat="1" ht="12.75" customHeight="1" x14ac:dyDescent="0.15">
      <c r="A91" s="130"/>
      <c r="B91" s="420">
        <v>21</v>
      </c>
      <c r="C91" s="293" t="s">
        <v>251</v>
      </c>
      <c r="D91" s="87" t="s">
        <v>118</v>
      </c>
      <c r="E91" s="721"/>
      <c r="F91" s="731"/>
      <c r="G91" s="40"/>
      <c r="H91" s="40"/>
      <c r="I91" s="191"/>
      <c r="J91" s="149"/>
      <c r="K91" s="44"/>
      <c r="L91" s="44"/>
      <c r="M91" s="44"/>
      <c r="N91" s="255"/>
      <c r="O91" s="255"/>
      <c r="P91" s="255"/>
      <c r="Q91" s="255"/>
      <c r="R91" s="255"/>
      <c r="S91" s="255"/>
      <c r="T91" s="255"/>
      <c r="U91" s="44"/>
      <c r="V91" s="44"/>
      <c r="W91" s="44"/>
      <c r="X91" s="44"/>
      <c r="Y91" s="44"/>
      <c r="Z91" s="44"/>
      <c r="AA91" s="44"/>
      <c r="AB91" s="44"/>
      <c r="AC91" s="44"/>
    </row>
    <row r="92" spans="1:33" s="1" customFormat="1" ht="12.75" customHeight="1" x14ac:dyDescent="0.15">
      <c r="A92" s="130"/>
      <c r="B92" s="420">
        <v>22</v>
      </c>
      <c r="C92" s="293" t="s">
        <v>294</v>
      </c>
      <c r="D92" s="87" t="s">
        <v>118</v>
      </c>
      <c r="E92" s="721"/>
      <c r="F92" s="731"/>
      <c r="G92" s="732"/>
      <c r="H92" s="40"/>
      <c r="I92" s="191"/>
      <c r="J92" s="149"/>
      <c r="K92" s="44"/>
      <c r="L92" s="44"/>
      <c r="M92" s="44"/>
      <c r="N92" s="255"/>
      <c r="O92" s="265"/>
      <c r="P92" s="255"/>
      <c r="Q92" s="255"/>
      <c r="R92" s="255"/>
      <c r="S92" s="255"/>
      <c r="T92" s="255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</row>
    <row r="93" spans="1:33" s="1" customFormat="1" ht="12.75" customHeight="1" x14ac:dyDescent="0.15">
      <c r="A93" s="130"/>
      <c r="B93" s="420">
        <v>23</v>
      </c>
      <c r="C93" s="293" t="s">
        <v>252</v>
      </c>
      <c r="D93" s="87" t="s">
        <v>108</v>
      </c>
      <c r="E93" s="721"/>
      <c r="F93" s="731"/>
      <c r="G93" s="732"/>
      <c r="H93" s="40"/>
      <c r="I93" s="191"/>
      <c r="J93" s="44"/>
      <c r="K93" s="44"/>
      <c r="L93" s="44"/>
      <c r="M93" s="44"/>
      <c r="N93" s="255"/>
      <c r="O93" s="255"/>
      <c r="P93" s="255"/>
      <c r="Q93" s="255"/>
      <c r="R93" s="255"/>
      <c r="S93" s="255"/>
      <c r="T93" s="255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</row>
    <row r="94" spans="1:33" s="1" customFormat="1" ht="12.75" customHeight="1" x14ac:dyDescent="0.15">
      <c r="A94" s="130"/>
      <c r="B94" s="420">
        <v>24</v>
      </c>
      <c r="C94" s="293" t="s">
        <v>297</v>
      </c>
      <c r="D94" s="87" t="s">
        <v>116</v>
      </c>
      <c r="E94" s="721"/>
      <c r="F94" s="731"/>
      <c r="G94" s="732"/>
      <c r="H94" s="40"/>
      <c r="I94" s="191"/>
      <c r="J94" s="44"/>
      <c r="K94" s="356"/>
      <c r="L94" s="356"/>
      <c r="M94" s="356"/>
      <c r="N94" s="255"/>
      <c r="O94" s="265"/>
      <c r="P94" s="255"/>
      <c r="Q94" s="255"/>
      <c r="R94" s="255"/>
      <c r="S94" s="255"/>
      <c r="T94" s="255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</row>
    <row r="95" spans="1:33" s="1" customFormat="1" ht="12.75" customHeight="1" x14ac:dyDescent="0.15">
      <c r="A95" s="130"/>
      <c r="B95" s="420">
        <v>25</v>
      </c>
      <c r="C95" s="293" t="s">
        <v>109</v>
      </c>
      <c r="D95" s="87" t="s">
        <v>116</v>
      </c>
      <c r="E95" s="721"/>
      <c r="F95" s="731"/>
      <c r="G95" s="732"/>
      <c r="H95" s="40"/>
      <c r="I95" s="191"/>
      <c r="J95" s="44"/>
      <c r="K95" s="356"/>
      <c r="L95" s="356"/>
      <c r="M95" s="356"/>
      <c r="N95" s="255"/>
      <c r="O95" s="255"/>
      <c r="P95" s="255"/>
      <c r="Q95" s="255"/>
      <c r="R95" s="255"/>
      <c r="S95" s="255"/>
      <c r="T95" s="255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</row>
    <row r="96" spans="1:33" s="1" customFormat="1" ht="12.75" customHeight="1" x14ac:dyDescent="0.15">
      <c r="A96" s="130"/>
      <c r="B96" s="420">
        <v>26</v>
      </c>
      <c r="C96" s="293" t="s">
        <v>279</v>
      </c>
      <c r="D96" s="87" t="s">
        <v>134</v>
      </c>
      <c r="E96" s="721"/>
      <c r="F96" s="731"/>
      <c r="G96" s="40"/>
      <c r="H96" s="40"/>
      <c r="I96" s="191"/>
      <c r="J96" s="95"/>
      <c r="K96" s="356"/>
      <c r="L96" s="356"/>
      <c r="M96" s="356"/>
      <c r="N96" s="255"/>
      <c r="O96" s="255"/>
      <c r="P96" s="255"/>
      <c r="Q96" s="255"/>
      <c r="R96" s="255"/>
      <c r="S96" s="255"/>
      <c r="T96" s="255"/>
      <c r="U96" s="44"/>
      <c r="V96" s="44"/>
      <c r="W96" s="356"/>
      <c r="X96" s="356"/>
      <c r="Y96" s="356"/>
      <c r="Z96" s="356"/>
      <c r="AA96" s="356"/>
      <c r="AB96" s="356"/>
      <c r="AC96" s="356"/>
      <c r="AD96" s="356"/>
      <c r="AE96" s="356"/>
      <c r="AF96" s="356"/>
      <c r="AG96" s="44"/>
    </row>
    <row r="97" spans="1:33" s="1" customFormat="1" ht="12.75" customHeight="1" x14ac:dyDescent="0.15">
      <c r="A97" s="130"/>
      <c r="B97" s="420">
        <v>27</v>
      </c>
      <c r="C97" s="293" t="s">
        <v>238</v>
      </c>
      <c r="D97" s="87" t="s">
        <v>134</v>
      </c>
      <c r="E97" s="721"/>
      <c r="F97" s="731"/>
      <c r="G97" s="40"/>
      <c r="H97" s="40"/>
      <c r="I97" s="191"/>
      <c r="J97" s="101"/>
      <c r="K97" s="356"/>
      <c r="L97" s="356"/>
      <c r="M97" s="356"/>
      <c r="N97" s="255"/>
      <c r="O97" s="255"/>
      <c r="P97" s="255"/>
      <c r="Q97" s="255"/>
      <c r="R97" s="255"/>
      <c r="S97" s="255"/>
      <c r="T97" s="255"/>
      <c r="U97" s="44"/>
      <c r="V97" s="44"/>
      <c r="W97" s="356"/>
      <c r="X97" s="356"/>
      <c r="Y97" s="356"/>
      <c r="Z97" s="356"/>
      <c r="AA97" s="356"/>
      <c r="AB97" s="356"/>
      <c r="AC97" s="356"/>
      <c r="AD97" s="356"/>
      <c r="AE97" s="356"/>
      <c r="AF97" s="356"/>
      <c r="AG97" s="44"/>
    </row>
    <row r="98" spans="1:33" s="1" customFormat="1" ht="12.75" customHeight="1" x14ac:dyDescent="0.15">
      <c r="A98" s="130"/>
      <c r="B98" s="420">
        <v>28</v>
      </c>
      <c r="C98" s="293" t="s">
        <v>302</v>
      </c>
      <c r="D98" s="87" t="s">
        <v>167</v>
      </c>
      <c r="E98" s="721"/>
      <c r="F98" s="731"/>
      <c r="G98" s="40"/>
      <c r="H98" s="40"/>
      <c r="I98" s="191"/>
      <c r="J98" s="101"/>
      <c r="K98" s="101"/>
      <c r="L98" s="101"/>
      <c r="M98" s="101"/>
      <c r="N98" s="255"/>
      <c r="O98" s="255"/>
      <c r="P98" s="255"/>
      <c r="Q98" s="255"/>
      <c r="R98" s="255"/>
      <c r="S98" s="255"/>
      <c r="T98" s="255"/>
      <c r="U98" s="44"/>
      <c r="V98" s="44"/>
      <c r="W98" s="356"/>
      <c r="X98" s="356"/>
      <c r="Y98" s="356"/>
      <c r="Z98" s="356"/>
      <c r="AA98" s="356"/>
      <c r="AB98" s="356"/>
      <c r="AC98" s="356"/>
      <c r="AD98" s="356"/>
      <c r="AE98" s="356"/>
      <c r="AF98" s="356"/>
      <c r="AG98" s="44"/>
    </row>
    <row r="99" spans="1:33" s="1" customFormat="1" ht="12.75" customHeight="1" x14ac:dyDescent="0.15">
      <c r="A99" s="130"/>
      <c r="B99" s="420">
        <v>29</v>
      </c>
      <c r="C99" s="293" t="s">
        <v>303</v>
      </c>
      <c r="D99" s="87" t="s">
        <v>167</v>
      </c>
      <c r="E99" s="721"/>
      <c r="F99" s="731"/>
      <c r="G99" s="40"/>
      <c r="H99" s="40"/>
      <c r="I99" s="191"/>
      <c r="J99" s="101"/>
      <c r="K99" s="101"/>
      <c r="L99" s="101"/>
      <c r="M99" s="101"/>
      <c r="N99" s="329"/>
      <c r="O99" s="29"/>
      <c r="P99" s="29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</row>
    <row r="100" spans="1:33" s="1" customFormat="1" ht="12.75" customHeight="1" x14ac:dyDescent="0.15">
      <c r="A100" s="130"/>
      <c r="B100" s="420">
        <v>30</v>
      </c>
      <c r="C100" s="293" t="s">
        <v>92</v>
      </c>
      <c r="D100" s="87" t="s">
        <v>188</v>
      </c>
      <c r="E100" s="721"/>
      <c r="F100" s="731"/>
      <c r="G100" s="40"/>
      <c r="H100" s="40"/>
      <c r="I100" s="191"/>
      <c r="J100" s="149"/>
      <c r="K100" s="44"/>
      <c r="L100" s="44"/>
      <c r="M100" s="44"/>
      <c r="N100" s="329"/>
      <c r="O100" s="29"/>
      <c r="P100" s="29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1:33" s="1" customFormat="1" ht="12.75" customHeight="1" x14ac:dyDescent="0.15">
      <c r="A101" s="130"/>
      <c r="B101" s="420">
        <v>31</v>
      </c>
      <c r="C101" s="293" t="s">
        <v>305</v>
      </c>
      <c r="D101" s="87" t="s">
        <v>188</v>
      </c>
      <c r="E101" s="721"/>
      <c r="F101" s="731"/>
      <c r="G101" s="40"/>
      <c r="H101" s="40"/>
      <c r="I101" s="191"/>
      <c r="J101" s="149"/>
      <c r="K101" s="44"/>
      <c r="L101" s="44"/>
      <c r="M101" s="44"/>
      <c r="N101" s="329"/>
      <c r="O101" s="29"/>
      <c r="P101" s="29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1:33" s="1" customFormat="1" ht="12.75" customHeight="1" x14ac:dyDescent="0.15">
      <c r="A102" s="130"/>
      <c r="B102" s="420">
        <v>32</v>
      </c>
      <c r="C102" s="293" t="s">
        <v>90</v>
      </c>
      <c r="D102" s="87" t="s">
        <v>221</v>
      </c>
      <c r="E102" s="721"/>
      <c r="F102" s="731"/>
      <c r="G102" s="40"/>
      <c r="H102" s="40"/>
      <c r="I102" s="191"/>
      <c r="J102" s="149"/>
      <c r="K102" s="44"/>
      <c r="L102" s="44"/>
      <c r="M102" s="44"/>
      <c r="N102" s="329"/>
      <c r="O102" s="29"/>
      <c r="P102" s="29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1:33" s="1" customFormat="1" ht="12.75" customHeight="1" x14ac:dyDescent="0.15">
      <c r="A103" s="130"/>
      <c r="B103" s="420">
        <v>33</v>
      </c>
      <c r="C103" s="293" t="s">
        <v>309</v>
      </c>
      <c r="D103" s="87" t="s">
        <v>221</v>
      </c>
      <c r="E103" s="721"/>
      <c r="F103" s="731"/>
      <c r="G103" s="40"/>
      <c r="H103" s="40"/>
      <c r="I103" s="191"/>
      <c r="J103" s="149"/>
      <c r="K103" s="44"/>
      <c r="L103" s="44"/>
      <c r="M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1:33" s="1" customFormat="1" ht="12.75" customHeight="1" x14ac:dyDescent="0.15">
      <c r="A104" s="130"/>
      <c r="B104" s="420">
        <v>34</v>
      </c>
      <c r="C104" s="293" t="s">
        <v>238</v>
      </c>
      <c r="D104" s="87" t="s">
        <v>221</v>
      </c>
      <c r="E104" s="721">
        <v>5</v>
      </c>
      <c r="F104" s="731"/>
      <c r="G104" s="40"/>
      <c r="H104" s="40"/>
      <c r="I104" s="191"/>
      <c r="J104" s="149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1:33" s="1" customFormat="1" ht="12.75" customHeight="1" x14ac:dyDescent="0.15">
      <c r="A105" s="130"/>
      <c r="B105" s="420">
        <v>35</v>
      </c>
      <c r="C105" s="293" t="s">
        <v>240</v>
      </c>
      <c r="D105" s="87" t="s">
        <v>187</v>
      </c>
      <c r="E105" s="721"/>
      <c r="F105" s="731"/>
      <c r="G105" s="40"/>
      <c r="I105" s="191"/>
      <c r="J105" s="274"/>
      <c r="K105" s="44"/>
      <c r="L105" s="44"/>
      <c r="M105" s="44"/>
      <c r="N105" s="44"/>
      <c r="O105" s="44"/>
      <c r="P105" s="356"/>
      <c r="Q105" s="356"/>
      <c r="R105" s="44"/>
      <c r="S105" s="44"/>
      <c r="T105" s="255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1:33" s="1" customFormat="1" ht="12.75" customHeight="1" x14ac:dyDescent="0.15">
      <c r="A106" s="130"/>
      <c r="B106" s="420">
        <v>36</v>
      </c>
      <c r="C106" s="293" t="s">
        <v>161</v>
      </c>
      <c r="D106" s="87" t="s">
        <v>187</v>
      </c>
      <c r="E106" s="721"/>
      <c r="F106" s="731"/>
      <c r="G106" s="40"/>
      <c r="H106" s="44"/>
      <c r="I106" s="191"/>
      <c r="J106" s="149"/>
      <c r="K106" s="44"/>
      <c r="L106" s="44"/>
      <c r="M106" s="44"/>
      <c r="N106" s="356"/>
      <c r="O106" s="44"/>
      <c r="P106" s="356"/>
      <c r="Q106" s="356"/>
      <c r="R106" s="255"/>
      <c r="S106" s="44"/>
      <c r="T106" s="255"/>
      <c r="U106" s="255"/>
      <c r="V106" s="255"/>
      <c r="W106" s="44"/>
      <c r="X106" s="44"/>
      <c r="Y106" s="44"/>
      <c r="Z106" s="44"/>
      <c r="AA106" s="44"/>
      <c r="AB106" s="44"/>
      <c r="AC106" s="44"/>
    </row>
    <row r="107" spans="1:33" s="1" customFormat="1" ht="12.75" customHeight="1" x14ac:dyDescent="0.15">
      <c r="A107" s="130"/>
      <c r="B107" s="420">
        <v>37</v>
      </c>
      <c r="C107" s="293" t="s">
        <v>312</v>
      </c>
      <c r="D107" s="87" t="s">
        <v>447</v>
      </c>
      <c r="E107" s="721"/>
      <c r="F107" s="731"/>
      <c r="G107" s="40"/>
      <c r="H107" s="44"/>
      <c r="I107" s="191"/>
      <c r="J107" s="44"/>
      <c r="K107" s="44"/>
      <c r="L107" s="44"/>
      <c r="M107" s="44"/>
      <c r="N107" s="329"/>
      <c r="O107" s="352"/>
      <c r="P107" s="352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1:33" s="1" customFormat="1" ht="12.75" customHeight="1" x14ac:dyDescent="0.15">
      <c r="A108" s="130"/>
      <c r="B108" s="420">
        <v>38</v>
      </c>
      <c r="C108" s="293" t="s">
        <v>112</v>
      </c>
      <c r="D108" s="87" t="s">
        <v>447</v>
      </c>
      <c r="E108" s="721"/>
      <c r="F108" s="731"/>
      <c r="G108" s="40"/>
      <c r="H108" s="356"/>
      <c r="I108" s="191"/>
      <c r="J108" s="44"/>
      <c r="K108" s="44"/>
      <c r="L108" s="44"/>
      <c r="M108" s="44"/>
      <c r="N108" s="329"/>
      <c r="O108" s="29"/>
      <c r="P108" s="29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spans="1:33" s="1" customFormat="1" ht="12.75" customHeight="1" x14ac:dyDescent="0.15">
      <c r="A109" s="130"/>
      <c r="B109" s="420">
        <v>39</v>
      </c>
      <c r="C109" s="293" t="s">
        <v>314</v>
      </c>
      <c r="D109" s="87" t="s">
        <v>222</v>
      </c>
      <c r="E109" s="721"/>
      <c r="F109" s="731"/>
      <c r="G109" s="40"/>
      <c r="H109" s="352"/>
      <c r="I109" s="191"/>
      <c r="J109" s="44"/>
      <c r="K109" s="44"/>
      <c r="L109" s="44"/>
      <c r="M109" s="44"/>
      <c r="N109" s="329"/>
      <c r="O109" s="29"/>
      <c r="P109" s="29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1:33" s="1" customFormat="1" ht="12.75" customHeight="1" x14ac:dyDescent="0.15">
      <c r="A110" s="130"/>
      <c r="B110" s="420">
        <v>40</v>
      </c>
      <c r="C110" s="293" t="s">
        <v>315</v>
      </c>
      <c r="D110" s="87" t="s">
        <v>222</v>
      </c>
      <c r="E110" s="721"/>
      <c r="F110" s="731"/>
      <c r="G110" s="40"/>
      <c r="H110" s="40"/>
      <c r="I110" s="191"/>
      <c r="N110" s="329"/>
      <c r="O110" s="29"/>
      <c r="P110" s="29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1:33" s="1" customFormat="1" ht="12.75" customHeight="1" x14ac:dyDescent="0.15">
      <c r="A111" s="130"/>
      <c r="B111" s="420">
        <v>41</v>
      </c>
      <c r="C111" s="293" t="s">
        <v>319</v>
      </c>
      <c r="D111" s="87" t="s">
        <v>223</v>
      </c>
      <c r="E111" s="721"/>
      <c r="F111" s="731"/>
      <c r="G111" s="40"/>
      <c r="H111" s="40"/>
      <c r="J111" s="44"/>
      <c r="K111" s="44"/>
      <c r="L111" s="44"/>
      <c r="M111" s="44"/>
      <c r="N111" s="329"/>
      <c r="O111" s="29"/>
      <c r="P111" s="29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1:33" s="1" customFormat="1" ht="12.75" customHeight="1" x14ac:dyDescent="0.15">
      <c r="A112" s="130"/>
      <c r="B112" s="420">
        <v>42</v>
      </c>
      <c r="C112" s="293" t="s">
        <v>320</v>
      </c>
      <c r="D112" s="87" t="s">
        <v>223</v>
      </c>
      <c r="E112" s="721"/>
      <c r="F112" s="731"/>
      <c r="G112" s="40"/>
      <c r="H112" s="40"/>
      <c r="I112" s="44"/>
      <c r="J112" s="44"/>
      <c r="K112" s="44"/>
      <c r="L112" s="44"/>
      <c r="M112" s="44"/>
      <c r="N112" s="329"/>
      <c r="O112" s="29"/>
      <c r="P112" s="29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1:29" s="1" customFormat="1" ht="12.75" customHeight="1" x14ac:dyDescent="0.15">
      <c r="A113" s="130"/>
      <c r="B113" s="420">
        <v>43</v>
      </c>
      <c r="C113" s="293" t="s">
        <v>449</v>
      </c>
      <c r="D113" s="87" t="s">
        <v>224</v>
      </c>
      <c r="E113" s="721"/>
      <c r="F113" s="731"/>
      <c r="G113" s="40"/>
      <c r="H113" s="40"/>
      <c r="I113" s="44"/>
      <c r="J113" s="356"/>
      <c r="K113" s="356"/>
      <c r="L113" s="356"/>
      <c r="M113" s="356"/>
      <c r="N113" s="329"/>
      <c r="O113" s="29"/>
      <c r="P113" s="29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255"/>
      <c r="AB113" s="44"/>
      <c r="AC113" s="44"/>
    </row>
    <row r="114" spans="1:29" s="1" customFormat="1" ht="12.75" customHeight="1" x14ac:dyDescent="0.15">
      <c r="A114" s="130"/>
      <c r="B114" s="420">
        <v>44</v>
      </c>
      <c r="C114" s="293" t="s">
        <v>256</v>
      </c>
      <c r="D114" s="87" t="s">
        <v>224</v>
      </c>
      <c r="E114" s="721"/>
      <c r="F114" s="731"/>
      <c r="G114" s="40"/>
      <c r="H114" s="40"/>
      <c r="I114" s="356"/>
      <c r="J114" s="149"/>
      <c r="K114" s="44"/>
      <c r="L114" s="44"/>
      <c r="M114" s="44"/>
      <c r="N114" s="329"/>
      <c r="O114" s="29"/>
      <c r="P114" s="29"/>
      <c r="Q114" s="44"/>
      <c r="R114" s="44"/>
      <c r="S114" s="44"/>
      <c r="T114" s="44"/>
      <c r="U114" s="44"/>
      <c r="V114" s="44"/>
      <c r="W114" s="255"/>
      <c r="X114" s="255"/>
      <c r="Y114" s="255"/>
      <c r="Z114" s="255"/>
      <c r="AA114" s="255"/>
      <c r="AB114" s="44"/>
      <c r="AC114" s="44"/>
    </row>
    <row r="115" spans="1:29" s="1" customFormat="1" ht="12.75" customHeight="1" x14ac:dyDescent="0.15">
      <c r="A115" s="130"/>
      <c r="B115" s="420">
        <v>45</v>
      </c>
      <c r="C115" s="293" t="s">
        <v>324</v>
      </c>
      <c r="D115" s="87" t="s">
        <v>141</v>
      </c>
      <c r="E115" s="721"/>
      <c r="F115" s="731"/>
      <c r="G115" s="40"/>
      <c r="H115" s="40"/>
      <c r="I115" s="389"/>
      <c r="J115" s="149"/>
      <c r="K115" s="44"/>
      <c r="L115" s="44"/>
      <c r="M115" s="44"/>
      <c r="N115" s="329"/>
      <c r="O115" s="29"/>
      <c r="P115" s="29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1:29" s="1" customFormat="1" ht="12.75" customHeight="1" x14ac:dyDescent="0.15">
      <c r="A116" s="130"/>
      <c r="B116" s="420">
        <v>46</v>
      </c>
      <c r="C116" s="293" t="s">
        <v>325</v>
      </c>
      <c r="D116" s="87" t="s">
        <v>141</v>
      </c>
      <c r="E116" s="721"/>
      <c r="F116" s="731"/>
      <c r="G116" s="40"/>
      <c r="H116" s="40"/>
      <c r="I116" s="191"/>
      <c r="J116" s="149"/>
      <c r="K116" s="44"/>
      <c r="L116" s="44"/>
      <c r="M116" s="44"/>
      <c r="N116" s="329"/>
      <c r="O116" s="29"/>
      <c r="P116" s="29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1:29" s="1" customFormat="1" ht="12.75" customHeight="1" x14ac:dyDescent="0.15">
      <c r="A117" s="130"/>
      <c r="B117" s="420">
        <v>47</v>
      </c>
      <c r="C117" s="293" t="s">
        <v>159</v>
      </c>
      <c r="D117" s="87" t="s">
        <v>466</v>
      </c>
      <c r="E117" s="717"/>
      <c r="F117" s="718"/>
      <c r="G117" s="40"/>
      <c r="H117" s="40"/>
      <c r="I117" s="191"/>
      <c r="J117" s="149"/>
      <c r="K117" s="44"/>
      <c r="L117" s="44"/>
      <c r="M117" s="44"/>
      <c r="N117" s="329"/>
      <c r="O117" s="29"/>
      <c r="P117" s="29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spans="1:29" s="1" customFormat="1" ht="12.75" customHeight="1" x14ac:dyDescent="0.15">
      <c r="A118" s="130"/>
      <c r="B118" s="420">
        <v>48</v>
      </c>
      <c r="C118" s="293" t="s">
        <v>166</v>
      </c>
      <c r="D118" s="87" t="s">
        <v>466</v>
      </c>
      <c r="E118" s="717"/>
      <c r="F118" s="718"/>
      <c r="G118" s="40"/>
      <c r="H118" s="40"/>
      <c r="I118" s="191"/>
      <c r="J118" s="274"/>
      <c r="K118" s="44"/>
      <c r="L118" s="44"/>
      <c r="M118" s="44"/>
      <c r="N118" s="329"/>
      <c r="O118" s="29"/>
      <c r="P118" s="29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1:29" s="1" customFormat="1" ht="12.75" customHeight="1" x14ac:dyDescent="0.15">
      <c r="A119" s="130"/>
      <c r="B119" s="420">
        <v>49</v>
      </c>
      <c r="C119" s="293" t="s">
        <v>249</v>
      </c>
      <c r="D119" s="87" t="s">
        <v>165</v>
      </c>
      <c r="E119" s="717"/>
      <c r="F119" s="718"/>
      <c r="G119" s="40"/>
      <c r="H119" s="40"/>
      <c r="I119" s="191"/>
      <c r="J119" s="274"/>
      <c r="K119" s="44"/>
      <c r="L119" s="44"/>
      <c r="M119" s="44"/>
      <c r="N119" s="329"/>
      <c r="O119" s="29"/>
      <c r="P119" s="29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1:29" s="1" customFormat="1" ht="12.75" customHeight="1" x14ac:dyDescent="0.15">
      <c r="A120" s="130"/>
      <c r="B120" s="420">
        <v>50</v>
      </c>
      <c r="C120" s="293" t="s">
        <v>248</v>
      </c>
      <c r="D120" s="87" t="s">
        <v>165</v>
      </c>
      <c r="E120" s="717"/>
      <c r="F120" s="718"/>
      <c r="G120" s="40"/>
      <c r="H120" s="40"/>
      <c r="I120" s="191"/>
      <c r="J120" s="149"/>
      <c r="K120" s="44"/>
      <c r="L120" s="44"/>
      <c r="M120" s="44"/>
      <c r="N120" s="329"/>
      <c r="O120" s="29"/>
      <c r="P120" s="29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1:29" s="1" customFormat="1" ht="12.75" customHeight="1" x14ac:dyDescent="0.15">
      <c r="A121" s="130"/>
      <c r="B121" s="420">
        <v>51</v>
      </c>
      <c r="C121" s="293" t="s">
        <v>142</v>
      </c>
      <c r="D121" s="87" t="s">
        <v>165</v>
      </c>
      <c r="E121" s="719">
        <v>5</v>
      </c>
      <c r="F121" s="720"/>
      <c r="G121" s="40"/>
      <c r="H121" s="40"/>
      <c r="I121" s="191"/>
      <c r="J121" s="149"/>
      <c r="K121" s="44"/>
      <c r="L121" s="44"/>
      <c r="M121" s="44"/>
      <c r="N121" s="329"/>
      <c r="O121" s="29"/>
      <c r="P121" s="29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spans="1:29" s="1" customFormat="1" ht="12.75" customHeight="1" x14ac:dyDescent="0.15">
      <c r="A122" s="130"/>
      <c r="B122" s="420">
        <v>52</v>
      </c>
      <c r="C122" s="293" t="s">
        <v>132</v>
      </c>
      <c r="D122" s="87" t="s">
        <v>143</v>
      </c>
      <c r="E122" s="717"/>
      <c r="F122" s="718"/>
      <c r="G122" s="40"/>
      <c r="H122" s="40"/>
      <c r="I122" s="191"/>
      <c r="J122" s="149"/>
      <c r="K122" s="44"/>
      <c r="L122" s="44"/>
      <c r="M122" s="44"/>
      <c r="N122" s="329"/>
      <c r="O122" s="29"/>
      <c r="P122" s="29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1:29" s="1" customFormat="1" ht="12.75" customHeight="1" x14ac:dyDescent="0.15">
      <c r="A123" s="130"/>
      <c r="B123" s="420">
        <v>53</v>
      </c>
      <c r="C123" s="293" t="s">
        <v>335</v>
      </c>
      <c r="D123" s="87" t="s">
        <v>334</v>
      </c>
      <c r="E123" s="717"/>
      <c r="F123" s="718"/>
      <c r="G123" s="40"/>
      <c r="H123" s="40"/>
      <c r="I123" s="191"/>
      <c r="J123" s="149"/>
      <c r="K123" s="44"/>
      <c r="L123" s="44"/>
      <c r="M123" s="44"/>
      <c r="N123" s="41"/>
      <c r="O123" s="191"/>
      <c r="P123" s="191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spans="1:29" s="1" customFormat="1" ht="12.75" customHeight="1" x14ac:dyDescent="0.15">
      <c r="A124" s="130"/>
      <c r="B124" s="420"/>
      <c r="C124" s="311"/>
      <c r="D124" s="263"/>
      <c r="E124" s="717"/>
      <c r="F124" s="718"/>
      <c r="G124" s="40"/>
      <c r="H124" s="40"/>
      <c r="I124" s="191"/>
      <c r="J124" s="274"/>
      <c r="K124" s="44"/>
      <c r="L124" s="44"/>
      <c r="M124" s="44"/>
      <c r="N124" s="329"/>
      <c r="O124" s="29"/>
      <c r="P124" s="29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1:29" s="1" customFormat="1" ht="12.75" customHeight="1" x14ac:dyDescent="0.15">
      <c r="A125" s="130"/>
      <c r="B125" s="420"/>
      <c r="C125" s="311"/>
      <c r="D125" s="263"/>
      <c r="E125" s="717"/>
      <c r="F125" s="718"/>
      <c r="G125" s="40"/>
      <c r="H125" s="40"/>
      <c r="I125" s="191"/>
      <c r="J125" s="149"/>
      <c r="K125" s="44"/>
      <c r="L125" s="44"/>
      <c r="M125" s="44"/>
      <c r="N125" s="329"/>
      <c r="O125" s="29"/>
      <c r="P125" s="29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spans="1:29" s="1" customFormat="1" ht="12.75" customHeight="1" x14ac:dyDescent="0.15">
      <c r="A126" s="130"/>
      <c r="B126" s="420"/>
      <c r="C126" s="311"/>
      <c r="D126" s="263"/>
      <c r="E126" s="717"/>
      <c r="F126" s="718"/>
      <c r="G126" s="40"/>
      <c r="H126" s="40"/>
      <c r="I126" s="191"/>
      <c r="J126" s="149"/>
      <c r="K126" s="44"/>
      <c r="L126" s="44"/>
      <c r="M126" s="44"/>
      <c r="N126" s="329"/>
      <c r="O126" s="29"/>
      <c r="P126" s="29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spans="1:29" s="1" customFormat="1" ht="12.75" customHeight="1" x14ac:dyDescent="0.15">
      <c r="A127" s="130"/>
      <c r="B127" s="420"/>
      <c r="C127" s="311"/>
      <c r="D127" s="263"/>
      <c r="E127" s="717"/>
      <c r="F127" s="718"/>
      <c r="G127" s="40"/>
      <c r="H127" s="40"/>
      <c r="I127" s="191"/>
      <c r="J127" s="44"/>
      <c r="K127" s="44"/>
      <c r="L127" s="44"/>
      <c r="M127" s="44"/>
      <c r="N127" s="329"/>
      <c r="O127" s="29"/>
      <c r="P127" s="29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</row>
    <row r="128" spans="1:29" s="1" customFormat="1" ht="12.75" customHeight="1" x14ac:dyDescent="0.15">
      <c r="A128" s="130"/>
      <c r="B128" s="420"/>
      <c r="C128" s="311"/>
      <c r="D128" s="263"/>
      <c r="E128" s="717"/>
      <c r="F128" s="718"/>
      <c r="G128" s="40"/>
      <c r="H128" s="40"/>
      <c r="I128" s="191"/>
      <c r="J128" s="44"/>
      <c r="K128" s="44"/>
      <c r="L128" s="44"/>
      <c r="M128" s="44"/>
      <c r="N128" s="329"/>
      <c r="O128" s="29"/>
      <c r="P128" s="29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</row>
    <row r="129" spans="1:29" s="1" customFormat="1" ht="12.75" customHeight="1" x14ac:dyDescent="0.15">
      <c r="A129" s="130"/>
      <c r="B129" s="420"/>
      <c r="C129" s="311"/>
      <c r="D129" s="263"/>
      <c r="E129" s="717"/>
      <c r="F129" s="718"/>
      <c r="G129" s="40"/>
      <c r="H129" s="40"/>
      <c r="I129" s="191"/>
      <c r="J129" s="44"/>
      <c r="K129" s="44"/>
      <c r="L129" s="44"/>
      <c r="M129" s="44"/>
      <c r="N129" s="329"/>
      <c r="O129" s="29"/>
      <c r="P129" s="29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1:29" s="1" customFormat="1" ht="12.75" customHeight="1" x14ac:dyDescent="0.15">
      <c r="A130" s="130"/>
      <c r="B130" s="420"/>
      <c r="C130" s="311"/>
      <c r="D130" s="263"/>
      <c r="E130" s="717"/>
      <c r="F130" s="718"/>
      <c r="G130" s="40"/>
      <c r="H130" s="40"/>
      <c r="I130" s="191"/>
      <c r="J130" s="95"/>
      <c r="K130" s="95"/>
      <c r="L130" s="95"/>
      <c r="M130" s="95"/>
      <c r="N130" s="329"/>
      <c r="O130" s="29"/>
      <c r="P130" s="29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1:29" s="1" customFormat="1" ht="12.75" customHeight="1" x14ac:dyDescent="0.15">
      <c r="A131" s="36"/>
      <c r="B131" s="420"/>
      <c r="C131" s="421"/>
      <c r="D131" s="421"/>
      <c r="E131" s="717"/>
      <c r="F131" s="718"/>
      <c r="G131" s="40"/>
      <c r="H131" s="40"/>
      <c r="I131" s="191"/>
      <c r="J131" s="149"/>
      <c r="K131" s="44"/>
      <c r="L131" s="44"/>
      <c r="M131" s="44"/>
      <c r="N131" s="329"/>
      <c r="O131" s="29"/>
      <c r="P131" s="29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</row>
    <row r="132" spans="1:29" s="1" customFormat="1" ht="12.75" customHeight="1" x14ac:dyDescent="0.15">
      <c r="A132" s="36"/>
      <c r="B132" s="420"/>
      <c r="C132" s="422"/>
      <c r="D132" s="421"/>
      <c r="E132" s="717"/>
      <c r="F132" s="718"/>
      <c r="G132" s="40"/>
      <c r="H132" s="40"/>
      <c r="I132" s="191"/>
      <c r="J132" s="149"/>
      <c r="K132" s="44"/>
      <c r="L132" s="44"/>
      <c r="M132" s="44"/>
      <c r="N132" s="329"/>
      <c r="O132" s="29"/>
      <c r="P132" s="29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</row>
    <row r="133" spans="1:29" s="1" customFormat="1" ht="12.75" customHeight="1" x14ac:dyDescent="0.2">
      <c r="A133" s="36"/>
      <c r="B133" s="420"/>
      <c r="C133" s="421"/>
      <c r="D133" s="421"/>
      <c r="E133" s="717"/>
      <c r="F133" s="718"/>
      <c r="G133" s="40"/>
      <c r="H133" s="40"/>
      <c r="I133" s="191"/>
      <c r="J133" s="149"/>
      <c r="K133" s="44"/>
      <c r="L133" s="44"/>
      <c r="M133" s="44"/>
      <c r="N133" s="329"/>
      <c r="O133" s="29"/>
      <c r="P133" s="29"/>
      <c r="Q133" s="13"/>
      <c r="R133" s="44"/>
      <c r="S133" s="44"/>
      <c r="T133" s="44"/>
      <c r="U133" s="69"/>
      <c r="V133" s="69"/>
      <c r="W133" s="44"/>
      <c r="X133" s="44"/>
      <c r="Y133" s="44"/>
      <c r="Z133" s="44"/>
      <c r="AA133" s="44"/>
      <c r="AB133" s="44"/>
      <c r="AC133" s="44"/>
    </row>
    <row r="134" spans="1:29" s="1" customFormat="1" ht="12.75" customHeight="1" x14ac:dyDescent="0.2">
      <c r="A134" s="36"/>
      <c r="B134" s="129"/>
      <c r="C134" s="124">
        <f>SUM(B72:B133)</f>
        <v>1430</v>
      </c>
      <c r="D134" s="124"/>
      <c r="E134" s="715"/>
      <c r="F134" s="716"/>
      <c r="G134" s="40"/>
      <c r="H134" s="40"/>
      <c r="I134" s="191"/>
      <c r="J134" s="149"/>
      <c r="K134" s="44"/>
      <c r="L134" s="44"/>
      <c r="M134" s="44"/>
      <c r="N134" s="329"/>
      <c r="O134" s="29"/>
      <c r="P134" s="29"/>
      <c r="Q134" s="13"/>
      <c r="R134" s="44"/>
      <c r="S134" s="44"/>
      <c r="T134" s="44"/>
      <c r="U134" s="69"/>
      <c r="V134" s="69"/>
      <c r="W134" s="44"/>
      <c r="X134" s="44"/>
      <c r="Y134" s="44"/>
      <c r="Z134" s="44"/>
      <c r="AA134" s="44"/>
      <c r="AB134" s="44"/>
      <c r="AC134" s="44"/>
    </row>
    <row r="135" spans="1:29" s="1" customFormat="1" ht="12.75" customHeight="1" x14ac:dyDescent="0.2">
      <c r="A135" s="21"/>
      <c r="B135" s="119"/>
      <c r="C135" s="87"/>
      <c r="D135" s="87"/>
      <c r="E135" s="715"/>
      <c r="F135" s="716"/>
      <c r="G135" s="40"/>
      <c r="H135" s="40"/>
      <c r="I135" s="191"/>
      <c r="J135" s="149"/>
      <c r="K135" s="44"/>
      <c r="L135" s="44"/>
      <c r="M135" s="44"/>
      <c r="N135" s="329"/>
      <c r="O135" s="29"/>
      <c r="P135" s="29"/>
      <c r="Q135" s="13"/>
      <c r="R135" s="13"/>
      <c r="S135" s="44"/>
      <c r="T135" s="44"/>
      <c r="U135" s="69"/>
      <c r="V135" s="69"/>
      <c r="W135" s="44"/>
      <c r="X135" s="44"/>
      <c r="Y135" s="44"/>
      <c r="Z135" s="44"/>
      <c r="AA135" s="44"/>
      <c r="AB135" s="44"/>
      <c r="AC135" s="44"/>
    </row>
    <row r="136" spans="1:29" s="1" customFormat="1" ht="12.75" customHeight="1" x14ac:dyDescent="0.2">
      <c r="A136" s="21"/>
      <c r="B136" s="119"/>
      <c r="C136" s="87"/>
      <c r="D136" s="87"/>
      <c r="E136" s="715"/>
      <c r="F136" s="716"/>
      <c r="G136" s="40"/>
      <c r="H136" s="40"/>
      <c r="I136" s="191"/>
      <c r="J136" s="149"/>
      <c r="K136" s="44"/>
      <c r="L136" s="44"/>
      <c r="M136" s="44"/>
      <c r="N136" s="329"/>
      <c r="O136" s="29"/>
      <c r="P136" s="29"/>
      <c r="Q136" s="13"/>
      <c r="R136" s="13"/>
      <c r="S136" s="44"/>
      <c r="T136" s="44"/>
      <c r="U136" s="69"/>
      <c r="V136" s="69"/>
      <c r="W136" s="44"/>
      <c r="X136" s="44"/>
      <c r="Y136" s="44"/>
      <c r="Z136" s="44"/>
      <c r="AA136" s="44"/>
      <c r="AB136" s="44"/>
      <c r="AC136" s="44"/>
    </row>
    <row r="137" spans="1:29" s="1" customFormat="1" ht="12.75" customHeight="1" x14ac:dyDescent="0.2">
      <c r="A137" s="21"/>
      <c r="B137" s="119"/>
      <c r="C137" s="87"/>
      <c r="D137" s="87"/>
      <c r="E137" s="127"/>
      <c r="F137" s="118"/>
      <c r="G137" s="40"/>
      <c r="H137" s="40"/>
      <c r="I137" s="191"/>
      <c r="J137" s="149"/>
      <c r="K137" s="44"/>
      <c r="L137" s="44"/>
      <c r="M137" s="44"/>
      <c r="N137" s="329"/>
      <c r="O137" s="29"/>
      <c r="P137" s="29"/>
      <c r="Q137" s="13"/>
      <c r="R137" s="13"/>
      <c r="S137" s="44"/>
      <c r="T137" s="44"/>
      <c r="U137" s="69"/>
      <c r="V137" s="69"/>
      <c r="W137" s="44"/>
      <c r="X137" s="44"/>
      <c r="Y137" s="44"/>
      <c r="Z137" s="44"/>
      <c r="AA137" s="44"/>
      <c r="AB137" s="44"/>
      <c r="AC137" s="44"/>
    </row>
    <row r="138" spans="1:29" s="1" customFormat="1" ht="12.75" customHeight="1" x14ac:dyDescent="0.2">
      <c r="A138" s="21"/>
      <c r="B138" s="6"/>
      <c r="C138" s="6"/>
      <c r="D138" s="6"/>
      <c r="E138" s="6"/>
      <c r="F138" s="14"/>
      <c r="G138" s="40"/>
      <c r="H138" s="40"/>
      <c r="I138" s="191"/>
      <c r="J138" s="149"/>
      <c r="K138" s="44"/>
      <c r="L138" s="44"/>
      <c r="M138" s="44"/>
      <c r="N138" s="329"/>
      <c r="O138" s="29"/>
      <c r="P138" s="29"/>
      <c r="Q138" s="13"/>
      <c r="R138" s="13"/>
      <c r="S138" s="44"/>
      <c r="T138" s="44"/>
      <c r="U138" s="13"/>
      <c r="V138" s="69"/>
      <c r="W138" s="44"/>
      <c r="X138" s="44"/>
      <c r="Y138" s="44"/>
      <c r="Z138" s="44"/>
      <c r="AA138" s="44"/>
      <c r="AB138" s="44"/>
      <c r="AC138" s="44"/>
    </row>
    <row r="139" spans="1:29" s="1" customFormat="1" ht="12.75" customHeight="1" x14ac:dyDescent="0.2">
      <c r="A139" s="21"/>
      <c r="B139" s="6"/>
      <c r="C139" s="6"/>
      <c r="D139" s="6"/>
      <c r="E139" s="6"/>
      <c r="F139" s="14"/>
      <c r="G139" s="40"/>
      <c r="H139" s="40"/>
      <c r="I139" s="191"/>
      <c r="J139" s="149"/>
      <c r="K139" s="44"/>
      <c r="L139" s="44"/>
      <c r="M139" s="44"/>
      <c r="N139" s="329"/>
      <c r="O139" s="29"/>
      <c r="P139" s="29"/>
      <c r="Q139" s="13"/>
      <c r="R139" s="13"/>
      <c r="S139" s="44"/>
      <c r="T139" s="44"/>
      <c r="U139" s="13"/>
      <c r="V139" s="69"/>
      <c r="W139" s="44"/>
      <c r="X139" s="44"/>
      <c r="Y139" s="44"/>
      <c r="Z139" s="44"/>
      <c r="AA139" s="44"/>
      <c r="AB139" s="44"/>
      <c r="AC139" s="44"/>
    </row>
    <row r="140" spans="1:29" s="1" customFormat="1" ht="12.75" customHeight="1" x14ac:dyDescent="0.2">
      <c r="A140" s="7"/>
      <c r="B140" s="14"/>
      <c r="C140" s="14"/>
      <c r="D140" s="14"/>
      <c r="E140" s="6"/>
      <c r="F140" s="14"/>
      <c r="G140" s="40"/>
      <c r="H140" s="40"/>
      <c r="I140" s="191"/>
      <c r="J140" s="149"/>
      <c r="K140" s="69"/>
      <c r="L140" s="69"/>
      <c r="M140" s="69"/>
      <c r="N140" s="329"/>
      <c r="O140" s="29"/>
      <c r="P140" s="29"/>
      <c r="Q140" s="13"/>
      <c r="R140" s="13"/>
      <c r="S140" s="44"/>
      <c r="T140" s="44"/>
      <c r="U140" s="13"/>
      <c r="V140" s="13"/>
      <c r="W140" s="44"/>
      <c r="X140" s="44"/>
      <c r="Y140" s="44"/>
      <c r="Z140" s="44"/>
      <c r="AA140" s="44"/>
      <c r="AB140" s="44"/>
      <c r="AC140" s="44"/>
    </row>
    <row r="141" spans="1:29" s="6" customFormat="1" ht="16.5" customHeight="1" x14ac:dyDescent="0.2">
      <c r="A141" s="7"/>
      <c r="B141" s="14"/>
      <c r="C141" s="14"/>
      <c r="D141" s="14"/>
      <c r="E141" s="14"/>
      <c r="F141" s="14"/>
      <c r="G141" s="40"/>
      <c r="H141" s="40"/>
      <c r="I141" s="191"/>
      <c r="J141" s="149"/>
      <c r="K141" s="69"/>
      <c r="L141" s="69"/>
      <c r="M141" s="69"/>
      <c r="N141" s="329"/>
      <c r="O141" s="29"/>
      <c r="P141" s="29"/>
      <c r="Q141" s="13"/>
      <c r="R141" s="13"/>
      <c r="S141" s="44"/>
      <c r="T141" s="44"/>
      <c r="U141" s="13"/>
      <c r="V141" s="13"/>
      <c r="W141" s="69"/>
      <c r="X141" s="69"/>
      <c r="Y141" s="69"/>
      <c r="Z141" s="69"/>
      <c r="AA141" s="69"/>
      <c r="AB141" s="69"/>
      <c r="AC141" s="69"/>
    </row>
    <row r="142" spans="1:29" s="6" customFormat="1" ht="16.5" customHeight="1" x14ac:dyDescent="0.2">
      <c r="A142" s="7"/>
      <c r="B142" s="14"/>
      <c r="C142" s="14"/>
      <c r="D142" s="14"/>
      <c r="E142" s="14"/>
      <c r="F142" s="14"/>
      <c r="G142" s="40"/>
      <c r="H142" s="40"/>
      <c r="I142" s="191"/>
      <c r="J142" s="149"/>
      <c r="K142" s="69"/>
      <c r="L142" s="69"/>
      <c r="M142" s="69"/>
      <c r="N142" s="329"/>
      <c r="O142" s="29"/>
      <c r="P142" s="29"/>
      <c r="Q142" s="13"/>
      <c r="R142" s="13"/>
      <c r="S142" s="44"/>
      <c r="T142" s="44"/>
      <c r="U142" s="13"/>
      <c r="V142" s="13"/>
      <c r="W142" s="69"/>
      <c r="X142" s="69"/>
      <c r="Y142" s="69"/>
      <c r="Z142" s="69"/>
      <c r="AA142" s="69"/>
      <c r="AB142" s="69"/>
      <c r="AC142" s="69"/>
    </row>
    <row r="143" spans="1:29" s="6" customFormat="1" ht="16.5" customHeight="1" x14ac:dyDescent="0.2">
      <c r="A143" s="7"/>
      <c r="B143" s="14"/>
      <c r="C143" s="14"/>
      <c r="D143" s="14"/>
      <c r="E143" s="14"/>
      <c r="F143" s="14"/>
      <c r="G143" s="40"/>
      <c r="H143" s="40"/>
      <c r="I143" s="191"/>
      <c r="J143" s="149"/>
      <c r="K143" s="13"/>
      <c r="L143" s="13"/>
      <c r="M143" s="69"/>
      <c r="N143" s="329"/>
      <c r="O143" s="29"/>
      <c r="P143" s="29"/>
      <c r="Q143" s="13"/>
      <c r="R143" s="13"/>
      <c r="S143" s="44"/>
      <c r="T143" s="44"/>
      <c r="U143" s="13"/>
      <c r="V143" s="13"/>
      <c r="W143" s="69"/>
      <c r="X143" s="69"/>
      <c r="Y143" s="69"/>
      <c r="Z143" s="69"/>
      <c r="AA143" s="69"/>
      <c r="AB143" s="69"/>
      <c r="AC143" s="69"/>
    </row>
    <row r="144" spans="1:29" s="6" customFormat="1" ht="12.6" customHeight="1" x14ac:dyDescent="0.2">
      <c r="A144" s="7"/>
      <c r="B144" s="14"/>
      <c r="C144" s="14"/>
      <c r="D144" s="14"/>
      <c r="E144" s="14"/>
      <c r="F144" s="14"/>
      <c r="G144" s="40"/>
      <c r="H144" s="40"/>
      <c r="I144" s="191"/>
      <c r="J144" s="149"/>
      <c r="K144" s="13"/>
      <c r="L144" s="13"/>
      <c r="M144" s="69"/>
      <c r="N144" s="329"/>
      <c r="O144" s="29"/>
      <c r="P144" s="29"/>
      <c r="Q144" s="13"/>
      <c r="R144" s="13"/>
      <c r="S144" s="44"/>
      <c r="T144" s="69"/>
      <c r="U144" s="69"/>
      <c r="V144" s="13"/>
      <c r="W144" s="69"/>
      <c r="X144" s="69"/>
      <c r="Y144" s="69"/>
      <c r="Z144" s="69"/>
      <c r="AA144" s="69"/>
      <c r="AB144" s="69"/>
      <c r="AC144" s="69"/>
    </row>
    <row r="145" spans="1:29" s="6" customFormat="1" ht="12.6" customHeight="1" x14ac:dyDescent="0.2">
      <c r="A145" s="7"/>
      <c r="B145" s="14"/>
      <c r="C145" s="98"/>
      <c r="D145" s="98"/>
      <c r="E145" s="98"/>
      <c r="F145" s="98"/>
      <c r="G145" s="234"/>
      <c r="H145" s="234"/>
      <c r="I145" s="191"/>
      <c r="J145" s="149"/>
      <c r="K145" s="13"/>
      <c r="L145" s="13"/>
      <c r="M145" s="13"/>
      <c r="N145" s="329"/>
      <c r="O145" s="29"/>
      <c r="P145" s="29"/>
      <c r="Q145" s="13"/>
      <c r="R145" s="13"/>
      <c r="S145" s="13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</row>
    <row r="146" spans="1:29" s="6" customFormat="1" ht="12.6" customHeight="1" x14ac:dyDescent="0.2">
      <c r="A146" s="7"/>
      <c r="B146" s="14"/>
      <c r="C146" s="98"/>
      <c r="D146" s="98"/>
      <c r="E146" s="98"/>
      <c r="F146" s="98"/>
      <c r="G146" s="234"/>
      <c r="H146" s="234"/>
      <c r="I146" s="191"/>
      <c r="J146" s="149"/>
      <c r="K146" s="13"/>
      <c r="L146" s="13"/>
      <c r="M146" s="13"/>
      <c r="N146" s="329"/>
      <c r="O146" s="29"/>
      <c r="P146" s="29"/>
      <c r="Q146" s="13"/>
      <c r="R146" s="13"/>
      <c r="S146" s="13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</row>
    <row r="147" spans="1:29" s="6" customFormat="1" ht="12.6" customHeight="1" x14ac:dyDescent="0.2">
      <c r="A147" s="21"/>
      <c r="B147" s="30"/>
      <c r="C147" s="98"/>
      <c r="D147" s="97"/>
      <c r="E147" s="98"/>
      <c r="F147" s="98"/>
      <c r="G147" s="234"/>
      <c r="H147" s="234"/>
      <c r="I147" s="191"/>
      <c r="J147" s="149"/>
      <c r="K147" s="13"/>
      <c r="L147" s="13"/>
      <c r="M147" s="13"/>
      <c r="N147" s="329"/>
      <c r="O147" s="29"/>
      <c r="P147" s="29"/>
      <c r="Q147" s="13"/>
      <c r="R147" s="13"/>
      <c r="S147" s="13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</row>
    <row r="148" spans="1:29" ht="12.6" customHeight="1" x14ac:dyDescent="0.2">
      <c r="C148" s="98"/>
      <c r="D148" s="97"/>
      <c r="E148" s="98"/>
      <c r="F148" s="98"/>
      <c r="G148" s="234"/>
      <c r="H148" s="234"/>
      <c r="I148" s="191"/>
      <c r="J148" s="149"/>
      <c r="K148" s="13"/>
      <c r="L148" s="13"/>
      <c r="M148" s="13"/>
      <c r="N148" s="329"/>
      <c r="P148" s="29"/>
      <c r="Q148" s="13"/>
      <c r="R148" s="13"/>
      <c r="S148" s="13"/>
      <c r="T148" s="69"/>
      <c r="U148" s="69"/>
      <c r="V148" s="69"/>
      <c r="W148" s="13"/>
      <c r="X148" s="13"/>
      <c r="Y148" s="13"/>
      <c r="Z148" s="13"/>
      <c r="AA148" s="13"/>
      <c r="AB148" s="13"/>
      <c r="AC148" s="13"/>
    </row>
    <row r="149" spans="1:29" x14ac:dyDescent="0.2">
      <c r="C149" s="98"/>
      <c r="D149" s="97"/>
      <c r="E149" s="98"/>
      <c r="F149" s="98"/>
      <c r="G149" s="234"/>
      <c r="H149" s="234"/>
      <c r="I149" s="191"/>
      <c r="J149" s="149"/>
      <c r="K149" s="13"/>
      <c r="L149" s="13"/>
      <c r="M149" s="13"/>
      <c r="N149" s="329"/>
      <c r="P149" s="29"/>
      <c r="Q149" s="13"/>
      <c r="R149" s="13"/>
      <c r="S149" s="13"/>
      <c r="T149" s="69"/>
      <c r="U149" s="69"/>
      <c r="V149" s="69"/>
      <c r="W149" s="13"/>
      <c r="X149" s="13"/>
      <c r="Y149" s="13"/>
      <c r="Z149" s="13"/>
      <c r="AA149" s="13"/>
      <c r="AB149" s="13"/>
      <c r="AC149" s="13"/>
    </row>
    <row r="150" spans="1:29" x14ac:dyDescent="0.2">
      <c r="C150" s="98"/>
      <c r="D150" s="97"/>
      <c r="E150" s="98"/>
      <c r="F150" s="98"/>
      <c r="G150" s="234"/>
      <c r="H150" s="234"/>
      <c r="I150" s="191"/>
      <c r="J150" s="149"/>
      <c r="K150" s="13"/>
      <c r="L150" s="13"/>
      <c r="M150" s="13"/>
      <c r="N150" s="329"/>
      <c r="P150" s="29"/>
      <c r="Q150" s="13"/>
      <c r="R150" s="13"/>
      <c r="S150" s="13"/>
      <c r="T150" s="69"/>
      <c r="U150" s="69"/>
      <c r="V150" s="69"/>
      <c r="W150" s="13"/>
      <c r="X150" s="13"/>
      <c r="Y150" s="13"/>
      <c r="Z150" s="13"/>
      <c r="AA150" s="13"/>
      <c r="AB150" s="13"/>
      <c r="AC150" s="13"/>
    </row>
    <row r="151" spans="1:29" x14ac:dyDescent="0.2">
      <c r="C151" s="98"/>
      <c r="D151" s="97"/>
      <c r="E151" s="98"/>
      <c r="F151" s="98"/>
      <c r="G151" s="234"/>
      <c r="H151" s="234"/>
      <c r="I151" s="191"/>
      <c r="J151" s="149"/>
      <c r="K151" s="13"/>
      <c r="L151" s="13"/>
      <c r="M151" s="13"/>
      <c r="N151" s="329"/>
      <c r="P151" s="29"/>
      <c r="Q151" s="13"/>
      <c r="R151" s="13"/>
      <c r="S151" s="13"/>
      <c r="T151" s="69"/>
      <c r="U151" s="69"/>
      <c r="V151" s="69"/>
      <c r="W151" s="13"/>
      <c r="X151" s="13"/>
      <c r="Y151" s="13"/>
      <c r="Z151" s="13"/>
      <c r="AA151" s="13"/>
      <c r="AB151" s="13"/>
      <c r="AC151" s="13"/>
    </row>
    <row r="152" spans="1:29" x14ac:dyDescent="0.2">
      <c r="C152" s="98"/>
      <c r="D152" s="97"/>
      <c r="E152" s="98"/>
      <c r="F152" s="98"/>
      <c r="G152" s="234"/>
      <c r="H152" s="234"/>
      <c r="I152" s="191"/>
      <c r="J152" s="149"/>
      <c r="K152" s="13"/>
      <c r="L152" s="13"/>
      <c r="M152" s="13"/>
      <c r="N152" s="329"/>
      <c r="P152" s="29"/>
      <c r="Q152" s="13"/>
      <c r="R152" s="13"/>
      <c r="S152" s="13"/>
      <c r="T152" s="69"/>
      <c r="U152" s="69"/>
      <c r="V152" s="69"/>
      <c r="W152" s="13"/>
      <c r="X152" s="13"/>
      <c r="Y152" s="13"/>
      <c r="Z152" s="13"/>
      <c r="AA152" s="13"/>
      <c r="AB152" s="13"/>
      <c r="AC152" s="13"/>
    </row>
    <row r="153" spans="1:29" x14ac:dyDescent="0.2">
      <c r="C153" s="98"/>
      <c r="D153" s="97"/>
      <c r="E153" s="98"/>
      <c r="F153" s="98"/>
      <c r="G153" s="234"/>
      <c r="H153" s="234"/>
      <c r="I153" s="191"/>
      <c r="J153" s="149"/>
      <c r="K153" s="13"/>
      <c r="L153" s="13"/>
      <c r="M153" s="13"/>
      <c r="W153" s="13"/>
      <c r="Z153" s="44"/>
      <c r="AA153" s="13"/>
      <c r="AB153" s="13"/>
      <c r="AC153" s="13"/>
    </row>
    <row r="154" spans="1:29" x14ac:dyDescent="0.2">
      <c r="C154" s="98"/>
      <c r="D154" s="97"/>
      <c r="E154" s="98"/>
      <c r="F154" s="98"/>
      <c r="G154" s="234"/>
      <c r="H154" s="234"/>
      <c r="I154" s="191"/>
      <c r="J154" s="149"/>
      <c r="K154" s="13"/>
      <c r="L154" s="13"/>
      <c r="M154" s="13"/>
      <c r="W154" s="13"/>
      <c r="Z154" s="44"/>
      <c r="AA154" s="13"/>
      <c r="AB154" s="13"/>
      <c r="AC154" s="13"/>
    </row>
    <row r="155" spans="1:29" x14ac:dyDescent="0.2">
      <c r="C155" s="98"/>
      <c r="D155" s="97"/>
      <c r="E155" s="98"/>
      <c r="F155" s="98"/>
      <c r="G155" s="234"/>
      <c r="H155" s="234"/>
      <c r="I155" s="191"/>
      <c r="J155" s="149"/>
      <c r="K155" s="13"/>
      <c r="L155" s="13"/>
      <c r="M155" s="13"/>
      <c r="W155" s="13"/>
      <c r="Z155" s="44"/>
      <c r="AA155" s="13"/>
      <c r="AB155" s="13"/>
      <c r="AC155" s="13"/>
    </row>
    <row r="156" spans="1:29" x14ac:dyDescent="0.2">
      <c r="C156" s="98"/>
      <c r="D156" s="97"/>
      <c r="E156" s="98"/>
      <c r="F156" s="98"/>
      <c r="G156" s="234"/>
      <c r="H156" s="234"/>
      <c r="I156" s="191"/>
      <c r="J156" s="149"/>
      <c r="K156" s="13"/>
      <c r="L156" s="13"/>
      <c r="M156" s="13"/>
      <c r="W156" s="13"/>
      <c r="Z156" s="44"/>
      <c r="AA156" s="13"/>
      <c r="AB156" s="13"/>
      <c r="AC156" s="13"/>
    </row>
    <row r="157" spans="1:29" x14ac:dyDescent="0.2">
      <c r="C157" s="98"/>
      <c r="D157" s="97"/>
      <c r="E157" s="98"/>
      <c r="F157" s="98"/>
      <c r="G157" s="234"/>
      <c r="H157" s="234"/>
      <c r="I157" s="191"/>
      <c r="J157" s="149"/>
      <c r="K157" s="13"/>
      <c r="L157" s="13"/>
      <c r="M157" s="13"/>
      <c r="W157" s="13"/>
      <c r="Z157" s="44"/>
      <c r="AA157" s="13"/>
      <c r="AB157" s="13"/>
      <c r="AC157" s="13"/>
    </row>
    <row r="158" spans="1:29" x14ac:dyDescent="0.2">
      <c r="C158" s="98"/>
      <c r="D158" s="97"/>
      <c r="E158" s="98"/>
      <c r="F158" s="98"/>
      <c r="G158" s="234"/>
      <c r="H158" s="234"/>
      <c r="I158" s="191"/>
      <c r="J158" s="149"/>
      <c r="K158" s="13"/>
      <c r="L158" s="13"/>
      <c r="M158" s="13"/>
      <c r="W158" s="13"/>
      <c r="Z158" s="44"/>
      <c r="AA158" s="13"/>
      <c r="AB158" s="13"/>
      <c r="AC158" s="13"/>
    </row>
    <row r="159" spans="1:29" x14ac:dyDescent="0.2">
      <c r="C159" s="98"/>
      <c r="D159" s="97"/>
      <c r="E159" s="98"/>
      <c r="F159" s="98"/>
      <c r="G159" s="234"/>
      <c r="H159" s="234"/>
      <c r="I159" s="191"/>
      <c r="J159" s="149"/>
      <c r="K159" s="13"/>
      <c r="L159" s="13"/>
      <c r="M159" s="13"/>
      <c r="W159" s="13"/>
      <c r="Z159" s="44"/>
      <c r="AA159" s="13"/>
      <c r="AB159" s="13"/>
      <c r="AC159" s="13"/>
    </row>
    <row r="160" spans="1:29" x14ac:dyDescent="0.2">
      <c r="C160" s="98"/>
      <c r="D160" s="97"/>
      <c r="E160" s="98"/>
      <c r="F160" s="98"/>
      <c r="G160" s="234"/>
      <c r="H160" s="234"/>
      <c r="I160" s="191"/>
      <c r="W160" s="13"/>
      <c r="Z160" s="44"/>
      <c r="AA160" s="13"/>
      <c r="AB160" s="13"/>
      <c r="AC160" s="13"/>
    </row>
    <row r="161" spans="3:8" x14ac:dyDescent="0.2">
      <c r="C161" s="98"/>
      <c r="D161" s="97"/>
      <c r="E161" s="98"/>
      <c r="F161" s="98"/>
      <c r="G161" s="234"/>
      <c r="H161" s="234"/>
    </row>
    <row r="162" spans="3:8" x14ac:dyDescent="0.2">
      <c r="C162" s="98"/>
      <c r="D162" s="97"/>
      <c r="E162" s="98"/>
      <c r="F162" s="98"/>
      <c r="G162" s="234"/>
      <c r="H162" s="234"/>
    </row>
    <row r="163" spans="3:8" x14ac:dyDescent="0.2">
      <c r="C163" s="98"/>
      <c r="D163" s="97"/>
      <c r="E163" s="98"/>
      <c r="F163" s="98"/>
      <c r="G163" s="234"/>
      <c r="H163" s="234"/>
    </row>
    <row r="164" spans="3:8" x14ac:dyDescent="0.2">
      <c r="C164" s="98"/>
      <c r="D164" s="97"/>
      <c r="E164" s="98"/>
      <c r="F164" s="98"/>
      <c r="G164" s="234"/>
      <c r="H164" s="234"/>
    </row>
    <row r="165" spans="3:8" x14ac:dyDescent="0.2">
      <c r="C165" s="98"/>
      <c r="D165" s="97"/>
      <c r="E165" s="98"/>
      <c r="F165" s="98"/>
      <c r="G165" s="234"/>
      <c r="H165" s="234"/>
    </row>
    <row r="166" spans="3:8" x14ac:dyDescent="0.2">
      <c r="C166" s="98"/>
      <c r="D166" s="97"/>
      <c r="E166" s="98"/>
      <c r="F166" s="98"/>
      <c r="G166" s="234"/>
      <c r="H166" s="234"/>
    </row>
    <row r="167" spans="3:8" x14ac:dyDescent="0.2">
      <c r="C167" s="98"/>
      <c r="D167" s="97"/>
      <c r="E167" s="98"/>
      <c r="F167" s="98"/>
      <c r="G167" s="234"/>
      <c r="H167" s="234"/>
    </row>
    <row r="168" spans="3:8" x14ac:dyDescent="0.2">
      <c r="C168" s="98"/>
      <c r="D168" s="97"/>
      <c r="E168" s="98"/>
      <c r="F168" s="98"/>
      <c r="G168" s="234"/>
      <c r="H168" s="234"/>
    </row>
    <row r="169" spans="3:8" x14ac:dyDescent="0.2">
      <c r="C169" s="98"/>
      <c r="D169" s="97"/>
      <c r="E169" s="98"/>
      <c r="F169" s="98"/>
      <c r="G169" s="234"/>
      <c r="H169" s="234"/>
    </row>
    <row r="170" spans="3:8" x14ac:dyDescent="0.2">
      <c r="C170" s="98"/>
      <c r="D170" s="97"/>
      <c r="E170" s="98"/>
      <c r="F170" s="98"/>
      <c r="G170" s="234"/>
      <c r="H170" s="234"/>
    </row>
    <row r="171" spans="3:8" x14ac:dyDescent="0.2">
      <c r="C171" s="98"/>
      <c r="D171" s="97"/>
      <c r="E171" s="98"/>
      <c r="F171" s="98"/>
      <c r="G171" s="234"/>
      <c r="H171" s="234"/>
    </row>
  </sheetData>
  <mergeCells count="313">
    <mergeCell ref="E116:F116"/>
    <mergeCell ref="E81:F81"/>
    <mergeCell ref="G92:G93"/>
    <mergeCell ref="G94:G95"/>
    <mergeCell ref="E111:F111"/>
    <mergeCell ref="E112:F112"/>
    <mergeCell ref="E113:F113"/>
    <mergeCell ref="E96:F96"/>
    <mergeCell ref="E99:F99"/>
    <mergeCell ref="E100:F100"/>
    <mergeCell ref="E91:F91"/>
    <mergeCell ref="E90:F90"/>
    <mergeCell ref="E92:F92"/>
    <mergeCell ref="E85:F85"/>
    <mergeCell ref="E83:F83"/>
    <mergeCell ref="E84:F84"/>
    <mergeCell ref="E94:F94"/>
    <mergeCell ref="E101:F101"/>
    <mergeCell ref="E93:F93"/>
    <mergeCell ref="E95:F95"/>
    <mergeCell ref="E104:F104"/>
    <mergeCell ref="E97:F97"/>
    <mergeCell ref="E98:F98"/>
    <mergeCell ref="E114:F114"/>
    <mergeCell ref="U53:U54"/>
    <mergeCell ref="E115:F115"/>
    <mergeCell ref="E73:F73"/>
    <mergeCell ref="E74:F74"/>
    <mergeCell ref="E110:F110"/>
    <mergeCell ref="E106:F106"/>
    <mergeCell ref="E107:F107"/>
    <mergeCell ref="E108:F108"/>
    <mergeCell ref="E109:F109"/>
    <mergeCell ref="E102:F102"/>
    <mergeCell ref="E103:F103"/>
    <mergeCell ref="E105:F105"/>
    <mergeCell ref="E82:F82"/>
    <mergeCell ref="E87:F87"/>
    <mergeCell ref="E88:F88"/>
    <mergeCell ref="E89:F89"/>
    <mergeCell ref="E86:F86"/>
    <mergeCell ref="E79:F79"/>
    <mergeCell ref="E80:F80"/>
    <mergeCell ref="E78:F78"/>
    <mergeCell ref="E77:F77"/>
    <mergeCell ref="E75:F75"/>
    <mergeCell ref="E76:F76"/>
    <mergeCell ref="E71:F71"/>
    <mergeCell ref="C55:C56"/>
    <mergeCell ref="D59:D60"/>
    <mergeCell ref="D61:D62"/>
    <mergeCell ref="D57:D58"/>
    <mergeCell ref="V57:V58"/>
    <mergeCell ref="V59:V60"/>
    <mergeCell ref="V45:V46"/>
    <mergeCell ref="V47:V48"/>
    <mergeCell ref="V49:V50"/>
    <mergeCell ref="V51:V52"/>
    <mergeCell ref="V53:V54"/>
    <mergeCell ref="T45:T46"/>
    <mergeCell ref="T47:T48"/>
    <mergeCell ref="T49:T50"/>
    <mergeCell ref="T51:T52"/>
    <mergeCell ref="T53:T54"/>
    <mergeCell ref="U51:U52"/>
    <mergeCell ref="U59:U60"/>
    <mergeCell ref="T59:T60"/>
    <mergeCell ref="U57:U58"/>
    <mergeCell ref="T57:T58"/>
    <mergeCell ref="V55:V56"/>
    <mergeCell ref="U55:U56"/>
    <mergeCell ref="T55:T56"/>
    <mergeCell ref="A57:A58"/>
    <mergeCell ref="A59:A60"/>
    <mergeCell ref="A61:A62"/>
    <mergeCell ref="C57:C58"/>
    <mergeCell ref="C59:C60"/>
    <mergeCell ref="C61:C62"/>
    <mergeCell ref="B59:B60"/>
    <mergeCell ref="B61:B62"/>
    <mergeCell ref="B57:B58"/>
    <mergeCell ref="A45:A46"/>
    <mergeCell ref="A47:A48"/>
    <mergeCell ref="A49:A50"/>
    <mergeCell ref="A51:A52"/>
    <mergeCell ref="A53:A54"/>
    <mergeCell ref="C45:C46"/>
    <mergeCell ref="B45:B46"/>
    <mergeCell ref="B47:B48"/>
    <mergeCell ref="D53:D54"/>
    <mergeCell ref="D49:D50"/>
    <mergeCell ref="D45:D46"/>
    <mergeCell ref="D47:D48"/>
    <mergeCell ref="C49:C50"/>
    <mergeCell ref="C51:C52"/>
    <mergeCell ref="C53:C54"/>
    <mergeCell ref="B49:B50"/>
    <mergeCell ref="B51:B52"/>
    <mergeCell ref="D55:D56"/>
    <mergeCell ref="B55:B56"/>
    <mergeCell ref="A55:A56"/>
    <mergeCell ref="S55:S56"/>
    <mergeCell ref="B53:B54"/>
    <mergeCell ref="C47:C48"/>
    <mergeCell ref="V31:V32"/>
    <mergeCell ref="U31:U32"/>
    <mergeCell ref="U27:U28"/>
    <mergeCell ref="U29:U30"/>
    <mergeCell ref="V29:V30"/>
    <mergeCell ref="V33:V34"/>
    <mergeCell ref="U33:U34"/>
    <mergeCell ref="T29:T30"/>
    <mergeCell ref="T31:T32"/>
    <mergeCell ref="T33:T34"/>
    <mergeCell ref="D51:D52"/>
    <mergeCell ref="V35:V36"/>
    <mergeCell ref="T41:T42"/>
    <mergeCell ref="V41:V42"/>
    <mergeCell ref="U41:U42"/>
    <mergeCell ref="T39:T40"/>
    <mergeCell ref="U39:U40"/>
    <mergeCell ref="V37:V38"/>
    <mergeCell ref="V39:V40"/>
    <mergeCell ref="U37:U38"/>
    <mergeCell ref="V43:V44"/>
    <mergeCell ref="T35:T36"/>
    <mergeCell ref="U35:U36"/>
    <mergeCell ref="T37:T38"/>
    <mergeCell ref="S41:S42"/>
    <mergeCell ref="S39:S40"/>
    <mergeCell ref="S51:S52"/>
    <mergeCell ref="U43:U44"/>
    <mergeCell ref="T43:T44"/>
    <mergeCell ref="U45:U46"/>
    <mergeCell ref="U47:U48"/>
    <mergeCell ref="U49:U50"/>
    <mergeCell ref="V21:V22"/>
    <mergeCell ref="U25:U26"/>
    <mergeCell ref="V25:V26"/>
    <mergeCell ref="V23:V24"/>
    <mergeCell ref="U21:U22"/>
    <mergeCell ref="U23:U24"/>
    <mergeCell ref="T27:T28"/>
    <mergeCell ref="T25:T26"/>
    <mergeCell ref="T23:T24"/>
    <mergeCell ref="V27:V28"/>
    <mergeCell ref="T21:T22"/>
    <mergeCell ref="B3:B4"/>
    <mergeCell ref="B5:B6"/>
    <mergeCell ref="C7:C8"/>
    <mergeCell ref="C9:C10"/>
    <mergeCell ref="S3:S4"/>
    <mergeCell ref="S5:S6"/>
    <mergeCell ref="D3:D4"/>
    <mergeCell ref="B13:B14"/>
    <mergeCell ref="T13:T14"/>
    <mergeCell ref="B7:B8"/>
    <mergeCell ref="B9:B10"/>
    <mergeCell ref="C15:C16"/>
    <mergeCell ref="D19:D20"/>
    <mergeCell ref="D11:D12"/>
    <mergeCell ref="D15:D16"/>
    <mergeCell ref="S11:S12"/>
    <mergeCell ref="S13:S14"/>
    <mergeCell ref="A11:A12"/>
    <mergeCell ref="B11:B12"/>
    <mergeCell ref="A15:A16"/>
    <mergeCell ref="B15:B16"/>
    <mergeCell ref="A13:A14"/>
    <mergeCell ref="D13:D14"/>
    <mergeCell ref="C13:C14"/>
    <mergeCell ref="A17:A18"/>
    <mergeCell ref="B17:B18"/>
    <mergeCell ref="C17:C18"/>
    <mergeCell ref="D17:D18"/>
    <mergeCell ref="K16:L16"/>
    <mergeCell ref="K17:L17"/>
    <mergeCell ref="A3:A4"/>
    <mergeCell ref="A7:A8"/>
    <mergeCell ref="A9:A10"/>
    <mergeCell ref="A5:A6"/>
    <mergeCell ref="C11:C12"/>
    <mergeCell ref="C3:C4"/>
    <mergeCell ref="C5:C6"/>
    <mergeCell ref="V3:V4"/>
    <mergeCell ref="V5:V6"/>
    <mergeCell ref="U3:U4"/>
    <mergeCell ref="T3:T4"/>
    <mergeCell ref="D9:D10"/>
    <mergeCell ref="D5:D6"/>
    <mergeCell ref="U5:U6"/>
    <mergeCell ref="T5:T6"/>
    <mergeCell ref="U9:U10"/>
    <mergeCell ref="T7:T8"/>
    <mergeCell ref="T9:T10"/>
    <mergeCell ref="V7:V8"/>
    <mergeCell ref="U7:U8"/>
    <mergeCell ref="V9:V10"/>
    <mergeCell ref="D7:D8"/>
    <mergeCell ref="U11:U12"/>
    <mergeCell ref="T11:T12"/>
    <mergeCell ref="D27:D28"/>
    <mergeCell ref="A27:A28"/>
    <mergeCell ref="D33:D34"/>
    <mergeCell ref="C31:C32"/>
    <mergeCell ref="D31:D32"/>
    <mergeCell ref="C27:C28"/>
    <mergeCell ref="C29:C30"/>
    <mergeCell ref="C33:C34"/>
    <mergeCell ref="B23:B24"/>
    <mergeCell ref="B25:B26"/>
    <mergeCell ref="B31:B32"/>
    <mergeCell ref="V11:V12"/>
    <mergeCell ref="U19:U20"/>
    <mergeCell ref="V13:V14"/>
    <mergeCell ref="U17:U18"/>
    <mergeCell ref="U15:U16"/>
    <mergeCell ref="V15:V16"/>
    <mergeCell ref="V17:V18"/>
    <mergeCell ref="V19:V20"/>
    <mergeCell ref="U13:U14"/>
    <mergeCell ref="T17:T18"/>
    <mergeCell ref="T19:T20"/>
    <mergeCell ref="T15:T16"/>
    <mergeCell ref="A43:A44"/>
    <mergeCell ref="B41:B42"/>
    <mergeCell ref="B43:B44"/>
    <mergeCell ref="D39:D40"/>
    <mergeCell ref="C41:C42"/>
    <mergeCell ref="D41:D42"/>
    <mergeCell ref="C39:C40"/>
    <mergeCell ref="D43:D44"/>
    <mergeCell ref="C43:C44"/>
    <mergeCell ref="A41:A42"/>
    <mergeCell ref="B39:B40"/>
    <mergeCell ref="A39:A40"/>
    <mergeCell ref="B37:B38"/>
    <mergeCell ref="C19:C20"/>
    <mergeCell ref="A19:A20"/>
    <mergeCell ref="B19:B20"/>
    <mergeCell ref="C37:C38"/>
    <mergeCell ref="A37:A38"/>
    <mergeCell ref="A35:A36"/>
    <mergeCell ref="B29:B30"/>
    <mergeCell ref="B33:B34"/>
    <mergeCell ref="D37:D38"/>
    <mergeCell ref="S33:S34"/>
    <mergeCell ref="S27:S28"/>
    <mergeCell ref="S23:S24"/>
    <mergeCell ref="S25:S26"/>
    <mergeCell ref="D23:D24"/>
    <mergeCell ref="D25:D26"/>
    <mergeCell ref="S21:S22"/>
    <mergeCell ref="A29:A30"/>
    <mergeCell ref="A31:A32"/>
    <mergeCell ref="A33:A34"/>
    <mergeCell ref="B27:B28"/>
    <mergeCell ref="A23:A24"/>
    <mergeCell ref="C23:C24"/>
    <mergeCell ref="C25:C26"/>
    <mergeCell ref="D21:D22"/>
    <mergeCell ref="D29:D30"/>
    <mergeCell ref="B21:B22"/>
    <mergeCell ref="A25:A26"/>
    <mergeCell ref="A21:A22"/>
    <mergeCell ref="D35:D36"/>
    <mergeCell ref="C35:C36"/>
    <mergeCell ref="B35:B36"/>
    <mergeCell ref="C21:C22"/>
    <mergeCell ref="E72:F72"/>
    <mergeCell ref="E1:R1"/>
    <mergeCell ref="S15:S16"/>
    <mergeCell ref="S7:S8"/>
    <mergeCell ref="S9:S10"/>
    <mergeCell ref="S45:S46"/>
    <mergeCell ref="S47:S48"/>
    <mergeCell ref="S49:S50"/>
    <mergeCell ref="J59:M60"/>
    <mergeCell ref="J65:K66"/>
    <mergeCell ref="J67:K67"/>
    <mergeCell ref="L65:M66"/>
    <mergeCell ref="L67:M67"/>
    <mergeCell ref="S43:S44"/>
    <mergeCell ref="S57:S58"/>
    <mergeCell ref="S59:S60"/>
    <mergeCell ref="S53:S54"/>
    <mergeCell ref="S29:S30"/>
    <mergeCell ref="S37:S38"/>
    <mergeCell ref="S35:S36"/>
    <mergeCell ref="S31:S32"/>
    <mergeCell ref="S17:S18"/>
    <mergeCell ref="S19:S20"/>
    <mergeCell ref="K15:L15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35:F135"/>
    <mergeCell ref="E136:F136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96"/>
  <sheetViews>
    <sheetView view="pageBreakPreview" zoomScale="120" zoomScaleNormal="120" zoomScaleSheetLayoutView="120" workbookViewId="0">
      <selection activeCell="J63" sqref="J63"/>
    </sheetView>
  </sheetViews>
  <sheetFormatPr defaultRowHeight="20.100000000000001" customHeight="1" x14ac:dyDescent="0.2"/>
  <cols>
    <col min="1" max="1" width="3.625" style="15" customWidth="1"/>
    <col min="2" max="2" width="3.75" style="15" hidden="1" customWidth="1"/>
    <col min="3" max="3" width="14.5" style="12" bestFit="1" customWidth="1"/>
    <col min="4" max="4" width="4.125" style="14" customWidth="1"/>
    <col min="5" max="7" width="4.125" style="72" customWidth="1"/>
    <col min="8" max="8" width="3.125" style="72" customWidth="1"/>
    <col min="9" max="10" width="3.125" style="14" customWidth="1"/>
    <col min="11" max="11" width="3.125" style="160" customWidth="1"/>
    <col min="12" max="14" width="4.125" style="159" customWidth="1"/>
    <col min="15" max="15" width="4.125" style="14" customWidth="1"/>
    <col min="16" max="16" width="4.125" style="12" hidden="1" customWidth="1"/>
    <col min="17" max="17" width="14.5" style="12" bestFit="1" customWidth="1"/>
    <col min="18" max="18" width="3.75" style="12" customWidth="1"/>
    <col min="19" max="20" width="3.5" style="12" customWidth="1"/>
    <col min="21" max="21" width="3.25" style="11" customWidth="1"/>
    <col min="22" max="23" width="2.875" style="11" customWidth="1"/>
    <col min="24" max="24" width="9.5" style="45" bestFit="1" customWidth="1"/>
    <col min="25" max="16384" width="9" style="12"/>
  </cols>
  <sheetData>
    <row r="1" spans="1:24" ht="21" customHeight="1" x14ac:dyDescent="0.2">
      <c r="A1" s="684" t="s">
        <v>12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</row>
    <row r="2" spans="1:24" ht="15.75" customHeight="1" x14ac:dyDescent="0.2">
      <c r="A2" s="16"/>
      <c r="B2" s="16" t="s">
        <v>84</v>
      </c>
      <c r="C2" s="7" t="s">
        <v>1</v>
      </c>
      <c r="D2" s="16"/>
      <c r="E2" s="344"/>
      <c r="I2" s="16"/>
      <c r="J2" s="16"/>
      <c r="K2" s="159"/>
      <c r="N2" s="344"/>
      <c r="O2" s="55"/>
      <c r="P2" s="14" t="s">
        <v>84</v>
      </c>
      <c r="Q2" s="7" t="s">
        <v>1</v>
      </c>
      <c r="R2" s="14"/>
      <c r="S2" s="14"/>
      <c r="X2" s="33"/>
    </row>
    <row r="3" spans="1:24" ht="15.95" customHeight="1" thickBot="1" x14ac:dyDescent="0.25">
      <c r="A3" s="736">
        <v>1</v>
      </c>
      <c r="B3" s="696">
        <v>1</v>
      </c>
      <c r="C3" s="737" t="str">
        <f>IF(B3="","",VLOOKUP(B3,$B$59:$C$82,2))</f>
        <v>拓大紅陵</v>
      </c>
      <c r="D3" s="574"/>
      <c r="E3" s="581"/>
      <c r="F3" s="425"/>
      <c r="G3" s="425"/>
      <c r="H3"/>
      <c r="I3"/>
      <c r="J3"/>
      <c r="L3" s="426"/>
      <c r="M3" s="426"/>
      <c r="N3" s="561"/>
      <c r="O3" s="640"/>
      <c r="P3" s="696">
        <v>11</v>
      </c>
      <c r="Q3" s="737" t="str">
        <f>IF(P3="","",VLOOKUP(P3,$B$59:$C$82,2))</f>
        <v>秀明八千代</v>
      </c>
      <c r="R3" s="734">
        <v>10</v>
      </c>
      <c r="S3" s="14"/>
      <c r="X3" s="9"/>
    </row>
    <row r="4" spans="1:24" ht="15.95" customHeight="1" thickTop="1" thickBot="1" x14ac:dyDescent="0.25">
      <c r="A4" s="736"/>
      <c r="B4" s="696"/>
      <c r="C4" s="737"/>
      <c r="D4" s="425"/>
      <c r="E4" s="560"/>
      <c r="F4" s="628">
        <v>5</v>
      </c>
      <c r="G4" s="425"/>
      <c r="H4"/>
      <c r="I4"/>
      <c r="J4"/>
      <c r="L4" s="426"/>
      <c r="M4" s="638">
        <v>4</v>
      </c>
      <c r="N4" s="563"/>
      <c r="O4" s="426"/>
      <c r="P4" s="696"/>
      <c r="Q4" s="737"/>
      <c r="R4" s="734"/>
      <c r="S4" s="14"/>
      <c r="X4" s="9"/>
    </row>
    <row r="5" spans="1:24" ht="15.95" customHeight="1" thickTop="1" thickBot="1" x14ac:dyDescent="0.25">
      <c r="A5" s="736">
        <v>2</v>
      </c>
      <c r="B5" s="696">
        <v>4</v>
      </c>
      <c r="C5" s="737" t="str">
        <f>IF(B5="","",VLOOKUP(B5,$B$59:$C$82,2))</f>
        <v>東　金</v>
      </c>
      <c r="D5" s="574"/>
      <c r="E5" s="197" t="s">
        <v>377</v>
      </c>
      <c r="F5" s="661">
        <v>0</v>
      </c>
      <c r="G5" s="425"/>
      <c r="H5"/>
      <c r="I5"/>
      <c r="J5"/>
      <c r="L5" s="584"/>
      <c r="M5" s="649">
        <v>0</v>
      </c>
      <c r="N5" s="388" t="s">
        <v>386</v>
      </c>
      <c r="O5" s="194"/>
      <c r="P5" s="696">
        <v>7</v>
      </c>
      <c r="Q5" s="737" t="str">
        <f>IF(P5="","",VLOOKUP(P5,$B$59:$C$82,2))</f>
        <v>成田北</v>
      </c>
      <c r="R5" s="734">
        <v>11</v>
      </c>
      <c r="S5" s="14"/>
      <c r="X5" s="47"/>
    </row>
    <row r="6" spans="1:24" ht="15.95" customHeight="1" thickTop="1" thickBot="1" x14ac:dyDescent="0.25">
      <c r="A6" s="736"/>
      <c r="B6" s="696"/>
      <c r="C6" s="737"/>
      <c r="D6" s="568" t="s">
        <v>422</v>
      </c>
      <c r="E6" s="647">
        <v>3</v>
      </c>
      <c r="F6" s="562"/>
      <c r="G6" s="425"/>
      <c r="H6"/>
      <c r="I6" s="740" t="s">
        <v>757</v>
      </c>
      <c r="J6" s="740"/>
      <c r="L6" s="584"/>
      <c r="M6" s="194"/>
      <c r="N6" s="648">
        <v>3</v>
      </c>
      <c r="O6" s="650" t="s">
        <v>384</v>
      </c>
      <c r="P6" s="696"/>
      <c r="Q6" s="737"/>
      <c r="R6" s="734"/>
      <c r="S6" s="14"/>
      <c r="X6" s="9"/>
    </row>
    <row r="7" spans="1:24" ht="15.95" customHeight="1" thickTop="1" x14ac:dyDescent="0.2">
      <c r="A7" s="736">
        <v>3</v>
      </c>
      <c r="B7" s="696">
        <v>15</v>
      </c>
      <c r="C7" s="737" t="str">
        <f>IF(B7="","",VLOOKUP(B7,$B$59:$C$82,2))</f>
        <v>千葉経済</v>
      </c>
      <c r="D7" s="199"/>
      <c r="E7" s="646">
        <v>2</v>
      </c>
      <c r="F7" s="562"/>
      <c r="G7" s="425"/>
      <c r="H7" s="744" t="s">
        <v>768</v>
      </c>
      <c r="I7" s="744"/>
      <c r="J7" s="744"/>
      <c r="K7" s="744"/>
      <c r="L7" s="584"/>
      <c r="M7" s="194" t="s">
        <v>388</v>
      </c>
      <c r="N7" s="649">
        <v>2</v>
      </c>
      <c r="O7" s="392"/>
      <c r="P7" s="696">
        <v>9</v>
      </c>
      <c r="Q7" s="737" t="str">
        <f>IF(P7="","",VLOOKUP(P7,$B$59:$C$82,2))</f>
        <v>佐原</v>
      </c>
      <c r="R7" s="734">
        <v>12</v>
      </c>
      <c r="S7" s="14"/>
      <c r="X7" s="9"/>
    </row>
    <row r="8" spans="1:24" ht="15.95" customHeight="1" thickBot="1" x14ac:dyDescent="0.25">
      <c r="A8" s="736"/>
      <c r="B8" s="696"/>
      <c r="C8" s="737"/>
      <c r="D8" s="425"/>
      <c r="E8" s="425"/>
      <c r="F8" s="562" t="s">
        <v>380</v>
      </c>
      <c r="G8" s="662">
        <v>3</v>
      </c>
      <c r="H8"/>
      <c r="I8" s="620">
        <v>2</v>
      </c>
      <c r="J8" s="621">
        <v>0</v>
      </c>
      <c r="L8" s="659">
        <v>3</v>
      </c>
      <c r="M8" s="194"/>
      <c r="N8" s="426"/>
      <c r="O8" s="426"/>
      <c r="P8" s="696"/>
      <c r="Q8" s="737"/>
      <c r="R8" s="734"/>
      <c r="S8" s="14"/>
      <c r="X8" s="9"/>
    </row>
    <row r="9" spans="1:24" ht="15.95" customHeight="1" thickTop="1" thickBot="1" x14ac:dyDescent="0.25">
      <c r="A9" s="736">
        <v>4</v>
      </c>
      <c r="B9" s="696">
        <v>8</v>
      </c>
      <c r="C9" s="737" t="str">
        <f>IF(B9="","",VLOOKUP(B9,$B$59:$C$82,2))</f>
        <v>市立銚子</v>
      </c>
      <c r="D9" s="427"/>
      <c r="E9" s="427"/>
      <c r="F9" s="197"/>
      <c r="G9" s="661">
        <v>0</v>
      </c>
      <c r="H9"/>
      <c r="I9" s="615"/>
      <c r="J9" s="3"/>
      <c r="K9" s="666"/>
      <c r="L9" s="664">
        <v>0</v>
      </c>
      <c r="M9" s="388"/>
      <c r="N9" s="561"/>
      <c r="O9" s="640"/>
      <c r="P9" s="696">
        <v>16</v>
      </c>
      <c r="Q9" s="737" t="str">
        <f>IF(P9="","",VLOOKUP(P9,$B$59:$C$82,2))</f>
        <v>千葉南</v>
      </c>
      <c r="R9" s="734">
        <v>13</v>
      </c>
      <c r="S9" s="14"/>
    </row>
    <row r="10" spans="1:24" ht="15.95" customHeight="1" thickTop="1" thickBot="1" x14ac:dyDescent="0.25">
      <c r="A10" s="736"/>
      <c r="B10" s="696"/>
      <c r="C10" s="737"/>
      <c r="D10" s="425"/>
      <c r="E10" s="248" t="s">
        <v>378</v>
      </c>
      <c r="F10" s="651">
        <v>0</v>
      </c>
      <c r="G10" s="562"/>
      <c r="H10"/>
      <c r="I10" s="615"/>
      <c r="J10" s="3"/>
      <c r="K10" s="666"/>
      <c r="L10" s="426"/>
      <c r="M10" s="660">
        <v>4</v>
      </c>
      <c r="N10" s="567" t="s">
        <v>387</v>
      </c>
      <c r="O10" s="426"/>
      <c r="P10" s="696"/>
      <c r="Q10" s="737"/>
      <c r="R10" s="734"/>
      <c r="S10" s="14"/>
    </row>
    <row r="11" spans="1:24" ht="15.95" customHeight="1" thickTop="1" thickBot="1" x14ac:dyDescent="0.25">
      <c r="A11" s="736">
        <v>5</v>
      </c>
      <c r="B11" s="696">
        <v>18</v>
      </c>
      <c r="C11" s="737" t="str">
        <f>IF(B11="","",VLOOKUP(B11,$B$59:$C$82,2))</f>
        <v>日体大柏</v>
      </c>
      <c r="D11" s="574"/>
      <c r="E11" s="581"/>
      <c r="F11" s="641">
        <v>5</v>
      </c>
      <c r="G11" s="562"/>
      <c r="H11"/>
      <c r="I11" s="615"/>
      <c r="J11" s="3"/>
      <c r="K11" s="666"/>
      <c r="L11" s="426"/>
      <c r="M11" s="638">
        <v>0</v>
      </c>
      <c r="N11" s="392"/>
      <c r="O11" s="391"/>
      <c r="P11" s="696">
        <v>17</v>
      </c>
      <c r="Q11" s="737" t="str">
        <f>IF(P11="","",VLOOKUP(P11,$B$59:$C$82,2))</f>
        <v>西武台</v>
      </c>
      <c r="R11" s="734">
        <v>14</v>
      </c>
      <c r="S11" s="14"/>
    </row>
    <row r="12" spans="1:24" ht="15.95" customHeight="1" thickTop="1" thickBot="1" x14ac:dyDescent="0.25">
      <c r="A12" s="736"/>
      <c r="B12" s="696"/>
      <c r="C12" s="737"/>
      <c r="D12" s="425"/>
      <c r="E12" s="425"/>
      <c r="F12" s="425"/>
      <c r="G12" s="562"/>
      <c r="H12" s="672">
        <v>2</v>
      </c>
      <c r="I12" s="673"/>
      <c r="J12" s="414"/>
      <c r="K12" s="631">
        <v>3</v>
      </c>
      <c r="L12" s="426"/>
      <c r="M12" s="426"/>
      <c r="N12" s="426"/>
      <c r="O12" s="426"/>
      <c r="P12" s="696"/>
      <c r="Q12" s="737"/>
      <c r="R12" s="734"/>
      <c r="S12" s="14"/>
    </row>
    <row r="13" spans="1:24" ht="15.95" customHeight="1" thickTop="1" thickBot="1" x14ac:dyDescent="0.25">
      <c r="A13" s="736">
        <v>6</v>
      </c>
      <c r="B13" s="696">
        <v>14</v>
      </c>
      <c r="C13" s="737" t="str">
        <f>IF(B13="","",VLOOKUP(B13,$B$59:$C$82,2))</f>
        <v>敬愛学園</v>
      </c>
      <c r="D13" s="427"/>
      <c r="E13" s="427"/>
      <c r="F13" s="425"/>
      <c r="G13" s="197"/>
      <c r="H13" s="32">
        <v>0</v>
      </c>
      <c r="I13" s="3"/>
      <c r="J13" s="3"/>
      <c r="K13" s="664">
        <v>1</v>
      </c>
      <c r="L13" s="426"/>
      <c r="M13" s="426"/>
      <c r="N13" s="561"/>
      <c r="O13" s="640"/>
      <c r="P13" s="696">
        <v>6</v>
      </c>
      <c r="Q13" s="737" t="str">
        <f>IF(P13="","",VLOOKUP(P13,$B$59:$C$82,2))</f>
        <v>成田</v>
      </c>
      <c r="R13" s="734">
        <v>15</v>
      </c>
      <c r="S13" s="14"/>
    </row>
    <row r="14" spans="1:24" ht="15.95" customHeight="1" thickTop="1" thickBot="1" x14ac:dyDescent="0.25">
      <c r="A14" s="736"/>
      <c r="B14" s="696"/>
      <c r="C14" s="737"/>
      <c r="D14" s="425"/>
      <c r="E14" s="248" t="s">
        <v>379</v>
      </c>
      <c r="F14" s="628">
        <v>1</v>
      </c>
      <c r="G14" s="197"/>
      <c r="H14"/>
      <c r="I14" s="3"/>
      <c r="J14" s="3"/>
      <c r="K14" s="236"/>
      <c r="L14" s="426"/>
      <c r="M14" s="659">
        <v>5</v>
      </c>
      <c r="N14" s="194" t="s">
        <v>423</v>
      </c>
      <c r="O14" s="426"/>
      <c r="P14" s="696"/>
      <c r="Q14" s="737"/>
      <c r="R14" s="734"/>
      <c r="S14" s="14"/>
    </row>
    <row r="15" spans="1:24" ht="15.95" customHeight="1" thickTop="1" thickBot="1" x14ac:dyDescent="0.25">
      <c r="A15" s="736">
        <v>7</v>
      </c>
      <c r="B15" s="696">
        <v>12</v>
      </c>
      <c r="C15" s="737" t="str">
        <f>IF(B15="","",VLOOKUP(B15,$B$59:$C$82,2))</f>
        <v>習志野</v>
      </c>
      <c r="D15" s="574"/>
      <c r="E15" s="557"/>
      <c r="F15" s="655">
        <v>3</v>
      </c>
      <c r="G15" s="197"/>
      <c r="H15"/>
      <c r="I15" s="3"/>
      <c r="J15" s="3"/>
      <c r="K15" s="236"/>
      <c r="L15" s="426"/>
      <c r="M15" s="652">
        <v>0</v>
      </c>
      <c r="N15" s="392"/>
      <c r="O15" s="391"/>
      <c r="P15" s="696">
        <v>5</v>
      </c>
      <c r="Q15" s="737" t="str">
        <f>IF(P15="","",VLOOKUP(P15,$B$59:$C$82,2))</f>
        <v>成　東</v>
      </c>
      <c r="R15" s="734">
        <v>16</v>
      </c>
      <c r="S15" s="14"/>
    </row>
    <row r="16" spans="1:24" ht="15.95" customHeight="1" thickTop="1" thickBot="1" x14ac:dyDescent="0.25">
      <c r="A16" s="736"/>
      <c r="B16" s="696"/>
      <c r="C16" s="737"/>
      <c r="D16" s="425"/>
      <c r="E16" s="425"/>
      <c r="F16" s="562" t="s">
        <v>381</v>
      </c>
      <c r="G16" s="148">
        <v>2</v>
      </c>
      <c r="H16"/>
      <c r="I16" s="3"/>
      <c r="J16" s="3"/>
      <c r="K16" s="236"/>
      <c r="L16" s="652">
        <v>0</v>
      </c>
      <c r="M16" s="388"/>
      <c r="N16" s="426"/>
      <c r="O16" s="426"/>
      <c r="P16" s="696"/>
      <c r="Q16" s="737"/>
      <c r="R16" s="734"/>
      <c r="S16" s="14"/>
    </row>
    <row r="17" spans="1:24" ht="15.95" customHeight="1" thickTop="1" x14ac:dyDescent="0.2">
      <c r="A17" s="736">
        <v>8</v>
      </c>
      <c r="B17" s="696">
        <v>3</v>
      </c>
      <c r="C17" s="737" t="str">
        <f>IF(B17="","",VLOOKUP(B17,$B$59:$C$82,2))</f>
        <v>長　生</v>
      </c>
      <c r="D17" s="427"/>
      <c r="E17" s="427"/>
      <c r="F17" s="197"/>
      <c r="G17" s="656">
        <v>1</v>
      </c>
      <c r="H17"/>
      <c r="I17"/>
      <c r="J17"/>
      <c r="L17" s="653">
        <v>3</v>
      </c>
      <c r="M17" s="194" t="s">
        <v>421</v>
      </c>
      <c r="N17" s="426"/>
      <c r="O17" s="391"/>
      <c r="P17" s="696">
        <v>10</v>
      </c>
      <c r="Q17" s="737" t="str">
        <f>IF(P17="","",VLOOKUP(P17,$B$59:$C$82,2))</f>
        <v>船橋東</v>
      </c>
      <c r="R17" s="734">
        <v>17</v>
      </c>
      <c r="S17" s="14"/>
    </row>
    <row r="18" spans="1:24" ht="15.95" customHeight="1" thickBot="1" x14ac:dyDescent="0.25">
      <c r="A18" s="736"/>
      <c r="B18" s="696"/>
      <c r="C18" s="737"/>
      <c r="D18" s="425"/>
      <c r="E18" s="248" t="s">
        <v>385</v>
      </c>
      <c r="F18" s="651">
        <v>1</v>
      </c>
      <c r="G18" s="425"/>
      <c r="H18"/>
      <c r="I18"/>
      <c r="J18"/>
      <c r="L18" s="584"/>
      <c r="M18" s="194"/>
      <c r="N18" s="638">
        <v>2</v>
      </c>
      <c r="O18" s="387" t="s">
        <v>392</v>
      </c>
      <c r="P18" s="696"/>
      <c r="Q18" s="737"/>
      <c r="R18" s="734"/>
      <c r="S18" s="14"/>
    </row>
    <row r="19" spans="1:24" ht="15.95" customHeight="1" thickTop="1" thickBot="1" x14ac:dyDescent="0.25">
      <c r="A19" s="736">
        <v>9</v>
      </c>
      <c r="B19" s="696">
        <v>19</v>
      </c>
      <c r="C19" s="737" t="str">
        <f>IF(B19="","",VLOOKUP(B19,$B$59:$C$82,2))</f>
        <v>麗澤</v>
      </c>
      <c r="D19" s="574"/>
      <c r="E19" s="557"/>
      <c r="F19" s="641">
        <v>3</v>
      </c>
      <c r="G19" s="425"/>
      <c r="H19"/>
      <c r="I19"/>
      <c r="J19"/>
      <c r="L19" s="584"/>
      <c r="M19" s="194"/>
      <c r="N19" s="639">
        <v>3</v>
      </c>
      <c r="O19" s="194"/>
      <c r="P19" s="696">
        <v>13</v>
      </c>
      <c r="Q19" s="737" t="str">
        <f>IF(P19="","",VLOOKUP(P19,$B$59:$C$82,2))</f>
        <v>渋谷幕張</v>
      </c>
      <c r="R19" s="734">
        <v>18</v>
      </c>
      <c r="S19" s="14"/>
    </row>
    <row r="20" spans="1:24" ht="15.95" customHeight="1" thickTop="1" thickBot="1" x14ac:dyDescent="0.25">
      <c r="A20" s="736"/>
      <c r="B20" s="696"/>
      <c r="C20" s="737"/>
      <c r="D20" s="425"/>
      <c r="E20" s="425"/>
      <c r="F20" s="425"/>
      <c r="G20" s="425"/>
      <c r="H20"/>
      <c r="I20"/>
      <c r="J20"/>
      <c r="L20" s="584"/>
      <c r="M20" s="654">
        <v>0</v>
      </c>
      <c r="N20" s="388" t="s">
        <v>394</v>
      </c>
      <c r="O20" s="645"/>
      <c r="P20" s="696"/>
      <c r="Q20" s="737"/>
      <c r="R20" s="734"/>
      <c r="S20" s="14"/>
    </row>
    <row r="21" spans="1:24" ht="15.95" customHeight="1" thickTop="1" thickBot="1" x14ac:dyDescent="0.25">
      <c r="A21" s="736"/>
      <c r="B21" s="736"/>
      <c r="C21" s="746" t="s">
        <v>450</v>
      </c>
      <c r="D21"/>
      <c r="E21"/>
      <c r="F21"/>
      <c r="G21"/>
      <c r="H21"/>
      <c r="I21"/>
      <c r="J21"/>
      <c r="L21" s="426"/>
      <c r="M21" s="638">
        <v>4</v>
      </c>
      <c r="N21" s="545"/>
      <c r="O21" s="640"/>
      <c r="P21" s="696">
        <v>2</v>
      </c>
      <c r="Q21" s="737" t="str">
        <f>IF(P21="","",VLOOKUP(P21,$B$59:$C$82,2))</f>
        <v>木更津総合</v>
      </c>
      <c r="R21" s="734">
        <v>19</v>
      </c>
      <c r="S21" s="14"/>
    </row>
    <row r="22" spans="1:24" ht="15.75" customHeight="1" thickTop="1" x14ac:dyDescent="0.2">
      <c r="A22" s="736"/>
      <c r="B22" s="736"/>
      <c r="C22" s="747"/>
      <c r="D22"/>
      <c r="E22"/>
      <c r="F22"/>
      <c r="G22"/>
      <c r="H22"/>
      <c r="I22"/>
      <c r="J22"/>
      <c r="L22" s="426"/>
      <c r="M22" s="426"/>
      <c r="N22" s="426"/>
      <c r="O22" s="426"/>
      <c r="P22" s="696"/>
      <c r="Q22" s="737"/>
      <c r="R22" s="734"/>
      <c r="S22" s="14"/>
    </row>
    <row r="23" spans="1:24" ht="15.95" customHeight="1" x14ac:dyDescent="0.2">
      <c r="A23" s="736"/>
      <c r="B23" s="736"/>
      <c r="C23" s="737" t="s">
        <v>103</v>
      </c>
      <c r="D23" s="458"/>
      <c r="E23" s="75"/>
      <c r="F23" s="75"/>
      <c r="G23" s="139"/>
      <c r="H23" s="139"/>
      <c r="I23" s="218"/>
      <c r="J23" s="139"/>
      <c r="K23" s="138"/>
      <c r="L23" s="147"/>
      <c r="M23" s="77"/>
      <c r="N23" s="77"/>
      <c r="O23" s="78"/>
      <c r="P23" s="736"/>
      <c r="Q23" s="734" t="str">
        <f>IF(P23="","",VLOOKUP(P23,$B$59:$C$82,2))</f>
        <v/>
      </c>
      <c r="R23" s="734"/>
      <c r="S23" s="14"/>
    </row>
    <row r="24" spans="1:24" ht="15.95" customHeight="1" thickBot="1" x14ac:dyDescent="0.25">
      <c r="A24" s="736"/>
      <c r="B24" s="736"/>
      <c r="C24" s="737"/>
      <c r="D24" s="459"/>
      <c r="E24" s="646">
        <v>0</v>
      </c>
      <c r="F24" s="75"/>
      <c r="G24" s="139"/>
      <c r="H24" s="139"/>
      <c r="I24" s="218"/>
      <c r="J24" s="139"/>
      <c r="K24" s="138"/>
      <c r="L24" s="147"/>
      <c r="M24" s="147"/>
      <c r="N24" s="147"/>
      <c r="O24" s="54"/>
      <c r="P24" s="736"/>
      <c r="Q24" s="734"/>
      <c r="R24" s="734"/>
      <c r="S24" s="14"/>
    </row>
    <row r="25" spans="1:24" ht="15.95" customHeight="1" thickTop="1" thickBot="1" x14ac:dyDescent="0.25">
      <c r="A25" s="736"/>
      <c r="B25" s="736"/>
      <c r="C25" s="737" t="s">
        <v>160</v>
      </c>
      <c r="D25" s="668"/>
      <c r="E25" s="641">
        <v>3</v>
      </c>
      <c r="I25" s="141"/>
      <c r="J25" s="141"/>
      <c r="K25" s="141"/>
      <c r="O25" s="141"/>
      <c r="P25" s="736"/>
      <c r="Q25" s="734"/>
      <c r="R25" s="734"/>
      <c r="S25" s="14"/>
    </row>
    <row r="26" spans="1:24" ht="15.95" customHeight="1" thickTop="1" x14ac:dyDescent="0.2">
      <c r="A26" s="736"/>
      <c r="B26" s="736"/>
      <c r="C26" s="737"/>
      <c r="D26" s="669"/>
      <c r="I26" s="141"/>
      <c r="J26" s="141"/>
      <c r="K26" s="141"/>
      <c r="O26" s="141"/>
      <c r="P26" s="736"/>
      <c r="Q26" s="734"/>
      <c r="R26" s="734"/>
      <c r="S26" s="14"/>
    </row>
    <row r="27" spans="1:24" ht="9" customHeight="1" x14ac:dyDescent="0.2">
      <c r="A27" s="444"/>
      <c r="B27" s="444"/>
      <c r="C27" s="443"/>
      <c r="D27" s="68"/>
      <c r="I27" s="439"/>
      <c r="J27" s="439"/>
      <c r="K27" s="439"/>
      <c r="O27" s="439"/>
      <c r="P27" s="444"/>
      <c r="Q27" s="443"/>
      <c r="R27" s="443"/>
      <c r="S27" s="14"/>
    </row>
    <row r="28" spans="1:24" ht="15.95" customHeight="1" x14ac:dyDescent="0.2">
      <c r="A28" s="444"/>
      <c r="B28" s="444"/>
      <c r="C28" s="443"/>
      <c r="I28" s="439"/>
      <c r="J28" s="439"/>
      <c r="K28" s="439"/>
      <c r="M28" s="745" t="s">
        <v>513</v>
      </c>
      <c r="N28" s="745"/>
      <c r="O28" s="745"/>
      <c r="P28" s="745"/>
      <c r="Q28" s="745"/>
      <c r="R28" s="745"/>
      <c r="S28" s="745"/>
    </row>
    <row r="29" spans="1:24" ht="12" customHeight="1" x14ac:dyDescent="0.2">
      <c r="A29" s="62"/>
      <c r="B29" s="62"/>
      <c r="C29" s="49"/>
      <c r="D29" s="13"/>
      <c r="E29" s="139"/>
      <c r="F29" s="139"/>
      <c r="G29" s="139"/>
      <c r="H29" s="139"/>
      <c r="I29" s="68"/>
      <c r="J29" s="68"/>
      <c r="K29" s="138"/>
      <c r="L29" s="147"/>
      <c r="M29" s="745"/>
      <c r="N29" s="745"/>
      <c r="O29" s="745"/>
      <c r="P29" s="745"/>
      <c r="Q29" s="745"/>
      <c r="R29" s="745"/>
      <c r="S29" s="745"/>
    </row>
    <row r="30" spans="1:24" ht="15.95" customHeight="1" x14ac:dyDescent="0.2">
      <c r="A30" s="684" t="s">
        <v>375</v>
      </c>
      <c r="B30" s="684"/>
      <c r="C30" s="684"/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R30" s="684"/>
      <c r="S30" s="7"/>
      <c r="T30" s="7"/>
      <c r="U30" s="7"/>
      <c r="V30" s="7"/>
      <c r="W30" s="48"/>
    </row>
    <row r="31" spans="1:24" ht="9.75" customHeight="1" x14ac:dyDescent="0.2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48"/>
    </row>
    <row r="32" spans="1:24" ht="15.95" customHeight="1" x14ac:dyDescent="0.2">
      <c r="B32" s="15" t="s">
        <v>745</v>
      </c>
      <c r="C32" s="634" t="s">
        <v>1</v>
      </c>
      <c r="I32" s="739"/>
      <c r="J32" s="739"/>
      <c r="K32" s="636"/>
      <c r="O32" s="635"/>
      <c r="P32" s="15" t="s">
        <v>745</v>
      </c>
      <c r="Q32" s="634" t="s">
        <v>1</v>
      </c>
      <c r="U32" s="12"/>
      <c r="V32" s="48"/>
      <c r="W32" s="45"/>
      <c r="X32" s="18"/>
    </row>
    <row r="33" spans="1:24" ht="15.95" customHeight="1" thickBot="1" x14ac:dyDescent="0.25">
      <c r="A33" s="736">
        <v>1</v>
      </c>
      <c r="B33" s="696">
        <v>1</v>
      </c>
      <c r="C33" s="737" t="str">
        <f>IF(B33="","",VLOOKUP(B33,$P$59:$Q$72,2))</f>
        <v>拓大紅陵</v>
      </c>
      <c r="D33" s="574"/>
      <c r="E33" s="581"/>
      <c r="F33" s="581"/>
      <c r="G33" s="425"/>
      <c r="H33"/>
      <c r="I33"/>
      <c r="K33" s="636"/>
      <c r="L33" s="426"/>
      <c r="M33" s="561"/>
      <c r="N33" s="561"/>
      <c r="O33" s="640"/>
      <c r="P33" s="696">
        <v>12</v>
      </c>
      <c r="Q33" s="737" t="str">
        <f>IF(P33="","",VLOOKUP(P33,$P$59:$Q$72,2))</f>
        <v>日体大柏</v>
      </c>
      <c r="R33" s="734">
        <v>8</v>
      </c>
      <c r="S33" s="738"/>
      <c r="T33" s="67"/>
      <c r="U33" s="10"/>
      <c r="V33" s="49"/>
      <c r="W33" s="48"/>
    </row>
    <row r="34" spans="1:24" ht="15.95" customHeight="1" thickTop="1" thickBot="1" x14ac:dyDescent="0.25">
      <c r="A34" s="736"/>
      <c r="B34" s="696"/>
      <c r="C34" s="737"/>
      <c r="D34" s="237"/>
      <c r="E34" s="425"/>
      <c r="F34" s="560"/>
      <c r="G34" s="628">
        <v>5</v>
      </c>
      <c r="H34"/>
      <c r="I34"/>
      <c r="K34" s="636"/>
      <c r="L34" s="638">
        <v>4</v>
      </c>
      <c r="M34" s="563"/>
      <c r="N34" s="426"/>
      <c r="O34" s="194"/>
      <c r="P34" s="696"/>
      <c r="Q34" s="737"/>
      <c r="R34" s="688"/>
      <c r="S34" s="689"/>
      <c r="T34" s="48"/>
      <c r="U34" s="45"/>
      <c r="V34" s="18"/>
      <c r="W34" s="12"/>
      <c r="X34" s="12"/>
    </row>
    <row r="35" spans="1:24" ht="15.95" customHeight="1" thickTop="1" x14ac:dyDescent="0.15">
      <c r="A35" s="736">
        <v>2</v>
      </c>
      <c r="B35" s="696">
        <v>7</v>
      </c>
      <c r="C35" s="737" t="str">
        <f t="shared" ref="C35" si="0">IF(B35="","",VLOOKUP(B35,$P$59:$Q$72,2))</f>
        <v>市立銚子</v>
      </c>
      <c r="D35" s="427"/>
      <c r="E35" s="427"/>
      <c r="F35" s="197" t="s">
        <v>746</v>
      </c>
      <c r="G35" s="661">
        <v>0</v>
      </c>
      <c r="H35"/>
      <c r="I35" s="740" t="s">
        <v>757</v>
      </c>
      <c r="J35" s="740"/>
      <c r="K35" s="636"/>
      <c r="L35" s="657">
        <v>0</v>
      </c>
      <c r="M35" s="194" t="s">
        <v>747</v>
      </c>
      <c r="N35" s="391"/>
      <c r="O35" s="391"/>
      <c r="P35" s="696">
        <v>11</v>
      </c>
      <c r="Q35" s="737" t="str">
        <f t="shared" ref="Q35" si="1">IF(P35="","",VLOOKUP(P35,$P$59:$Q$72,2))</f>
        <v>西武台</v>
      </c>
      <c r="R35" s="734">
        <v>9</v>
      </c>
      <c r="S35" s="734"/>
      <c r="T35" s="48"/>
      <c r="U35" s="45"/>
      <c r="V35" s="18"/>
      <c r="W35" s="12"/>
      <c r="X35" s="12"/>
    </row>
    <row r="36" spans="1:24" ht="15.95" customHeight="1" thickBot="1" x14ac:dyDescent="0.2">
      <c r="A36" s="736"/>
      <c r="B36" s="696"/>
      <c r="C36" s="737"/>
      <c r="D36" s="237"/>
      <c r="E36" s="248" t="s">
        <v>748</v>
      </c>
      <c r="F36" s="148">
        <v>1</v>
      </c>
      <c r="G36" s="562"/>
      <c r="H36" s="741" t="s">
        <v>768</v>
      </c>
      <c r="I36" s="742"/>
      <c r="J36" s="742"/>
      <c r="K36" s="743"/>
      <c r="L36" s="658"/>
      <c r="M36" s="654" t="s">
        <v>749</v>
      </c>
      <c r="N36" s="387" t="s">
        <v>750</v>
      </c>
      <c r="O36" s="194"/>
      <c r="P36" s="696"/>
      <c r="Q36" s="737"/>
      <c r="R36" s="734"/>
      <c r="S36" s="734"/>
      <c r="T36" s="11"/>
      <c r="U36" s="45"/>
      <c r="V36" s="12"/>
      <c r="W36" s="12"/>
      <c r="X36" s="12"/>
    </row>
    <row r="37" spans="1:24" ht="15.95" customHeight="1" thickTop="1" thickBot="1" x14ac:dyDescent="0.2">
      <c r="A37" s="736">
        <v>3</v>
      </c>
      <c r="B37" s="696">
        <v>9</v>
      </c>
      <c r="C37" s="737" t="str">
        <f t="shared" ref="C37" si="2">IF(B37="","",VLOOKUP(B37,$P$59:$Q$72,2))</f>
        <v>船橋東</v>
      </c>
      <c r="D37" s="237"/>
      <c r="E37" s="557"/>
      <c r="F37" s="641">
        <v>3</v>
      </c>
      <c r="G37" s="562"/>
      <c r="H37"/>
      <c r="I37" s="670">
        <v>3</v>
      </c>
      <c r="J37" s="671">
        <v>0</v>
      </c>
      <c r="K37" s="636"/>
      <c r="L37" s="388"/>
      <c r="M37" s="643" t="s">
        <v>751</v>
      </c>
      <c r="N37" s="545"/>
      <c r="O37" s="640"/>
      <c r="P37" s="696">
        <v>4</v>
      </c>
      <c r="Q37" s="737" t="str">
        <f t="shared" ref="Q37" si="3">IF(P37="","",VLOOKUP(P37,$P$59:$Q$72,2))</f>
        <v>東　金</v>
      </c>
      <c r="R37" s="734">
        <v>10</v>
      </c>
      <c r="S37" s="734"/>
      <c r="T37" s="11"/>
      <c r="U37" s="45"/>
      <c r="V37" s="12"/>
      <c r="W37" s="12"/>
      <c r="X37" s="12"/>
    </row>
    <row r="38" spans="1:24" ht="15.95" customHeight="1" thickTop="1" x14ac:dyDescent="0.2">
      <c r="A38" s="736"/>
      <c r="B38" s="696"/>
      <c r="C38" s="737"/>
      <c r="D38" s="573"/>
      <c r="E38" s="425"/>
      <c r="F38" s="425"/>
      <c r="G38" s="562"/>
      <c r="H38"/>
      <c r="I38" s="615"/>
      <c r="K38" s="636"/>
      <c r="L38" s="388"/>
      <c r="M38" s="426"/>
      <c r="N38" s="426"/>
      <c r="O38" s="194"/>
      <c r="P38" s="696"/>
      <c r="Q38" s="737"/>
      <c r="R38" s="688"/>
      <c r="S38" s="734"/>
      <c r="T38" s="11"/>
      <c r="U38" s="45"/>
      <c r="V38" s="12"/>
      <c r="W38" s="12"/>
      <c r="X38" s="12"/>
    </row>
    <row r="39" spans="1:24" ht="15.95" customHeight="1" thickBot="1" x14ac:dyDescent="0.25">
      <c r="A39" s="736">
        <v>4</v>
      </c>
      <c r="B39" s="696">
        <v>10</v>
      </c>
      <c r="C39" s="737" t="str">
        <f t="shared" ref="C39" si="4">IF(B39="","",VLOOKUP(B39,$P$59:$Q$72,2))</f>
        <v>敬愛学園</v>
      </c>
      <c r="D39" s="237"/>
      <c r="E39" s="427"/>
      <c r="F39" s="425"/>
      <c r="G39" s="562"/>
      <c r="H39" s="672">
        <v>3</v>
      </c>
      <c r="I39" s="673"/>
      <c r="J39" s="250"/>
      <c r="K39" s="663">
        <v>2</v>
      </c>
      <c r="L39" s="388"/>
      <c r="M39" s="426"/>
      <c r="N39" s="391"/>
      <c r="O39" s="194"/>
      <c r="P39" s="696">
        <v>5</v>
      </c>
      <c r="Q39" s="737" t="str">
        <f t="shared" ref="Q39" si="5">IF(P39="","",VLOOKUP(P39,$P$59:$Q$72,2))</f>
        <v>成　東</v>
      </c>
      <c r="R39" s="734">
        <v>11</v>
      </c>
      <c r="S39" s="734"/>
      <c r="T39" s="11"/>
      <c r="U39" s="45"/>
      <c r="V39" s="12"/>
      <c r="W39" s="12"/>
      <c r="X39" s="12"/>
    </row>
    <row r="40" spans="1:24" ht="15.95" customHeight="1" thickTop="1" thickBot="1" x14ac:dyDescent="0.25">
      <c r="A40" s="736"/>
      <c r="B40" s="696"/>
      <c r="C40" s="737"/>
      <c r="D40" s="436"/>
      <c r="E40" s="248" t="s">
        <v>752</v>
      </c>
      <c r="F40" s="628">
        <v>1</v>
      </c>
      <c r="G40" s="197"/>
      <c r="H40" s="32">
        <v>0</v>
      </c>
      <c r="I40"/>
      <c r="K40" s="665">
        <v>3</v>
      </c>
      <c r="L40" s="194"/>
      <c r="M40" s="638">
        <v>1</v>
      </c>
      <c r="N40" s="387" t="s">
        <v>753</v>
      </c>
      <c r="O40" s="390"/>
      <c r="P40" s="696"/>
      <c r="Q40" s="737"/>
      <c r="R40" s="734"/>
      <c r="S40" s="734"/>
      <c r="T40" s="11"/>
      <c r="U40" s="45"/>
      <c r="V40" s="12"/>
      <c r="W40" s="12"/>
      <c r="X40" s="12"/>
    </row>
    <row r="41" spans="1:24" ht="15.95" customHeight="1" thickTop="1" thickBot="1" x14ac:dyDescent="0.25">
      <c r="A41" s="736">
        <v>5</v>
      </c>
      <c r="B41" s="696">
        <v>2</v>
      </c>
      <c r="C41" s="737" t="str">
        <f t="shared" ref="C41" si="6">IF(B41="","",VLOOKUP(B41,$P$59:$Q$72,2))</f>
        <v>木更津総合</v>
      </c>
      <c r="D41" s="237"/>
      <c r="E41" s="562"/>
      <c r="F41" s="655">
        <v>3</v>
      </c>
      <c r="G41" s="197"/>
      <c r="H41"/>
      <c r="I41"/>
      <c r="K41" s="666"/>
      <c r="L41" s="194"/>
      <c r="M41" s="639">
        <v>4</v>
      </c>
      <c r="N41" s="545"/>
      <c r="O41" s="640"/>
      <c r="P41" s="696">
        <v>8</v>
      </c>
      <c r="Q41" s="737" t="str">
        <f t="shared" ref="Q41" si="7">IF(P41="","",VLOOKUP(P41,$P$59:$Q$72,2))</f>
        <v>佐原</v>
      </c>
      <c r="R41" s="734">
        <v>12</v>
      </c>
      <c r="S41" s="49"/>
      <c r="T41" s="11"/>
      <c r="U41" s="45"/>
      <c r="V41" s="12"/>
      <c r="W41" s="12"/>
      <c r="X41" s="12"/>
    </row>
    <row r="42" spans="1:24" ht="15.95" customHeight="1" thickTop="1" thickBot="1" x14ac:dyDescent="0.25">
      <c r="A42" s="736"/>
      <c r="B42" s="696"/>
      <c r="C42" s="737"/>
      <c r="D42" s="573"/>
      <c r="E42" s="642"/>
      <c r="F42" s="562" t="s">
        <v>754</v>
      </c>
      <c r="G42" s="148">
        <v>3</v>
      </c>
      <c r="H42"/>
      <c r="I42"/>
      <c r="K42" s="666"/>
      <c r="L42" s="664">
        <v>1</v>
      </c>
      <c r="M42" s="388" t="s">
        <v>755</v>
      </c>
      <c r="N42" s="194"/>
      <c r="O42" s="194"/>
      <c r="P42" s="696"/>
      <c r="Q42" s="737"/>
      <c r="R42" s="688"/>
      <c r="S42" s="67"/>
      <c r="T42" s="10"/>
      <c r="U42" s="49"/>
      <c r="W42" s="45"/>
      <c r="X42" s="12"/>
    </row>
    <row r="43" spans="1:24" ht="15.95" customHeight="1" thickTop="1" thickBot="1" x14ac:dyDescent="0.25">
      <c r="A43" s="736">
        <v>6</v>
      </c>
      <c r="B43" s="696">
        <v>6</v>
      </c>
      <c r="C43" s="737" t="str">
        <f t="shared" ref="C43" si="8">IF(B43="","",VLOOKUP(B43,$P$59:$Q$72,2))</f>
        <v>成田</v>
      </c>
      <c r="D43" s="237"/>
      <c r="E43" s="427"/>
      <c r="F43" s="197"/>
      <c r="G43" s="656">
        <v>0</v>
      </c>
      <c r="H43"/>
      <c r="I43"/>
      <c r="K43" s="636"/>
      <c r="L43" s="653">
        <v>4</v>
      </c>
      <c r="M43" s="545"/>
      <c r="N43" s="561"/>
      <c r="O43" s="640"/>
      <c r="P43" s="696">
        <v>13</v>
      </c>
      <c r="Q43" s="737" t="str">
        <f t="shared" ref="Q43" si="9">IF(P43="","",VLOOKUP(P43,$P$59:$Q$72,2))</f>
        <v>麗澤</v>
      </c>
      <c r="R43" s="734">
        <v>13</v>
      </c>
      <c r="S43" s="49"/>
      <c r="T43" s="11"/>
      <c r="U43" s="45"/>
      <c r="V43" s="12"/>
      <c r="W43" s="12"/>
      <c r="X43" s="12"/>
    </row>
    <row r="44" spans="1:24" ht="15.95" customHeight="1" thickTop="1" thickBot="1" x14ac:dyDescent="0.25">
      <c r="A44" s="736"/>
      <c r="B44" s="696"/>
      <c r="C44" s="737"/>
      <c r="D44" s="436"/>
      <c r="E44" s="248" t="s">
        <v>756</v>
      </c>
      <c r="F44" s="644">
        <v>0</v>
      </c>
      <c r="G44" s="425"/>
      <c r="H44"/>
      <c r="I44"/>
      <c r="K44" s="636"/>
      <c r="L44" s="426"/>
      <c r="M44" s="426"/>
      <c r="N44" s="426"/>
      <c r="O44" s="194"/>
      <c r="P44" s="696"/>
      <c r="Q44" s="737"/>
      <c r="R44" s="734"/>
      <c r="S44" s="85"/>
      <c r="T44" s="67"/>
      <c r="U44" s="10"/>
      <c r="V44" s="49"/>
    </row>
    <row r="45" spans="1:24" ht="15.95" customHeight="1" thickTop="1" thickBot="1" x14ac:dyDescent="0.25">
      <c r="A45" s="736">
        <v>7</v>
      </c>
      <c r="B45" s="696">
        <v>3</v>
      </c>
      <c r="C45" s="737" t="str">
        <f t="shared" ref="C45" si="10">IF(B45="","",VLOOKUP(B45,$P$59:$Q$72,2))</f>
        <v>長　生</v>
      </c>
      <c r="D45" s="574"/>
      <c r="E45" s="557"/>
      <c r="F45" s="274">
        <v>4</v>
      </c>
      <c r="G45" s="425"/>
      <c r="H45"/>
      <c r="I45"/>
      <c r="K45" s="636"/>
      <c r="L45" s="426"/>
      <c r="M45" s="426"/>
      <c r="N45" s="426"/>
      <c r="O45" s="194"/>
      <c r="P45" s="734"/>
      <c r="Q45" s="734" t="str">
        <f t="shared" ref="Q45" si="11">IF(P45="","",VLOOKUP(P45,$P$59:$Q$72,2))</f>
        <v/>
      </c>
      <c r="R45" s="734"/>
    </row>
    <row r="46" spans="1:24" ht="15.95" customHeight="1" thickTop="1" x14ac:dyDescent="0.15">
      <c r="A46" s="736"/>
      <c r="B46" s="696"/>
      <c r="C46" s="737"/>
      <c r="D46" s="237"/>
      <c r="E46" s="425"/>
      <c r="F46" s="425"/>
      <c r="G46" s="425"/>
      <c r="H46"/>
      <c r="I46"/>
      <c r="J46"/>
      <c r="K46"/>
      <c r="L46"/>
      <c r="M46" s="637"/>
      <c r="N46" s="637"/>
      <c r="O46" s="637"/>
      <c r="P46" s="734"/>
      <c r="Q46" s="734"/>
      <c r="R46" s="688"/>
    </row>
    <row r="47" spans="1:24" ht="25.5" customHeight="1" x14ac:dyDescent="0.2">
      <c r="A47" s="62"/>
      <c r="C47" s="47" t="s">
        <v>450</v>
      </c>
      <c r="F47" s="139"/>
      <c r="G47" s="139"/>
      <c r="H47" s="139"/>
      <c r="I47" s="143"/>
      <c r="J47" s="142"/>
      <c r="L47" s="147"/>
      <c r="M47" s="147"/>
      <c r="N47" s="147"/>
      <c r="O47" s="68"/>
      <c r="P47" s="56"/>
      <c r="Q47" s="674"/>
      <c r="R47" s="734"/>
    </row>
    <row r="48" spans="1:24" ht="15.75" customHeight="1" x14ac:dyDescent="0.2">
      <c r="A48" s="444"/>
      <c r="C48" s="737" t="s">
        <v>759</v>
      </c>
      <c r="F48" s="139"/>
      <c r="G48" s="139"/>
      <c r="H48" s="139"/>
      <c r="I48" s="443"/>
      <c r="J48" s="441"/>
      <c r="K48" s="442"/>
      <c r="L48" s="444"/>
      <c r="M48" s="444"/>
      <c r="N48" s="444"/>
      <c r="O48" s="68"/>
      <c r="P48" s="56"/>
      <c r="Q48" s="674"/>
      <c r="R48" s="734"/>
    </row>
    <row r="49" spans="1:25" ht="15.75" customHeight="1" thickBot="1" x14ac:dyDescent="0.25">
      <c r="A49" s="444"/>
      <c r="C49" s="737"/>
      <c r="D49" s="460"/>
      <c r="E49" s="628" t="s">
        <v>760</v>
      </c>
      <c r="F49" s="139"/>
      <c r="G49" s="139"/>
      <c r="H49" s="139"/>
      <c r="I49" s="443"/>
      <c r="J49" s="441"/>
      <c r="K49" s="442"/>
      <c r="L49" s="444"/>
      <c r="M49" s="444"/>
      <c r="N49" s="444"/>
      <c r="O49" s="68"/>
      <c r="P49" s="56"/>
      <c r="Q49" s="674"/>
      <c r="R49" s="734"/>
    </row>
    <row r="50" spans="1:25" ht="15.75" customHeight="1" thickTop="1" thickBot="1" x14ac:dyDescent="0.25">
      <c r="A50" s="444"/>
      <c r="C50" s="737" t="s">
        <v>758</v>
      </c>
      <c r="D50" s="668"/>
      <c r="E50" s="641" t="s">
        <v>761</v>
      </c>
      <c r="F50" s="139"/>
      <c r="G50" s="139"/>
      <c r="H50" s="139"/>
      <c r="I50" s="443"/>
      <c r="J50" s="441"/>
      <c r="K50" s="442"/>
      <c r="L50" s="444"/>
      <c r="M50" s="444"/>
      <c r="N50" s="444"/>
      <c r="O50" s="68"/>
      <c r="P50" s="56"/>
      <c r="Q50" s="674"/>
      <c r="R50" s="734"/>
    </row>
    <row r="51" spans="1:25" ht="15.75" customHeight="1" thickTop="1" x14ac:dyDescent="0.2">
      <c r="A51" s="444"/>
      <c r="C51" s="737"/>
      <c r="D51" s="667"/>
      <c r="F51" s="139"/>
      <c r="G51" s="139"/>
      <c r="H51" s="139"/>
      <c r="I51" s="443"/>
      <c r="J51" s="441"/>
      <c r="K51" s="442"/>
      <c r="L51" s="444"/>
      <c r="M51" s="444"/>
      <c r="N51" s="444"/>
      <c r="O51" s="68"/>
      <c r="P51" s="56"/>
      <c r="Q51" s="674"/>
      <c r="R51" s="734"/>
    </row>
    <row r="52" spans="1:25" ht="9.75" customHeight="1" x14ac:dyDescent="0.2">
      <c r="A52" s="62"/>
      <c r="C52" s="10"/>
      <c r="F52" s="139"/>
      <c r="G52" s="139"/>
      <c r="H52" s="139"/>
      <c r="I52" s="139"/>
      <c r="J52" s="142"/>
      <c r="M52" s="147"/>
      <c r="N52" s="147"/>
      <c r="O52" s="68"/>
      <c r="P52" s="56"/>
      <c r="Q52" s="674"/>
      <c r="R52" s="734"/>
    </row>
    <row r="53" spans="1:25" ht="19.5" customHeight="1" x14ac:dyDescent="0.2">
      <c r="A53" s="62"/>
      <c r="C53" s="10"/>
      <c r="F53" s="139"/>
      <c r="G53" s="139"/>
      <c r="H53" s="139"/>
      <c r="I53" s="139"/>
      <c r="J53" s="142"/>
      <c r="O53" s="142"/>
      <c r="P53" s="5"/>
      <c r="Q53" s="5"/>
      <c r="R53" s="10"/>
    </row>
    <row r="54" spans="1:25" ht="19.5" customHeight="1" x14ac:dyDescent="0.2">
      <c r="A54" s="62"/>
      <c r="C54" s="10"/>
      <c r="F54" s="139"/>
      <c r="G54" s="139"/>
      <c r="H54" s="139"/>
      <c r="I54" s="139"/>
      <c r="J54" s="142"/>
      <c r="O54" s="142"/>
      <c r="P54" s="5"/>
      <c r="Q54" s="5"/>
      <c r="R54" s="10"/>
    </row>
    <row r="55" spans="1:25" ht="19.5" customHeight="1" x14ac:dyDescent="0.2">
      <c r="A55" s="62"/>
      <c r="C55" s="10"/>
      <c r="F55" s="139"/>
      <c r="G55" s="139"/>
      <c r="H55" s="139"/>
      <c r="I55" s="139"/>
      <c r="J55" s="142"/>
      <c r="O55" s="142"/>
      <c r="P55" s="5"/>
      <c r="Q55" s="5"/>
      <c r="R55" s="10"/>
    </row>
    <row r="56" spans="1:25" ht="19.5" customHeight="1" x14ac:dyDescent="0.2">
      <c r="A56" s="62"/>
      <c r="C56" s="10"/>
      <c r="F56" s="139"/>
      <c r="G56" s="139"/>
      <c r="J56" s="142"/>
      <c r="O56" s="142"/>
      <c r="P56" s="5"/>
      <c r="Q56" s="5"/>
      <c r="R56" s="10"/>
    </row>
    <row r="57" spans="1:25" ht="20.100000000000001" customHeight="1" x14ac:dyDescent="0.2">
      <c r="C57" s="11" t="s">
        <v>12</v>
      </c>
      <c r="D57" s="13"/>
      <c r="E57" s="139"/>
      <c r="F57" s="139"/>
      <c r="G57" s="139"/>
      <c r="H57" s="139"/>
      <c r="I57" s="143"/>
      <c r="J57" s="13"/>
      <c r="K57" s="138"/>
      <c r="L57" s="147"/>
      <c r="M57" s="147"/>
      <c r="N57" s="147"/>
      <c r="O57" s="13"/>
      <c r="P57" s="735" t="s">
        <v>13</v>
      </c>
      <c r="Q57" s="693"/>
      <c r="R57" s="11"/>
      <c r="S57" s="9"/>
      <c r="X57" s="33"/>
      <c r="Y57" s="11"/>
    </row>
    <row r="58" spans="1:25" ht="20.100000000000001" customHeight="1" x14ac:dyDescent="0.2">
      <c r="B58" s="267"/>
      <c r="C58" s="267" t="s">
        <v>1</v>
      </c>
      <c r="D58" s="731"/>
      <c r="E58" s="731"/>
      <c r="F58" s="139"/>
      <c r="G58" s="139"/>
      <c r="H58" s="139"/>
      <c r="I58" s="143"/>
      <c r="J58" s="13"/>
      <c r="K58" s="138"/>
      <c r="L58" s="147"/>
      <c r="M58" s="147"/>
      <c r="N58" s="147"/>
      <c r="O58" s="13"/>
      <c r="P58" s="267"/>
      <c r="Q58" s="267" t="s">
        <v>1</v>
      </c>
      <c r="R58" s="733"/>
      <c r="S58" s="720"/>
      <c r="X58" s="254"/>
      <c r="Y58" s="255"/>
    </row>
    <row r="59" spans="1:25" ht="20.100000000000001" customHeight="1" x14ac:dyDescent="0.2">
      <c r="B59" s="267">
        <v>1</v>
      </c>
      <c r="C59" s="267" t="s">
        <v>225</v>
      </c>
      <c r="D59" s="731">
        <v>1</v>
      </c>
      <c r="E59" s="731"/>
      <c r="F59" s="139"/>
      <c r="G59" s="139"/>
      <c r="H59" s="139"/>
      <c r="I59" s="143"/>
      <c r="J59" s="13"/>
      <c r="K59" s="138"/>
      <c r="L59" s="147"/>
      <c r="M59" s="147"/>
      <c r="N59" s="147"/>
      <c r="O59" s="13"/>
      <c r="P59" s="267">
        <v>1</v>
      </c>
      <c r="Q59" s="266" t="s">
        <v>225</v>
      </c>
      <c r="R59" s="733">
        <v>1</v>
      </c>
      <c r="S59" s="720"/>
      <c r="X59" s="254"/>
      <c r="Y59" s="255"/>
    </row>
    <row r="60" spans="1:25" ht="20.100000000000001" customHeight="1" x14ac:dyDescent="0.2">
      <c r="B60" s="267">
        <v>2</v>
      </c>
      <c r="C60" s="267" t="s">
        <v>184</v>
      </c>
      <c r="D60" s="731">
        <v>2</v>
      </c>
      <c r="E60" s="731"/>
      <c r="F60" s="139"/>
      <c r="G60" s="139"/>
      <c r="H60" s="139"/>
      <c r="I60" s="143"/>
      <c r="J60" s="13"/>
      <c r="K60" s="138"/>
      <c r="L60" s="147"/>
      <c r="M60" s="147"/>
      <c r="N60" s="147"/>
      <c r="O60" s="13"/>
      <c r="P60" s="267">
        <v>2</v>
      </c>
      <c r="Q60" s="267" t="s">
        <v>184</v>
      </c>
      <c r="R60" s="733"/>
      <c r="S60" s="720"/>
      <c r="X60" s="254"/>
      <c r="Y60" s="255"/>
    </row>
    <row r="61" spans="1:25" ht="20.100000000000001" customHeight="1" x14ac:dyDescent="0.2">
      <c r="B61" s="267">
        <v>3</v>
      </c>
      <c r="C61" s="267" t="s">
        <v>275</v>
      </c>
      <c r="D61" s="731"/>
      <c r="E61" s="731"/>
      <c r="F61" s="139"/>
      <c r="G61" s="139"/>
      <c r="H61" s="139"/>
      <c r="I61" s="143"/>
      <c r="J61" s="13"/>
      <c r="K61" s="138"/>
      <c r="L61" s="147"/>
      <c r="M61" s="147"/>
      <c r="N61" s="147"/>
      <c r="O61" s="13"/>
      <c r="P61" s="267">
        <v>3</v>
      </c>
      <c r="Q61" s="266" t="s">
        <v>275</v>
      </c>
      <c r="R61" s="733">
        <v>4</v>
      </c>
      <c r="S61" s="720"/>
      <c r="X61" s="254"/>
      <c r="Y61" s="255"/>
    </row>
    <row r="62" spans="1:25" ht="20.100000000000001" customHeight="1" x14ac:dyDescent="0.2">
      <c r="B62" s="267">
        <v>4</v>
      </c>
      <c r="C62" s="267" t="s">
        <v>278</v>
      </c>
      <c r="D62" s="731"/>
      <c r="E62" s="731"/>
      <c r="F62" s="139"/>
      <c r="G62" s="139"/>
      <c r="H62" s="139"/>
      <c r="I62" s="143"/>
      <c r="J62" s="13"/>
      <c r="K62" s="138"/>
      <c r="L62" s="147"/>
      <c r="M62" s="147"/>
      <c r="N62" s="147"/>
      <c r="O62" s="13"/>
      <c r="P62" s="267">
        <v>4</v>
      </c>
      <c r="Q62" s="266" t="s">
        <v>278</v>
      </c>
      <c r="R62" s="733"/>
      <c r="S62" s="720"/>
      <c r="X62" s="254"/>
      <c r="Y62" s="255"/>
    </row>
    <row r="63" spans="1:25" ht="20.100000000000001" customHeight="1" x14ac:dyDescent="0.2">
      <c r="B63" s="267">
        <v>5</v>
      </c>
      <c r="C63" s="267" t="s">
        <v>282</v>
      </c>
      <c r="D63" s="731"/>
      <c r="E63" s="731"/>
      <c r="F63" s="139"/>
      <c r="G63" s="139"/>
      <c r="H63" s="139"/>
      <c r="I63" s="143"/>
      <c r="J63" s="13"/>
      <c r="K63" s="138"/>
      <c r="L63" s="147"/>
      <c r="M63" s="147"/>
      <c r="N63" s="147"/>
      <c r="O63" s="13"/>
      <c r="P63" s="267">
        <v>5</v>
      </c>
      <c r="Q63" s="266" t="s">
        <v>282</v>
      </c>
      <c r="R63" s="733"/>
      <c r="S63" s="720"/>
      <c r="X63" s="254"/>
      <c r="Y63" s="255"/>
    </row>
    <row r="64" spans="1:25" ht="20.100000000000001" customHeight="1" x14ac:dyDescent="0.2">
      <c r="B64" s="267">
        <v>6</v>
      </c>
      <c r="C64" s="267" t="s">
        <v>117</v>
      </c>
      <c r="D64" s="731">
        <v>5</v>
      </c>
      <c r="E64" s="731"/>
      <c r="F64" s="139"/>
      <c r="G64" s="139"/>
      <c r="H64" s="139"/>
      <c r="I64" s="143"/>
      <c r="J64" s="13"/>
      <c r="K64" s="138"/>
      <c r="L64" s="147"/>
      <c r="M64" s="147"/>
      <c r="N64" s="147"/>
      <c r="O64" s="13"/>
      <c r="P64" s="267">
        <v>6</v>
      </c>
      <c r="Q64" s="266" t="s">
        <v>117</v>
      </c>
      <c r="R64" s="733"/>
      <c r="S64" s="720"/>
      <c r="X64" s="254"/>
      <c r="Y64" s="255"/>
    </row>
    <row r="65" spans="2:25" ht="20.100000000000001" customHeight="1" x14ac:dyDescent="0.2">
      <c r="B65" s="267">
        <v>7</v>
      </c>
      <c r="C65" s="267" t="s">
        <v>118</v>
      </c>
      <c r="D65" s="731"/>
      <c r="E65" s="731"/>
      <c r="F65" s="139"/>
      <c r="G65" s="139"/>
      <c r="H65" s="139"/>
      <c r="I65" s="143"/>
      <c r="J65" s="13"/>
      <c r="K65" s="138"/>
      <c r="L65" s="147"/>
      <c r="M65" s="147"/>
      <c r="N65" s="147"/>
      <c r="O65" s="13"/>
      <c r="P65" s="267">
        <v>7</v>
      </c>
      <c r="Q65" s="266" t="s">
        <v>116</v>
      </c>
      <c r="R65" s="733"/>
      <c r="S65" s="720"/>
      <c r="X65" s="254"/>
      <c r="Y65" s="255"/>
    </row>
    <row r="66" spans="2:25" ht="20.100000000000001" customHeight="1" x14ac:dyDescent="0.2">
      <c r="B66" s="267">
        <v>8</v>
      </c>
      <c r="C66" s="267" t="s">
        <v>116</v>
      </c>
      <c r="D66" s="731"/>
      <c r="E66" s="731"/>
      <c r="F66" s="139"/>
      <c r="G66" s="139"/>
      <c r="H66" s="139"/>
      <c r="I66" s="143"/>
      <c r="J66" s="13"/>
      <c r="K66" s="138"/>
      <c r="L66" s="147"/>
      <c r="M66" s="147"/>
      <c r="N66" s="147"/>
      <c r="O66" s="13"/>
      <c r="P66" s="267">
        <v>8</v>
      </c>
      <c r="Q66" s="266" t="s">
        <v>134</v>
      </c>
      <c r="R66" s="733"/>
      <c r="S66" s="720"/>
      <c r="X66" s="254"/>
      <c r="Y66" s="255"/>
    </row>
    <row r="67" spans="2:25" ht="20.100000000000001" customHeight="1" x14ac:dyDescent="0.2">
      <c r="B67" s="267">
        <v>9</v>
      </c>
      <c r="C67" s="267" t="s">
        <v>134</v>
      </c>
      <c r="D67" s="731"/>
      <c r="E67" s="731"/>
      <c r="F67" s="139"/>
      <c r="G67" s="139"/>
      <c r="H67" s="139"/>
      <c r="I67" s="143"/>
      <c r="J67" s="13"/>
      <c r="K67" s="138"/>
      <c r="L67" s="147"/>
      <c r="M67" s="147"/>
      <c r="N67" s="147"/>
      <c r="O67" s="13"/>
      <c r="P67" s="267">
        <v>9</v>
      </c>
      <c r="Q67" s="266" t="s">
        <v>188</v>
      </c>
      <c r="R67" s="733"/>
      <c r="S67" s="720"/>
      <c r="X67" s="254"/>
      <c r="Y67" s="255"/>
    </row>
    <row r="68" spans="2:25" ht="20.100000000000001" customHeight="1" x14ac:dyDescent="0.2">
      <c r="B68" s="267">
        <v>10</v>
      </c>
      <c r="C68" s="267" t="s">
        <v>188</v>
      </c>
      <c r="D68" s="731"/>
      <c r="E68" s="731"/>
      <c r="F68" s="139"/>
      <c r="G68" s="139"/>
      <c r="H68" s="139"/>
      <c r="I68" s="143"/>
      <c r="J68" s="13"/>
      <c r="K68" s="138"/>
      <c r="L68" s="147"/>
      <c r="M68" s="147"/>
      <c r="N68" s="147"/>
      <c r="O68" s="13"/>
      <c r="P68" s="267">
        <v>10</v>
      </c>
      <c r="Q68" s="267" t="s">
        <v>222</v>
      </c>
      <c r="R68" s="733"/>
      <c r="S68" s="720"/>
      <c r="X68" s="254"/>
      <c r="Y68" s="255"/>
    </row>
    <row r="69" spans="2:25" ht="20.100000000000001" customHeight="1" x14ac:dyDescent="0.2">
      <c r="B69" s="267">
        <v>11</v>
      </c>
      <c r="C69" s="267" t="s">
        <v>221</v>
      </c>
      <c r="D69" s="731">
        <v>3</v>
      </c>
      <c r="E69" s="731"/>
      <c r="F69" s="139"/>
      <c r="G69" s="139"/>
      <c r="H69" s="139"/>
      <c r="I69" s="143"/>
      <c r="J69" s="13"/>
      <c r="K69" s="138"/>
      <c r="L69" s="147"/>
      <c r="M69" s="147"/>
      <c r="N69" s="147"/>
      <c r="O69" s="13"/>
      <c r="P69" s="267">
        <v>11</v>
      </c>
      <c r="Q69" s="266" t="s">
        <v>141</v>
      </c>
      <c r="R69" s="733"/>
      <c r="S69" s="720"/>
      <c r="X69" s="254"/>
      <c r="Y69" s="255"/>
    </row>
    <row r="70" spans="2:25" ht="20.100000000000001" customHeight="1" x14ac:dyDescent="0.2">
      <c r="B70" s="267">
        <v>12</v>
      </c>
      <c r="C70" s="267" t="s">
        <v>187</v>
      </c>
      <c r="D70" s="731"/>
      <c r="E70" s="731"/>
      <c r="F70" s="139"/>
      <c r="G70" s="139"/>
      <c r="H70" s="139"/>
      <c r="I70" s="143"/>
      <c r="J70" s="13"/>
      <c r="K70" s="138"/>
      <c r="L70" s="147"/>
      <c r="M70" s="147"/>
      <c r="N70" s="147"/>
      <c r="O70" s="13"/>
      <c r="P70" s="267">
        <v>12</v>
      </c>
      <c r="Q70" s="266" t="s">
        <v>466</v>
      </c>
      <c r="R70" s="733">
        <v>3</v>
      </c>
      <c r="S70" s="720"/>
      <c r="X70" s="254"/>
      <c r="Y70" s="255"/>
    </row>
    <row r="71" spans="2:25" ht="20.100000000000001" customHeight="1" x14ac:dyDescent="0.2">
      <c r="B71" s="267">
        <v>13</v>
      </c>
      <c r="C71" s="267" t="s">
        <v>447</v>
      </c>
      <c r="D71" s="731"/>
      <c r="E71" s="731"/>
      <c r="F71" s="139"/>
      <c r="G71" s="139"/>
      <c r="H71" s="139"/>
      <c r="I71" s="143"/>
      <c r="J71" s="13"/>
      <c r="K71" s="138"/>
      <c r="L71" s="147"/>
      <c r="M71" s="147"/>
      <c r="N71" s="147"/>
      <c r="O71" s="13"/>
      <c r="P71" s="267">
        <v>13</v>
      </c>
      <c r="Q71" s="266" t="s">
        <v>165</v>
      </c>
      <c r="R71" s="733">
        <v>2</v>
      </c>
      <c r="S71" s="720"/>
      <c r="X71" s="254"/>
      <c r="Y71" s="255"/>
    </row>
    <row r="72" spans="2:25" ht="20.100000000000001" customHeight="1" x14ac:dyDescent="0.2">
      <c r="B72" s="267">
        <v>14</v>
      </c>
      <c r="C72" s="267" t="s">
        <v>222</v>
      </c>
      <c r="D72" s="731">
        <v>5</v>
      </c>
      <c r="E72" s="731"/>
      <c r="F72" s="139"/>
      <c r="G72" s="139"/>
      <c r="H72" s="139"/>
      <c r="I72" s="143"/>
      <c r="J72" s="143"/>
      <c r="K72" s="143"/>
      <c r="L72" s="147"/>
      <c r="M72" s="147"/>
      <c r="N72" s="147"/>
      <c r="O72" s="13"/>
      <c r="P72" s="267"/>
      <c r="Q72" s="266"/>
      <c r="R72" s="733"/>
      <c r="S72" s="720"/>
      <c r="X72" s="254"/>
      <c r="Y72" s="255"/>
    </row>
    <row r="73" spans="2:25" ht="20.100000000000001" customHeight="1" x14ac:dyDescent="0.2">
      <c r="B73" s="267">
        <v>15</v>
      </c>
      <c r="C73" s="267" t="s">
        <v>223</v>
      </c>
      <c r="D73" s="731"/>
      <c r="E73" s="731"/>
      <c r="F73" s="139"/>
      <c r="G73" s="139"/>
      <c r="H73" s="139"/>
      <c r="I73" s="143"/>
      <c r="J73" s="143"/>
      <c r="K73" s="143"/>
      <c r="L73" s="147"/>
      <c r="M73" s="147"/>
      <c r="N73" s="147"/>
      <c r="O73" s="13"/>
      <c r="P73" s="31"/>
      <c r="Q73" s="57"/>
      <c r="R73" s="11"/>
      <c r="X73" s="254"/>
      <c r="Y73" s="255"/>
    </row>
    <row r="74" spans="2:25" ht="20.100000000000001" customHeight="1" x14ac:dyDescent="0.2">
      <c r="B74" s="267">
        <v>16</v>
      </c>
      <c r="C74" s="267" t="s">
        <v>224</v>
      </c>
      <c r="D74" s="731"/>
      <c r="E74" s="731"/>
      <c r="F74" s="139"/>
      <c r="G74" s="139"/>
      <c r="H74" s="139"/>
      <c r="I74" s="143"/>
      <c r="J74" s="143"/>
      <c r="K74" s="143"/>
      <c r="L74" s="147"/>
      <c r="M74" s="147"/>
      <c r="N74" s="147"/>
      <c r="O74" s="13"/>
      <c r="P74" s="11">
        <f>SUM(P59:P73)</f>
        <v>91</v>
      </c>
      <c r="Q74" s="11"/>
      <c r="R74" s="11"/>
      <c r="X74" s="254"/>
      <c r="Y74" s="255"/>
    </row>
    <row r="75" spans="2:25" ht="20.100000000000001" customHeight="1" x14ac:dyDescent="0.2">
      <c r="B75" s="267">
        <v>17</v>
      </c>
      <c r="C75" s="267" t="s">
        <v>141</v>
      </c>
      <c r="D75" s="731">
        <v>5</v>
      </c>
      <c r="E75" s="731"/>
      <c r="F75" s="139"/>
      <c r="G75" s="139"/>
      <c r="H75" s="139"/>
      <c r="I75" s="13"/>
      <c r="J75" s="13"/>
      <c r="K75" s="138"/>
      <c r="L75" s="147"/>
      <c r="M75" s="147"/>
      <c r="N75" s="147"/>
      <c r="O75" s="13"/>
      <c r="P75" s="11"/>
      <c r="Q75" s="11"/>
      <c r="R75" s="11"/>
      <c r="X75" s="254"/>
      <c r="Y75" s="255"/>
    </row>
    <row r="76" spans="2:25" ht="20.100000000000001" customHeight="1" x14ac:dyDescent="0.2">
      <c r="B76" s="267">
        <v>18</v>
      </c>
      <c r="C76" s="267" t="s">
        <v>466</v>
      </c>
      <c r="D76" s="731">
        <v>5</v>
      </c>
      <c r="E76" s="731"/>
      <c r="F76" s="139"/>
      <c r="G76" s="139"/>
      <c r="H76" s="139"/>
      <c r="I76" s="13"/>
      <c r="J76" s="13"/>
      <c r="K76" s="138"/>
      <c r="L76" s="147"/>
      <c r="M76" s="147"/>
      <c r="N76" s="147"/>
      <c r="O76" s="13"/>
      <c r="P76" s="11"/>
      <c r="Q76" s="11"/>
      <c r="R76" s="11"/>
      <c r="X76" s="254"/>
      <c r="Y76" s="255"/>
    </row>
    <row r="77" spans="2:25" ht="20.100000000000001" customHeight="1" x14ac:dyDescent="0.2">
      <c r="B77" s="267">
        <v>19</v>
      </c>
      <c r="C77" s="267" t="s">
        <v>165</v>
      </c>
      <c r="D77" s="731">
        <v>4</v>
      </c>
      <c r="E77" s="731"/>
      <c r="F77" s="139"/>
      <c r="G77" s="139"/>
      <c r="H77" s="139"/>
      <c r="I77" s="13"/>
      <c r="J77" s="13"/>
      <c r="K77" s="138"/>
      <c r="L77" s="147"/>
      <c r="M77" s="147"/>
      <c r="N77" s="147"/>
      <c r="O77" s="13"/>
      <c r="P77" s="11"/>
      <c r="Q77" s="11"/>
      <c r="R77" s="11"/>
      <c r="X77" s="254"/>
      <c r="Y77" s="255"/>
    </row>
    <row r="78" spans="2:25" ht="20.100000000000001" customHeight="1" x14ac:dyDescent="0.2">
      <c r="B78" s="267"/>
      <c r="C78" s="267"/>
      <c r="D78" s="731"/>
      <c r="E78" s="731"/>
      <c r="F78" s="139"/>
      <c r="G78" s="139"/>
      <c r="H78" s="139"/>
      <c r="I78" s="13"/>
      <c r="J78" s="13"/>
      <c r="K78" s="138"/>
      <c r="L78" s="147"/>
      <c r="M78" s="147"/>
      <c r="N78" s="147"/>
      <c r="O78" s="13"/>
      <c r="P78" s="11"/>
      <c r="Q78" s="11"/>
      <c r="R78" s="11"/>
      <c r="X78" s="254"/>
      <c r="Y78" s="255"/>
    </row>
    <row r="79" spans="2:25" ht="20.100000000000001" customHeight="1" x14ac:dyDescent="0.2">
      <c r="B79" s="267"/>
      <c r="C79" s="267"/>
      <c r="D79" s="731"/>
      <c r="E79" s="731"/>
      <c r="F79" s="139"/>
      <c r="G79" s="139"/>
      <c r="H79" s="139"/>
      <c r="I79" s="13"/>
      <c r="J79" s="13"/>
      <c r="K79" s="138"/>
      <c r="L79" s="147"/>
      <c r="M79" s="147"/>
      <c r="N79" s="147"/>
      <c r="O79" s="13"/>
      <c r="P79" s="11"/>
      <c r="Q79" s="11"/>
      <c r="R79" s="11"/>
      <c r="X79" s="254"/>
      <c r="Y79" s="255"/>
    </row>
    <row r="80" spans="2:25" ht="20.100000000000001" customHeight="1" x14ac:dyDescent="0.2">
      <c r="B80" s="267"/>
      <c r="C80" s="267"/>
      <c r="D80" s="731"/>
      <c r="E80" s="731"/>
      <c r="F80" s="139"/>
      <c r="G80" s="139"/>
      <c r="H80" s="139"/>
      <c r="I80" s="13"/>
      <c r="J80" s="13"/>
      <c r="K80" s="138"/>
      <c r="L80" s="147"/>
      <c r="M80" s="147"/>
      <c r="N80" s="147"/>
      <c r="O80" s="13"/>
      <c r="P80" s="11"/>
      <c r="Q80" s="11"/>
      <c r="R80" s="11"/>
      <c r="X80" s="254"/>
      <c r="Y80" s="255"/>
    </row>
    <row r="81" spans="2:25" ht="20.100000000000001" customHeight="1" x14ac:dyDescent="0.2">
      <c r="B81" s="267"/>
      <c r="C81" s="267"/>
      <c r="D81" s="731"/>
      <c r="E81" s="731"/>
      <c r="F81" s="139"/>
      <c r="G81" s="139"/>
      <c r="H81" s="139"/>
      <c r="I81" s="13"/>
      <c r="J81" s="13"/>
      <c r="K81" s="138"/>
      <c r="L81" s="147"/>
      <c r="M81" s="147"/>
      <c r="N81" s="147"/>
      <c r="O81" s="13"/>
      <c r="P81" s="11"/>
      <c r="Q81" s="11"/>
      <c r="R81" s="11"/>
      <c r="X81" s="254"/>
      <c r="Y81" s="255"/>
    </row>
    <row r="82" spans="2:25" ht="20.100000000000001" customHeight="1" x14ac:dyDescent="0.2">
      <c r="B82" s="267"/>
      <c r="C82" s="253"/>
      <c r="D82" s="731"/>
      <c r="E82" s="731"/>
      <c r="Q82" s="12" t="s">
        <v>225</v>
      </c>
      <c r="R82" s="254" t="s">
        <v>288</v>
      </c>
      <c r="Y82" s="255"/>
    </row>
    <row r="83" spans="2:25" ht="20.100000000000001" customHeight="1" x14ac:dyDescent="0.2">
      <c r="B83" s="15">
        <f>SUM(B59:B82)</f>
        <v>190</v>
      </c>
      <c r="E83" s="139"/>
      <c r="Q83" s="12" t="s">
        <v>270</v>
      </c>
      <c r="R83" s="254" t="s">
        <v>288</v>
      </c>
      <c r="Y83" s="255"/>
    </row>
    <row r="84" spans="2:25" ht="20.100000000000001" customHeight="1" x14ac:dyDescent="0.2">
      <c r="Q84" s="12" t="s">
        <v>275</v>
      </c>
      <c r="R84" s="254" t="s">
        <v>288</v>
      </c>
      <c r="Y84" s="255"/>
    </row>
    <row r="85" spans="2:25" ht="20.100000000000001" customHeight="1" x14ac:dyDescent="0.2">
      <c r="Q85" s="12" t="s">
        <v>278</v>
      </c>
      <c r="R85" s="254" t="s">
        <v>288</v>
      </c>
      <c r="Y85" s="255"/>
    </row>
    <row r="86" spans="2:25" ht="20.100000000000001" customHeight="1" x14ac:dyDescent="0.2">
      <c r="Q86" s="12" t="s">
        <v>282</v>
      </c>
      <c r="R86" s="45" t="s">
        <v>288</v>
      </c>
      <c r="Y86" s="255"/>
    </row>
    <row r="87" spans="2:25" ht="20.100000000000001" customHeight="1" x14ac:dyDescent="0.2">
      <c r="Q87" s="12" t="s">
        <v>117</v>
      </c>
      <c r="R87" s="45" t="s">
        <v>288</v>
      </c>
      <c r="Y87" s="11"/>
    </row>
    <row r="88" spans="2:25" ht="20.100000000000001" customHeight="1" x14ac:dyDescent="0.2">
      <c r="Q88" s="12" t="s">
        <v>116</v>
      </c>
      <c r="R88" s="45" t="s">
        <v>288</v>
      </c>
      <c r="X88" s="12"/>
    </row>
    <row r="89" spans="2:25" ht="20.100000000000001" customHeight="1" x14ac:dyDescent="0.2">
      <c r="Q89" s="12" t="s">
        <v>134</v>
      </c>
      <c r="R89" s="45" t="s">
        <v>288</v>
      </c>
      <c r="X89" s="12"/>
    </row>
    <row r="90" spans="2:25" ht="20.100000000000001" customHeight="1" x14ac:dyDescent="0.2">
      <c r="Q90" s="12" t="s">
        <v>188</v>
      </c>
      <c r="R90" s="45" t="s">
        <v>288</v>
      </c>
      <c r="X90" s="12"/>
    </row>
    <row r="91" spans="2:25" ht="20.100000000000001" customHeight="1" x14ac:dyDescent="0.2">
      <c r="Q91" s="12" t="s">
        <v>313</v>
      </c>
      <c r="R91" s="45" t="s">
        <v>288</v>
      </c>
      <c r="X91" s="12"/>
    </row>
    <row r="92" spans="2:25" ht="20.100000000000001" customHeight="1" x14ac:dyDescent="0.2">
      <c r="Q92" s="12" t="s">
        <v>141</v>
      </c>
      <c r="R92" s="45" t="s">
        <v>323</v>
      </c>
      <c r="X92" s="12"/>
    </row>
    <row r="93" spans="2:25" ht="20.100000000000001" customHeight="1" x14ac:dyDescent="0.2">
      <c r="Q93" s="12" t="s">
        <v>328</v>
      </c>
      <c r="R93" s="45" t="s">
        <v>323</v>
      </c>
      <c r="X93" s="12"/>
    </row>
    <row r="94" spans="2:25" ht="20.100000000000001" customHeight="1" x14ac:dyDescent="0.2">
      <c r="Q94" s="12" t="s">
        <v>165</v>
      </c>
      <c r="R94" s="45" t="s">
        <v>323</v>
      </c>
      <c r="X94" s="12"/>
    </row>
    <row r="95" spans="2:25" ht="20.100000000000001" customHeight="1" x14ac:dyDescent="0.2">
      <c r="X95" s="12"/>
    </row>
    <row r="96" spans="2:25" ht="20.100000000000001" customHeight="1" x14ac:dyDescent="0.2">
      <c r="X96" s="12"/>
    </row>
  </sheetData>
  <mergeCells count="171">
    <mergeCell ref="M28:S29"/>
    <mergeCell ref="R21:R22"/>
    <mergeCell ref="R23:R24"/>
    <mergeCell ref="Q25:Q26"/>
    <mergeCell ref="R25:R26"/>
    <mergeCell ref="Q21:Q22"/>
    <mergeCell ref="P21:P22"/>
    <mergeCell ref="P19:P20"/>
    <mergeCell ref="A23:A24"/>
    <mergeCell ref="A25:A26"/>
    <mergeCell ref="C21:C22"/>
    <mergeCell ref="C23:C24"/>
    <mergeCell ref="C25:C26"/>
    <mergeCell ref="B23:B24"/>
    <mergeCell ref="B25:B26"/>
    <mergeCell ref="P23:P24"/>
    <mergeCell ref="R19:R20"/>
    <mergeCell ref="P25:P26"/>
    <mergeCell ref="Q23:Q24"/>
    <mergeCell ref="A17:A18"/>
    <mergeCell ref="B17:B18"/>
    <mergeCell ref="A21:A22"/>
    <mergeCell ref="B21:B22"/>
    <mergeCell ref="A19:A20"/>
    <mergeCell ref="B19:B20"/>
    <mergeCell ref="Q15:Q16"/>
    <mergeCell ref="A15:A16"/>
    <mergeCell ref="B15:B16"/>
    <mergeCell ref="C15:C16"/>
    <mergeCell ref="P15:P16"/>
    <mergeCell ref="C19:C20"/>
    <mergeCell ref="Q19:Q20"/>
    <mergeCell ref="Q13:Q14"/>
    <mergeCell ref="Q11:Q12"/>
    <mergeCell ref="R17:R18"/>
    <mergeCell ref="Q17:Q18"/>
    <mergeCell ref="P17:P18"/>
    <mergeCell ref="C17:C18"/>
    <mergeCell ref="Q5:Q6"/>
    <mergeCell ref="A13:A14"/>
    <mergeCell ref="B13:B14"/>
    <mergeCell ref="C13:C14"/>
    <mergeCell ref="P9:P10"/>
    <mergeCell ref="Q9:Q10"/>
    <mergeCell ref="P13:P14"/>
    <mergeCell ref="P7:P8"/>
    <mergeCell ref="Q7:Q8"/>
    <mergeCell ref="A11:A12"/>
    <mergeCell ref="B11:B12"/>
    <mergeCell ref="C11:C12"/>
    <mergeCell ref="P11:P12"/>
    <mergeCell ref="A9:A10"/>
    <mergeCell ref="C9:C10"/>
    <mergeCell ref="A7:A8"/>
    <mergeCell ref="C7:C8"/>
    <mergeCell ref="B7:B8"/>
    <mergeCell ref="B9:B10"/>
    <mergeCell ref="B5:B6"/>
    <mergeCell ref="A1:R1"/>
    <mergeCell ref="P3:P4"/>
    <mergeCell ref="Q3:Q4"/>
    <mergeCell ref="R3:R4"/>
    <mergeCell ref="A3:A4"/>
    <mergeCell ref="C3:C4"/>
    <mergeCell ref="B3:B4"/>
    <mergeCell ref="A5:A6"/>
    <mergeCell ref="C5:C6"/>
    <mergeCell ref="P5:P6"/>
    <mergeCell ref="I6:J6"/>
    <mergeCell ref="H7:K7"/>
    <mergeCell ref="S33:S34"/>
    <mergeCell ref="A35:A36"/>
    <mergeCell ref="B35:B36"/>
    <mergeCell ref="C35:C36"/>
    <mergeCell ref="P35:P36"/>
    <mergeCell ref="Q35:Q36"/>
    <mergeCell ref="R35:R36"/>
    <mergeCell ref="S35:S36"/>
    <mergeCell ref="A30:R30"/>
    <mergeCell ref="A33:A34"/>
    <mergeCell ref="B33:B34"/>
    <mergeCell ref="C33:C34"/>
    <mergeCell ref="P33:P34"/>
    <mergeCell ref="Q33:Q34"/>
    <mergeCell ref="R33:R34"/>
    <mergeCell ref="I32:J32"/>
    <mergeCell ref="I35:J35"/>
    <mergeCell ref="H36:K36"/>
    <mergeCell ref="Q47:Q52"/>
    <mergeCell ref="Q43:Q44"/>
    <mergeCell ref="P45:P46"/>
    <mergeCell ref="S37:S38"/>
    <mergeCell ref="A39:A40"/>
    <mergeCell ref="B39:B40"/>
    <mergeCell ref="C39:C40"/>
    <mergeCell ref="P39:P40"/>
    <mergeCell ref="Q39:Q40"/>
    <mergeCell ref="R39:R40"/>
    <mergeCell ref="S39:S40"/>
    <mergeCell ref="A37:A38"/>
    <mergeCell ref="R37:R38"/>
    <mergeCell ref="C37:C38"/>
    <mergeCell ref="P37:P38"/>
    <mergeCell ref="B37:B38"/>
    <mergeCell ref="Q37:Q38"/>
    <mergeCell ref="C48:C49"/>
    <mergeCell ref="C50:C51"/>
    <mergeCell ref="R13:R14"/>
    <mergeCell ref="R11:R12"/>
    <mergeCell ref="R15:R16"/>
    <mergeCell ref="R9:R10"/>
    <mergeCell ref="R7:R8"/>
    <mergeCell ref="R5:R6"/>
    <mergeCell ref="P57:Q57"/>
    <mergeCell ref="A41:A42"/>
    <mergeCell ref="A45:A46"/>
    <mergeCell ref="B45:B46"/>
    <mergeCell ref="C45:C46"/>
    <mergeCell ref="R45:R46"/>
    <mergeCell ref="A43:A44"/>
    <mergeCell ref="B43:B44"/>
    <mergeCell ref="C43:C44"/>
    <mergeCell ref="P43:P44"/>
    <mergeCell ref="R47:R52"/>
    <mergeCell ref="R43:R44"/>
    <mergeCell ref="B41:B42"/>
    <mergeCell ref="C41:C42"/>
    <mergeCell ref="P41:P42"/>
    <mergeCell ref="Q41:Q42"/>
    <mergeCell ref="R41:R42"/>
    <mergeCell ref="Q45:Q46"/>
    <mergeCell ref="D69:E69"/>
    <mergeCell ref="D70:E70"/>
    <mergeCell ref="D71:E71"/>
    <mergeCell ref="D72:E72"/>
    <mergeCell ref="D73:E73"/>
    <mergeCell ref="D74:E74"/>
    <mergeCell ref="D75:E75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76:E76"/>
    <mergeCell ref="D77:E77"/>
    <mergeCell ref="D78:E78"/>
    <mergeCell ref="D79:E79"/>
    <mergeCell ref="D80:E80"/>
    <mergeCell ref="D81:E81"/>
    <mergeCell ref="D82:E82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70:S70"/>
    <mergeCell ref="R71:S71"/>
    <mergeCell ref="R72:S72"/>
    <mergeCell ref="D67:E67"/>
    <mergeCell ref="D68:E68"/>
  </mergeCells>
  <phoneticPr fontId="3"/>
  <printOptions horizontalCentered="1" verticalCentered="1"/>
  <pageMargins left="0.51" right="0.38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表紙(1)</vt:lpstr>
      <vt:lpstr>表紙 (2)</vt:lpstr>
      <vt:lpstr>表紙 (3)</vt:lpstr>
      <vt:lpstr>ﾍﾞｽﾄ8</vt:lpstr>
      <vt:lpstr>女個形</vt:lpstr>
      <vt:lpstr>男個形</vt:lpstr>
      <vt:lpstr>男女形トーナメント</vt:lpstr>
      <vt:lpstr>女個組</vt:lpstr>
      <vt:lpstr>男個組</vt:lpstr>
      <vt:lpstr>男女団組</vt:lpstr>
      <vt:lpstr>ﾍﾞｽﾄ8!Print_Area</vt:lpstr>
      <vt:lpstr>女個形!Print_Area</vt:lpstr>
      <vt:lpstr>女個組!Print_Area</vt:lpstr>
      <vt:lpstr>男個形!Print_Area</vt:lpstr>
      <vt:lpstr>男個組!Print_Area</vt:lpstr>
      <vt:lpstr>男女形トーナメント!Print_Area</vt:lpstr>
      <vt:lpstr>男女団組!Print_Area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2016-06-17T06:09:25Z</cp:lastPrinted>
  <dcterms:created xsi:type="dcterms:W3CDTF">2001-04-26T04:08:50Z</dcterms:created>
  <dcterms:modified xsi:type="dcterms:W3CDTF">2016-06-18T06:06:42Z</dcterms:modified>
</cp:coreProperties>
</file>