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120" yWindow="90" windowWidth="12120" windowHeight="8955" tabRatio="909" activeTab="3"/>
  </bookViews>
  <sheets>
    <sheet name="表紙(1)" sheetId="21" r:id="rId1"/>
    <sheet name="表紙 (2)" sheetId="22" r:id="rId2"/>
    <sheet name="表紙 (3)" sheetId="23" r:id="rId3"/>
    <sheet name="ﾍﾞｽﾄ8" sheetId="11" r:id="rId4"/>
    <sheet name="女個形" sheetId="14" r:id="rId5"/>
    <sheet name="男個形" sheetId="13" r:id="rId6"/>
    <sheet name="男女形トーナメント" sheetId="18" r:id="rId7"/>
    <sheet name="男女団形" sheetId="19" r:id="rId8"/>
    <sheet name="女個組" sheetId="16" r:id="rId9"/>
    <sheet name="男個組" sheetId="8" r:id="rId10"/>
    <sheet name="男女団組" sheetId="15" r:id="rId11"/>
  </sheets>
  <definedNames>
    <definedName name="_xlnm.Print_Area" localSheetId="3">ﾍﾞｽﾄ8!$A$1:$I$53</definedName>
    <definedName name="_xlnm.Print_Area" localSheetId="4">女個形!$A$1:$M$24</definedName>
    <definedName name="_xlnm.Print_Area" localSheetId="8">女個組!$A$1:$T$51</definedName>
    <definedName name="_xlnm.Print_Area" localSheetId="5">男個形!$A$1:$M$33</definedName>
    <definedName name="_xlnm.Print_Area" localSheetId="9">男個組!$A$1:$V$71</definedName>
    <definedName name="_xlnm.Print_Area" localSheetId="6">男女形トーナメント!$A$1:$N$48</definedName>
    <definedName name="_xlnm.Print_Area" localSheetId="7">男女団形!$A$1:$L$31</definedName>
    <definedName name="_xlnm.Print_Area" localSheetId="10">男女団組!$A$1:$R$69</definedName>
    <definedName name="_xlnm.Print_Area" localSheetId="2">'表紙 (3)'!$A$1:$G$25</definedName>
    <definedName name="_xlnm.Print_Area" localSheetId="0">'表紙(1)'!$A$1:$E$51</definedName>
  </definedNames>
  <calcPr calcId="145621"/>
</workbook>
</file>

<file path=xl/calcChain.xml><?xml version="1.0" encoding="utf-8"?>
<calcChain xmlns="http://schemas.openxmlformats.org/spreadsheetml/2006/main">
  <c r="Q41" i="15" l="1"/>
  <c r="G24" i="19" l="1"/>
  <c r="G25" i="19"/>
  <c r="G26" i="19"/>
  <c r="G27" i="19"/>
  <c r="G28" i="19"/>
  <c r="G23" i="19"/>
  <c r="C27" i="16" l="1"/>
  <c r="AA27" i="18" l="1"/>
  <c r="AB27" i="18"/>
  <c r="AC27" i="18"/>
  <c r="Z27" i="18" s="1"/>
  <c r="Q10" i="18"/>
  <c r="R10" i="18"/>
  <c r="S10" i="18"/>
  <c r="P10" i="18" s="1"/>
  <c r="Q7" i="18"/>
  <c r="R7" i="18"/>
  <c r="S7" i="18"/>
  <c r="P7" i="18" s="1"/>
  <c r="Q5" i="18"/>
  <c r="R5" i="18"/>
  <c r="S5" i="18"/>
  <c r="P5" i="18" s="1"/>
  <c r="Q6" i="18"/>
  <c r="R6" i="18"/>
  <c r="S6" i="18"/>
  <c r="P6" i="18" s="1"/>
  <c r="Q9" i="18"/>
  <c r="R9" i="18"/>
  <c r="S9" i="18"/>
  <c r="P9" i="18" s="1"/>
  <c r="Q11" i="18"/>
  <c r="R11" i="18"/>
  <c r="S11" i="18"/>
  <c r="P11" i="18" s="1"/>
  <c r="Q4" i="18"/>
  <c r="R4" i="18"/>
  <c r="S4" i="18"/>
  <c r="P4" i="18" s="1"/>
  <c r="Q3" i="18"/>
  <c r="R3" i="18"/>
  <c r="S3" i="18"/>
  <c r="P3" i="18" s="1"/>
  <c r="Q12" i="18"/>
  <c r="R12" i="18"/>
  <c r="S12" i="18"/>
  <c r="P12" i="18" s="1"/>
  <c r="Q13" i="18"/>
  <c r="R13" i="18"/>
  <c r="S13" i="18"/>
  <c r="P13" i="18" s="1"/>
  <c r="S8" i="18"/>
  <c r="P8" i="18" s="1"/>
  <c r="R8" i="18"/>
  <c r="Q8" i="18"/>
  <c r="C32" i="13" l="1"/>
  <c r="J33" i="13"/>
  <c r="K33" i="13"/>
  <c r="J15" i="13"/>
  <c r="K15" i="13"/>
  <c r="J16" i="13"/>
  <c r="K16" i="13"/>
  <c r="J10" i="19"/>
  <c r="C41" i="15"/>
  <c r="D7" i="19"/>
  <c r="D8" i="19"/>
  <c r="D9" i="19"/>
  <c r="D10" i="19"/>
  <c r="J14" i="19" l="1"/>
  <c r="J15" i="19"/>
  <c r="J16" i="19"/>
  <c r="J17" i="19"/>
  <c r="J18" i="19"/>
  <c r="J19" i="19"/>
  <c r="J13" i="19"/>
  <c r="J4" i="19"/>
  <c r="J5" i="19"/>
  <c r="J6" i="19"/>
  <c r="J7" i="19"/>
  <c r="J8" i="19"/>
  <c r="J9" i="19"/>
  <c r="J3" i="19"/>
  <c r="D6" i="19"/>
  <c r="D4" i="19"/>
  <c r="D5" i="19"/>
  <c r="D3" i="19"/>
  <c r="AH37" i="18"/>
  <c r="AE37" i="18" s="1"/>
  <c r="AH40" i="18"/>
  <c r="AE40" i="18" s="1"/>
  <c r="AH29" i="18"/>
  <c r="AE29" i="18" s="1"/>
  <c r="AH39" i="18"/>
  <c r="AE39" i="18" s="1"/>
  <c r="AH31" i="18"/>
  <c r="AE31" i="18" s="1"/>
  <c r="AH30" i="18"/>
  <c r="AE30" i="18" s="1"/>
  <c r="AH33" i="18"/>
  <c r="AE33" i="18" s="1"/>
  <c r="AH34" i="18"/>
  <c r="AE34" i="18" s="1"/>
  <c r="AH32" i="18"/>
  <c r="AE32" i="18" s="1"/>
  <c r="AH38" i="18"/>
  <c r="AE38" i="18" s="1"/>
  <c r="AH35" i="18"/>
  <c r="AE35" i="18" s="1"/>
  <c r="AH28" i="18"/>
  <c r="AE28" i="18" s="1"/>
  <c r="AF27" i="18"/>
  <c r="AG27" i="18"/>
  <c r="AH27" i="18"/>
  <c r="AE27" i="18" s="1"/>
  <c r="AF41" i="18"/>
  <c r="AG41" i="18"/>
  <c r="AH41" i="18"/>
  <c r="AE41" i="18" s="1"/>
  <c r="AH36" i="18"/>
  <c r="AE36" i="18" s="1"/>
  <c r="AC39" i="18"/>
  <c r="Z39" i="18" s="1"/>
  <c r="AC38" i="18"/>
  <c r="Z38" i="18" s="1"/>
  <c r="AC36" i="18"/>
  <c r="Z36" i="18" s="1"/>
  <c r="AC37" i="18"/>
  <c r="Z37" i="18" s="1"/>
  <c r="AC28" i="18"/>
  <c r="Z28" i="18" s="1"/>
  <c r="AC35" i="18"/>
  <c r="Z35" i="18" s="1"/>
  <c r="AC29" i="18"/>
  <c r="Z29" i="18" s="1"/>
  <c r="AC31" i="18"/>
  <c r="Z31" i="18" s="1"/>
  <c r="AC32" i="18"/>
  <c r="Z32" i="18" s="1"/>
  <c r="AC33" i="18"/>
  <c r="Z33" i="18" s="1"/>
  <c r="AC34" i="18"/>
  <c r="Z34" i="18" s="1"/>
  <c r="AC30" i="18"/>
  <c r="Z30" i="18" s="1"/>
  <c r="AA41" i="18"/>
  <c r="AB41" i="18"/>
  <c r="AC41" i="18"/>
  <c r="Z41" i="18" s="1"/>
  <c r="AC40" i="18"/>
  <c r="Z40" i="18" s="1"/>
  <c r="X37" i="18"/>
  <c r="U37" i="18" s="1"/>
  <c r="X36" i="18"/>
  <c r="U36" i="18" s="1"/>
  <c r="X30" i="18"/>
  <c r="U30" i="18" s="1"/>
  <c r="X34" i="18"/>
  <c r="U34" i="18" s="1"/>
  <c r="X31" i="18"/>
  <c r="U31" i="18" s="1"/>
  <c r="X33" i="18"/>
  <c r="U33" i="18" s="1"/>
  <c r="X40" i="18"/>
  <c r="U40" i="18" s="1"/>
  <c r="X32" i="18"/>
  <c r="U32" i="18" s="1"/>
  <c r="X39" i="18"/>
  <c r="U39" i="18" s="1"/>
  <c r="X38" i="18"/>
  <c r="U38" i="18" s="1"/>
  <c r="X29" i="18"/>
  <c r="U29" i="18" s="1"/>
  <c r="X28" i="18"/>
  <c r="U28" i="18" s="1"/>
  <c r="X27" i="18"/>
  <c r="U27" i="18" s="1"/>
  <c r="V41" i="18"/>
  <c r="W41" i="18"/>
  <c r="X41" i="18"/>
  <c r="U41" i="18" s="1"/>
  <c r="X35" i="18"/>
  <c r="U35" i="18" s="1"/>
  <c r="S36" i="18"/>
  <c r="P36" i="18" s="1"/>
  <c r="S38" i="18"/>
  <c r="P38" i="18" s="1"/>
  <c r="S39" i="18"/>
  <c r="P39" i="18" s="1"/>
  <c r="S29" i="18"/>
  <c r="P29" i="18" s="1"/>
  <c r="S35" i="18"/>
  <c r="P35" i="18" s="1"/>
  <c r="S33" i="18"/>
  <c r="P33" i="18" s="1"/>
  <c r="S37" i="18"/>
  <c r="P37" i="18" s="1"/>
  <c r="S30" i="18"/>
  <c r="P30" i="18" s="1"/>
  <c r="S34" i="18"/>
  <c r="P34" i="18" s="1"/>
  <c r="S32" i="18"/>
  <c r="P32" i="18" s="1"/>
  <c r="S28" i="18"/>
  <c r="P28" i="18" s="1"/>
  <c r="S27" i="18"/>
  <c r="P27" i="18" s="1"/>
  <c r="Q40" i="18"/>
  <c r="R40" i="18"/>
  <c r="S40" i="18"/>
  <c r="P40" i="18" s="1"/>
  <c r="Q41" i="18"/>
  <c r="R41" i="18"/>
  <c r="S41" i="18"/>
  <c r="P41" i="18" s="1"/>
  <c r="S31" i="18"/>
  <c r="P31" i="18" s="1"/>
  <c r="AH8" i="18"/>
  <c r="AE8" i="18" s="1"/>
  <c r="AH11" i="18"/>
  <c r="AE11" i="18" s="1"/>
  <c r="AH6" i="18"/>
  <c r="AE6" i="18" s="1"/>
  <c r="AH12" i="18"/>
  <c r="AE12" i="18" s="1"/>
  <c r="AH7" i="18"/>
  <c r="AE7" i="18" s="1"/>
  <c r="AH5" i="18"/>
  <c r="AE5" i="18" s="1"/>
  <c r="AH10" i="18"/>
  <c r="AE10" i="18" s="1"/>
  <c r="AH4" i="18"/>
  <c r="AE4" i="18" s="1"/>
  <c r="AH3" i="18"/>
  <c r="AE3" i="18" s="1"/>
  <c r="AF13" i="18"/>
  <c r="AG13" i="18"/>
  <c r="AH13" i="18"/>
  <c r="AE13" i="18" s="1"/>
  <c r="AH9" i="18"/>
  <c r="AE9" i="18" s="1"/>
  <c r="AC4" i="18"/>
  <c r="Z4" i="18" s="1"/>
  <c r="AC7" i="18"/>
  <c r="Z7" i="18" s="1"/>
  <c r="AC6" i="18"/>
  <c r="Z6" i="18" s="1"/>
  <c r="AC11" i="18"/>
  <c r="Z11" i="18" s="1"/>
  <c r="AC9" i="18"/>
  <c r="Z9" i="18" s="1"/>
  <c r="AC10" i="18"/>
  <c r="Z10" i="18" s="1"/>
  <c r="AC12" i="18"/>
  <c r="Z12" i="18" s="1"/>
  <c r="AC5" i="18"/>
  <c r="Z5" i="18" s="1"/>
  <c r="AC3" i="18"/>
  <c r="Z3" i="18" s="1"/>
  <c r="AA13" i="18"/>
  <c r="AB13" i="18"/>
  <c r="AC13" i="18"/>
  <c r="Z13" i="18" s="1"/>
  <c r="AC8" i="18"/>
  <c r="Z8" i="18" s="1"/>
  <c r="X8" i="18"/>
  <c r="U8" i="18" s="1"/>
  <c r="X4" i="18"/>
  <c r="U4" i="18" s="1"/>
  <c r="X9" i="18"/>
  <c r="U9" i="18" s="1"/>
  <c r="X11" i="18"/>
  <c r="U11" i="18" s="1"/>
  <c r="X12" i="18"/>
  <c r="U12" i="18" s="1"/>
  <c r="X5" i="18"/>
  <c r="U5" i="18" s="1"/>
  <c r="X10" i="18"/>
  <c r="U10" i="18" s="1"/>
  <c r="X6" i="18"/>
  <c r="U6" i="18" s="1"/>
  <c r="X3" i="18"/>
  <c r="U3" i="18" s="1"/>
  <c r="V13" i="18"/>
  <c r="W13" i="18"/>
  <c r="X13" i="18"/>
  <c r="U13" i="18" s="1"/>
  <c r="X7" i="18"/>
  <c r="U7" i="18" s="1"/>
  <c r="C3" i="14"/>
  <c r="J21" i="13"/>
  <c r="AF37" i="18" s="1"/>
  <c r="K21" i="13"/>
  <c r="AG37" i="18" s="1"/>
  <c r="J22" i="13"/>
  <c r="AF40" i="18" s="1"/>
  <c r="K22" i="13"/>
  <c r="AG40" i="18" s="1"/>
  <c r="N37" i="18" s="1"/>
  <c r="J23" i="13"/>
  <c r="AF29" i="18" s="1"/>
  <c r="K23" i="13"/>
  <c r="AG29" i="18" s="1"/>
  <c r="J24" i="13"/>
  <c r="AF39" i="18" s="1"/>
  <c r="K24" i="13"/>
  <c r="AG39" i="18" s="1"/>
  <c r="J25" i="13"/>
  <c r="AF31" i="18" s="1"/>
  <c r="K25" i="13"/>
  <c r="AG31" i="18" s="1"/>
  <c r="J26" i="13"/>
  <c r="AF30" i="18" s="1"/>
  <c r="K26" i="13"/>
  <c r="AG30" i="18" s="1"/>
  <c r="J27" i="13"/>
  <c r="AF33" i="18" s="1"/>
  <c r="K27" i="13"/>
  <c r="AG33" i="18" s="1"/>
  <c r="J28" i="13"/>
  <c r="AF34" i="18" s="1"/>
  <c r="K28" i="13"/>
  <c r="AG34" i="18" s="1"/>
  <c r="J29" i="13"/>
  <c r="AF32" i="18" s="1"/>
  <c r="K29" i="13"/>
  <c r="AG32" i="18" s="1"/>
  <c r="J30" i="13"/>
  <c r="AF38" i="18" s="1"/>
  <c r="K30" i="13"/>
  <c r="AG38" i="18" s="1"/>
  <c r="J31" i="13"/>
  <c r="AF35" i="18" s="1"/>
  <c r="K31" i="13"/>
  <c r="AG35" i="18" s="1"/>
  <c r="J32" i="13"/>
  <c r="AF28" i="18" s="1"/>
  <c r="K32" i="13"/>
  <c r="AG28" i="18" s="1"/>
  <c r="C21" i="13"/>
  <c r="V37" i="18" s="1"/>
  <c r="D21" i="13"/>
  <c r="W37" i="18" s="1"/>
  <c r="C22" i="13"/>
  <c r="V36" i="18" s="1"/>
  <c r="D22" i="13"/>
  <c r="W36" i="18" s="1"/>
  <c r="C23" i="13"/>
  <c r="V30" i="18" s="1"/>
  <c r="B29" i="18" s="1"/>
  <c r="D23" i="13"/>
  <c r="W30" i="18" s="1"/>
  <c r="C29" i="18" s="1"/>
  <c r="C24" i="13"/>
  <c r="V34" i="18" s="1"/>
  <c r="D24" i="13"/>
  <c r="W34" i="18" s="1"/>
  <c r="C25" i="13"/>
  <c r="V31" i="18" s="1"/>
  <c r="D25" i="13"/>
  <c r="W31" i="18" s="1"/>
  <c r="C26" i="13"/>
  <c r="V33" i="18" s="1"/>
  <c r="D26" i="13"/>
  <c r="W33" i="18" s="1"/>
  <c r="C27" i="13"/>
  <c r="V40" i="18" s="1"/>
  <c r="D27" i="13"/>
  <c r="W40" i="18" s="1"/>
  <c r="C28" i="13"/>
  <c r="V32" i="18" s="1"/>
  <c r="D28" i="13"/>
  <c r="W32" i="18" s="1"/>
  <c r="C29" i="13"/>
  <c r="V39" i="18" s="1"/>
  <c r="D29" i="13"/>
  <c r="W39" i="18" s="1"/>
  <c r="C30" i="13"/>
  <c r="V38" i="18" s="1"/>
  <c r="D30" i="13"/>
  <c r="W38" i="18" s="1"/>
  <c r="C31" i="13"/>
  <c r="V29" i="18" s="1"/>
  <c r="D31" i="13"/>
  <c r="W29" i="18" s="1"/>
  <c r="V28" i="18"/>
  <c r="D32" i="13"/>
  <c r="W28" i="18" s="1"/>
  <c r="C33" i="13"/>
  <c r="V27" i="18" s="1"/>
  <c r="D33" i="13"/>
  <c r="W27" i="18" s="1"/>
  <c r="J4" i="13"/>
  <c r="AA39" i="18" s="1"/>
  <c r="K4" i="13"/>
  <c r="AB39" i="18" s="1"/>
  <c r="J5" i="13"/>
  <c r="AA38" i="18" s="1"/>
  <c r="K5" i="13"/>
  <c r="AB38" i="18" s="1"/>
  <c r="J6" i="13"/>
  <c r="AA36" i="18" s="1"/>
  <c r="K6" i="13"/>
  <c r="AB36" i="18" s="1"/>
  <c r="J7" i="13"/>
  <c r="AA37" i="18" s="1"/>
  <c r="K7" i="13"/>
  <c r="AB37" i="18" s="1"/>
  <c r="J8" i="13"/>
  <c r="AA28" i="18" s="1"/>
  <c r="K8" i="13"/>
  <c r="AB28" i="18" s="1"/>
  <c r="J9" i="13"/>
  <c r="AA35" i="18" s="1"/>
  <c r="K9" i="13"/>
  <c r="AB35" i="18" s="1"/>
  <c r="J10" i="13"/>
  <c r="AA29" i="18" s="1"/>
  <c r="K10" i="13"/>
  <c r="AB29" i="18" s="1"/>
  <c r="J11" i="13"/>
  <c r="AA31" i="18" s="1"/>
  <c r="K11" i="13"/>
  <c r="AB31" i="18" s="1"/>
  <c r="J12" i="13"/>
  <c r="AA32" i="18" s="1"/>
  <c r="K12" i="13"/>
  <c r="AB32" i="18" s="1"/>
  <c r="J13" i="13"/>
  <c r="AA33" i="18" s="1"/>
  <c r="K13" i="13"/>
  <c r="AB33" i="18" s="1"/>
  <c r="J14" i="13"/>
  <c r="AA34" i="18" s="1"/>
  <c r="K14" i="13"/>
  <c r="AB34" i="18" s="1"/>
  <c r="AA30" i="18"/>
  <c r="AB30" i="18"/>
  <c r="C4" i="13"/>
  <c r="Q36" i="18" s="1"/>
  <c r="D4" i="13"/>
  <c r="R36" i="18" s="1"/>
  <c r="Q38" i="18"/>
  <c r="R38" i="18"/>
  <c r="C6" i="13"/>
  <c r="Q39" i="18" s="1"/>
  <c r="D6" i="13"/>
  <c r="R39" i="18" s="1"/>
  <c r="Q29" i="18"/>
  <c r="R29" i="18"/>
  <c r="C8" i="13"/>
  <c r="Q35" i="18" s="1"/>
  <c r="D8" i="13"/>
  <c r="R35" i="18" s="1"/>
  <c r="C9" i="13"/>
  <c r="Q33" i="18" s="1"/>
  <c r="D9" i="13"/>
  <c r="R33" i="18" s="1"/>
  <c r="C10" i="13"/>
  <c r="Q37" i="18" s="1"/>
  <c r="D10" i="13"/>
  <c r="R37" i="18" s="1"/>
  <c r="C11" i="13"/>
  <c r="Q30" i="18" s="1"/>
  <c r="D11" i="13"/>
  <c r="R30" i="18" s="1"/>
  <c r="C12" i="13"/>
  <c r="Q34" i="18" s="1"/>
  <c r="D12" i="13"/>
  <c r="R34" i="18" s="1"/>
  <c r="C13" i="13"/>
  <c r="Q32" i="18" s="1"/>
  <c r="D13" i="13"/>
  <c r="R32" i="18" s="1"/>
  <c r="C14" i="13"/>
  <c r="Q28" i="18" s="1"/>
  <c r="D14" i="13"/>
  <c r="R28" i="18" s="1"/>
  <c r="C15" i="13"/>
  <c r="Q27" i="18" s="1"/>
  <c r="D15" i="13"/>
  <c r="R27" i="18" s="1"/>
  <c r="K20" i="13"/>
  <c r="AG36" i="18" s="1"/>
  <c r="J20" i="13"/>
  <c r="AF36" i="18" s="1"/>
  <c r="M41" i="18" s="1"/>
  <c r="D20" i="13"/>
  <c r="W35" i="18" s="1"/>
  <c r="C20" i="13"/>
  <c r="V35" i="18" s="1"/>
  <c r="K3" i="13"/>
  <c r="AB40" i="18" s="1"/>
  <c r="N27" i="18" s="1"/>
  <c r="J3" i="13"/>
  <c r="AA40" i="18" s="1"/>
  <c r="M27" i="18" s="1"/>
  <c r="D3" i="13"/>
  <c r="R31" i="18" s="1"/>
  <c r="C3" i="13"/>
  <c r="Q31" i="18" s="1"/>
  <c r="J16" i="14"/>
  <c r="AF8" i="18" s="1"/>
  <c r="K16" i="14"/>
  <c r="AG8" i="18" s="1"/>
  <c r="J17" i="14"/>
  <c r="AF11" i="18" s="1"/>
  <c r="K17" i="14"/>
  <c r="AG11" i="18" s="1"/>
  <c r="J18" i="14"/>
  <c r="AF6" i="18" s="1"/>
  <c r="K18" i="14"/>
  <c r="AG6" i="18" s="1"/>
  <c r="J19" i="14"/>
  <c r="AF12" i="18" s="1"/>
  <c r="K19" i="14"/>
  <c r="AG12" i="18" s="1"/>
  <c r="J20" i="14"/>
  <c r="AF7" i="18" s="1"/>
  <c r="K20" i="14"/>
  <c r="AG7" i="18" s="1"/>
  <c r="J21" i="14"/>
  <c r="AF5" i="18" s="1"/>
  <c r="K21" i="14"/>
  <c r="AG5" i="18" s="1"/>
  <c r="J22" i="14"/>
  <c r="AF10" i="18" s="1"/>
  <c r="K22" i="14"/>
  <c r="AG10" i="18" s="1"/>
  <c r="J23" i="14"/>
  <c r="AF4" i="18" s="1"/>
  <c r="K23" i="14"/>
  <c r="AG4" i="18" s="1"/>
  <c r="J24" i="14"/>
  <c r="AF3" i="18" s="1"/>
  <c r="K24" i="14"/>
  <c r="AG3" i="18" s="1"/>
  <c r="K15" i="14"/>
  <c r="AG9" i="18" s="1"/>
  <c r="J15" i="14"/>
  <c r="AF9" i="18" s="1"/>
  <c r="C16" i="14"/>
  <c r="V8" i="18" s="1"/>
  <c r="D16" i="14"/>
  <c r="W8" i="18" s="1"/>
  <c r="C17" i="14"/>
  <c r="V4" i="18" s="1"/>
  <c r="D17" i="14"/>
  <c r="W4" i="18" s="1"/>
  <c r="C18" i="14"/>
  <c r="V9" i="18" s="1"/>
  <c r="D18" i="14"/>
  <c r="W9" i="18" s="1"/>
  <c r="C19" i="14"/>
  <c r="V11" i="18" s="1"/>
  <c r="D19" i="14"/>
  <c r="W11" i="18" s="1"/>
  <c r="C20" i="14"/>
  <c r="V12" i="18" s="1"/>
  <c r="D20" i="14"/>
  <c r="W12" i="18" s="1"/>
  <c r="C21" i="14"/>
  <c r="V5" i="18" s="1"/>
  <c r="D21" i="14"/>
  <c r="W5" i="18" s="1"/>
  <c r="C22" i="14"/>
  <c r="V10" i="18" s="1"/>
  <c r="D22" i="14"/>
  <c r="W10" i="18" s="1"/>
  <c r="C23" i="14"/>
  <c r="V6" i="18" s="1"/>
  <c r="D23" i="14"/>
  <c r="W6" i="18" s="1"/>
  <c r="C24" i="14"/>
  <c r="V3" i="18" s="1"/>
  <c r="D24" i="14"/>
  <c r="W3" i="18" s="1"/>
  <c r="D15" i="14"/>
  <c r="W7" i="18" s="1"/>
  <c r="C15" i="14"/>
  <c r="V7" i="18" s="1"/>
  <c r="J4" i="14"/>
  <c r="AA4" i="18" s="1"/>
  <c r="M11" i="18" s="1"/>
  <c r="K4" i="14"/>
  <c r="AB4" i="18" s="1"/>
  <c r="N11" i="18" s="1"/>
  <c r="J5" i="14"/>
  <c r="AA7" i="18" s="1"/>
  <c r="K5" i="14"/>
  <c r="AB7" i="18" s="1"/>
  <c r="J6" i="14"/>
  <c r="AA6" i="18" s="1"/>
  <c r="M15" i="18" s="1"/>
  <c r="K6" i="14"/>
  <c r="AB6" i="18" s="1"/>
  <c r="N15" i="18" s="1"/>
  <c r="J7" i="14"/>
  <c r="AA11" i="18" s="1"/>
  <c r="K7" i="14"/>
  <c r="AB11" i="18" s="1"/>
  <c r="J8" i="14"/>
  <c r="AA9" i="18" s="1"/>
  <c r="K8" i="14"/>
  <c r="AB9" i="18" s="1"/>
  <c r="J9" i="14"/>
  <c r="AA10" i="18" s="1"/>
  <c r="K9" i="14"/>
  <c r="AB10" i="18" s="1"/>
  <c r="J10" i="14"/>
  <c r="AA12" i="18" s="1"/>
  <c r="K10" i="14"/>
  <c r="AB12" i="18" s="1"/>
  <c r="J11" i="14"/>
  <c r="AA5" i="18" s="1"/>
  <c r="K11" i="14"/>
  <c r="AB5" i="18" s="1"/>
  <c r="J12" i="14"/>
  <c r="AA3" i="18" s="1"/>
  <c r="K12" i="14"/>
  <c r="AB3" i="18" s="1"/>
  <c r="K3" i="14"/>
  <c r="AB8" i="18" s="1"/>
  <c r="J3" i="14"/>
  <c r="AA8" i="18" s="1"/>
  <c r="C4" i="14"/>
  <c r="D4" i="14"/>
  <c r="C5" i="14"/>
  <c r="D5" i="14"/>
  <c r="C6" i="14"/>
  <c r="D6" i="14"/>
  <c r="C7" i="14"/>
  <c r="D7" i="14"/>
  <c r="C8" i="14"/>
  <c r="D8" i="14"/>
  <c r="C9" i="14"/>
  <c r="B7" i="18" s="1"/>
  <c r="D9" i="14"/>
  <c r="C10" i="14"/>
  <c r="D10" i="14"/>
  <c r="C11" i="14"/>
  <c r="D11" i="14"/>
  <c r="D3" i="14"/>
  <c r="Q43" i="15"/>
  <c r="Q45" i="15"/>
  <c r="Q47" i="15"/>
  <c r="Q49" i="15"/>
  <c r="Q51" i="15"/>
  <c r="C43" i="15"/>
  <c r="C45" i="15"/>
  <c r="C47" i="15"/>
  <c r="C49" i="15"/>
  <c r="Q5" i="15"/>
  <c r="Q7" i="15"/>
  <c r="Q9" i="15"/>
  <c r="Q11" i="15"/>
  <c r="Q13" i="15"/>
  <c r="Q15" i="15"/>
  <c r="Q17" i="15"/>
  <c r="Q19" i="15"/>
  <c r="Q21" i="15"/>
  <c r="Q23" i="15"/>
  <c r="Q25" i="15"/>
  <c r="Q3" i="15"/>
  <c r="C5" i="15"/>
  <c r="C7" i="15"/>
  <c r="C9" i="15"/>
  <c r="C11" i="15"/>
  <c r="C13" i="15"/>
  <c r="C15" i="15"/>
  <c r="C17" i="15"/>
  <c r="C19" i="15"/>
  <c r="C21" i="15"/>
  <c r="C23" i="15"/>
  <c r="C25" i="15"/>
  <c r="C3" i="15"/>
  <c r="T5" i="8"/>
  <c r="U5" i="8"/>
  <c r="T7" i="8"/>
  <c r="U7" i="8"/>
  <c r="T9" i="8"/>
  <c r="U9" i="8"/>
  <c r="T11" i="8"/>
  <c r="U11" i="8"/>
  <c r="T13" i="8"/>
  <c r="U13" i="8"/>
  <c r="T15" i="8"/>
  <c r="U15" i="8"/>
  <c r="T17" i="8"/>
  <c r="U17" i="8"/>
  <c r="T19" i="8"/>
  <c r="U19" i="8"/>
  <c r="T21" i="8"/>
  <c r="U21" i="8"/>
  <c r="T23" i="8"/>
  <c r="U23" i="8"/>
  <c r="T25" i="8"/>
  <c r="U25" i="8"/>
  <c r="T27" i="8"/>
  <c r="U27" i="8"/>
  <c r="T29" i="8"/>
  <c r="U29" i="8"/>
  <c r="T31" i="8"/>
  <c r="U31" i="8"/>
  <c r="T33" i="8"/>
  <c r="U33" i="8"/>
  <c r="T35" i="8"/>
  <c r="U35" i="8"/>
  <c r="T37" i="8"/>
  <c r="U37" i="8"/>
  <c r="T39" i="8"/>
  <c r="U39" i="8"/>
  <c r="T41" i="8"/>
  <c r="U41" i="8"/>
  <c r="T43" i="8"/>
  <c r="U43" i="8"/>
  <c r="T45" i="8"/>
  <c r="U45" i="8"/>
  <c r="T47" i="8"/>
  <c r="U47" i="8"/>
  <c r="T49" i="8"/>
  <c r="U49" i="8"/>
  <c r="T51" i="8"/>
  <c r="U51" i="8"/>
  <c r="T53" i="8"/>
  <c r="U53" i="8"/>
  <c r="T55" i="8"/>
  <c r="U55" i="8"/>
  <c r="T57" i="8"/>
  <c r="U57" i="8"/>
  <c r="T59" i="8"/>
  <c r="U59" i="8"/>
  <c r="T61" i="8"/>
  <c r="U61" i="8"/>
  <c r="T63" i="8"/>
  <c r="U63" i="8"/>
  <c r="U3" i="8"/>
  <c r="T3" i="8"/>
  <c r="C5" i="8"/>
  <c r="D5" i="8"/>
  <c r="C7" i="8"/>
  <c r="D7" i="8"/>
  <c r="C9" i="8"/>
  <c r="D9" i="8"/>
  <c r="C11" i="8"/>
  <c r="D11" i="8"/>
  <c r="C13" i="8"/>
  <c r="D13" i="8"/>
  <c r="C15" i="8"/>
  <c r="D15" i="8"/>
  <c r="C17" i="8"/>
  <c r="D17" i="8"/>
  <c r="C19" i="8"/>
  <c r="D19" i="8"/>
  <c r="C21" i="8"/>
  <c r="D21" i="8"/>
  <c r="C23" i="8"/>
  <c r="D23" i="8"/>
  <c r="C25" i="8"/>
  <c r="D25" i="8"/>
  <c r="C27" i="8"/>
  <c r="D27" i="8"/>
  <c r="C29" i="8"/>
  <c r="D29" i="8"/>
  <c r="C31" i="8"/>
  <c r="D31" i="8"/>
  <c r="C33" i="8"/>
  <c r="D33" i="8"/>
  <c r="C35" i="8"/>
  <c r="D35" i="8"/>
  <c r="C37" i="8"/>
  <c r="D37" i="8"/>
  <c r="C39" i="8"/>
  <c r="D39" i="8"/>
  <c r="C41" i="8"/>
  <c r="D41" i="8"/>
  <c r="C43" i="8"/>
  <c r="D43" i="8"/>
  <c r="C45" i="8"/>
  <c r="D45" i="8"/>
  <c r="C47" i="8"/>
  <c r="D47" i="8"/>
  <c r="C49" i="8"/>
  <c r="D49" i="8"/>
  <c r="C51" i="8"/>
  <c r="D51" i="8"/>
  <c r="C53" i="8"/>
  <c r="D53" i="8"/>
  <c r="C55" i="8"/>
  <c r="D55" i="8"/>
  <c r="C57" i="8"/>
  <c r="D57" i="8"/>
  <c r="C59" i="8"/>
  <c r="D59" i="8"/>
  <c r="C61" i="8"/>
  <c r="D61" i="8"/>
  <c r="D3" i="8"/>
  <c r="C3" i="8"/>
  <c r="S43" i="16"/>
  <c r="R5" i="16"/>
  <c r="S5" i="16"/>
  <c r="R7" i="16"/>
  <c r="S7" i="16"/>
  <c r="R9" i="16"/>
  <c r="S9" i="16"/>
  <c r="R11" i="16"/>
  <c r="S11" i="16"/>
  <c r="R13" i="16"/>
  <c r="S13" i="16"/>
  <c r="R15" i="16"/>
  <c r="S15" i="16"/>
  <c r="R17" i="16"/>
  <c r="S17" i="16"/>
  <c r="R19" i="16"/>
  <c r="S19" i="16"/>
  <c r="R21" i="16"/>
  <c r="S21" i="16"/>
  <c r="R23" i="16"/>
  <c r="S23" i="16"/>
  <c r="R25" i="16"/>
  <c r="S25" i="16"/>
  <c r="R27" i="16"/>
  <c r="S27" i="16"/>
  <c r="R29" i="16"/>
  <c r="S29" i="16"/>
  <c r="R31" i="16"/>
  <c r="S31" i="16"/>
  <c r="R33" i="16"/>
  <c r="S33" i="16"/>
  <c r="R35" i="16"/>
  <c r="S35" i="16"/>
  <c r="R37" i="16"/>
  <c r="S37" i="16"/>
  <c r="R39" i="16"/>
  <c r="S39" i="16"/>
  <c r="R41" i="16"/>
  <c r="S41" i="16"/>
  <c r="R43" i="16"/>
  <c r="S3" i="16"/>
  <c r="R3" i="16"/>
  <c r="C5" i="16"/>
  <c r="D5" i="16"/>
  <c r="C7" i="16"/>
  <c r="D7" i="16"/>
  <c r="C9" i="16"/>
  <c r="D9" i="16"/>
  <c r="C11" i="16"/>
  <c r="D11" i="16"/>
  <c r="C13" i="16"/>
  <c r="D13" i="16"/>
  <c r="C15" i="16"/>
  <c r="D15" i="16"/>
  <c r="C17" i="16"/>
  <c r="D17" i="16"/>
  <c r="C19" i="16"/>
  <c r="D19" i="16"/>
  <c r="C21" i="16"/>
  <c r="D21" i="16"/>
  <c r="C23" i="16"/>
  <c r="D23" i="16"/>
  <c r="C25" i="16"/>
  <c r="D25" i="16"/>
  <c r="D27" i="16"/>
  <c r="C29" i="16"/>
  <c r="D29" i="16"/>
  <c r="C31" i="16"/>
  <c r="D31" i="16"/>
  <c r="C33" i="16"/>
  <c r="D33" i="16"/>
  <c r="C35" i="16"/>
  <c r="D35" i="16"/>
  <c r="C37" i="16"/>
  <c r="D37" i="16"/>
  <c r="C39" i="16"/>
  <c r="D39" i="16"/>
  <c r="C41" i="16"/>
  <c r="D41" i="16"/>
  <c r="C43" i="16"/>
  <c r="D43" i="16"/>
  <c r="D3" i="16"/>
  <c r="C3" i="16"/>
  <c r="M37" i="18" l="1"/>
  <c r="M3" i="18"/>
  <c r="B41" i="18"/>
  <c r="N39" i="18"/>
  <c r="C33" i="18"/>
  <c r="N3" i="18"/>
  <c r="C17" i="18"/>
  <c r="N17" i="18"/>
  <c r="M31" i="18"/>
  <c r="M39" i="18"/>
  <c r="M35" i="18"/>
  <c r="N31" i="18"/>
  <c r="N35" i="18"/>
  <c r="N41" i="18"/>
  <c r="N29" i="18"/>
  <c r="N33" i="18"/>
  <c r="M29" i="18"/>
  <c r="M33" i="18"/>
  <c r="C37" i="18"/>
  <c r="B37" i="18"/>
  <c r="C41" i="18"/>
  <c r="B33" i="18"/>
  <c r="C39" i="18"/>
  <c r="B39" i="18"/>
  <c r="C27" i="18"/>
  <c r="B35" i="18"/>
  <c r="B27" i="18"/>
  <c r="C31" i="18"/>
  <c r="C35" i="18"/>
  <c r="B31" i="18"/>
  <c r="M5" i="18"/>
  <c r="M9" i="18"/>
  <c r="M13" i="18"/>
  <c r="N5" i="18"/>
  <c r="N9" i="18"/>
  <c r="M17" i="18"/>
  <c r="N13" i="18"/>
  <c r="B11" i="18"/>
  <c r="B15" i="18"/>
  <c r="C7" i="18"/>
  <c r="C11" i="18"/>
  <c r="M7" i="18"/>
  <c r="N7" i="18"/>
  <c r="B5" i="18"/>
  <c r="B9" i="18"/>
  <c r="B13" i="18"/>
  <c r="C5" i="18"/>
  <c r="C9" i="18"/>
  <c r="B17" i="18"/>
  <c r="C13" i="18"/>
  <c r="C15" i="18"/>
  <c r="B3" i="18"/>
  <c r="C3" i="18"/>
</calcChain>
</file>

<file path=xl/sharedStrings.xml><?xml version="1.0" encoding="utf-8"?>
<sst xmlns="http://schemas.openxmlformats.org/spreadsheetml/2006/main" count="1238" uniqueCount="614">
  <si>
    <t>氏名</t>
    <rPh sb="0" eb="2">
      <t>シメイ</t>
    </rPh>
    <phoneticPr fontId="3"/>
  </si>
  <si>
    <t>学校名</t>
    <rPh sb="0" eb="3">
      <t>ガッコウメイ</t>
    </rPh>
    <phoneticPr fontId="3"/>
  </si>
  <si>
    <t>順位</t>
    <rPh sb="0" eb="2">
      <t>ジュンイ</t>
    </rPh>
    <phoneticPr fontId="3"/>
  </si>
  <si>
    <t>予選</t>
    <rPh sb="0" eb="2">
      <t>ヨセン</t>
    </rPh>
    <phoneticPr fontId="3"/>
  </si>
  <si>
    <t>個人形</t>
    <rPh sb="0" eb="2">
      <t>コジン</t>
    </rPh>
    <rPh sb="2" eb="3">
      <t>カタ</t>
    </rPh>
    <phoneticPr fontId="3"/>
  </si>
  <si>
    <t>形名</t>
    <rPh sb="0" eb="1">
      <t>カタ</t>
    </rPh>
    <rPh sb="1" eb="2">
      <t>メイ</t>
    </rPh>
    <phoneticPr fontId="3"/>
  </si>
  <si>
    <t>男子</t>
    <rPh sb="0" eb="2">
      <t>ダンシ</t>
    </rPh>
    <phoneticPr fontId="3"/>
  </si>
  <si>
    <t>準優勝</t>
    <rPh sb="0" eb="1">
      <t>ジュン</t>
    </rPh>
    <rPh sb="1" eb="3">
      <t>ユウショウ</t>
    </rPh>
    <phoneticPr fontId="3"/>
  </si>
  <si>
    <t>第３位</t>
    <rPh sb="0" eb="1">
      <t>ダイ</t>
    </rPh>
    <rPh sb="2" eb="3">
      <t>イ</t>
    </rPh>
    <phoneticPr fontId="3"/>
  </si>
  <si>
    <t>第４位</t>
    <rPh sb="0" eb="1">
      <t>ダイ</t>
    </rPh>
    <rPh sb="2" eb="3">
      <t>イ</t>
    </rPh>
    <phoneticPr fontId="3"/>
  </si>
  <si>
    <t>第５位</t>
    <rPh sb="0" eb="1">
      <t>ダイ</t>
    </rPh>
    <rPh sb="2" eb="3">
      <t>イ</t>
    </rPh>
    <phoneticPr fontId="3"/>
  </si>
  <si>
    <t>第６位</t>
    <rPh sb="0" eb="1">
      <t>ダイ</t>
    </rPh>
    <rPh sb="2" eb="3">
      <t>イ</t>
    </rPh>
    <phoneticPr fontId="3"/>
  </si>
  <si>
    <t>第７位</t>
    <rPh sb="0" eb="1">
      <t>ダイ</t>
    </rPh>
    <rPh sb="2" eb="3">
      <t>イ</t>
    </rPh>
    <phoneticPr fontId="3"/>
  </si>
  <si>
    <t>第８位</t>
    <rPh sb="0" eb="1">
      <t>ダイ</t>
    </rPh>
    <rPh sb="2" eb="3">
      <t>イ</t>
    </rPh>
    <phoneticPr fontId="3"/>
  </si>
  <si>
    <t>個人組手</t>
    <rPh sb="0" eb="2">
      <t>コジン</t>
    </rPh>
    <rPh sb="2" eb="3">
      <t>ク</t>
    </rPh>
    <rPh sb="3" eb="4">
      <t>テ</t>
    </rPh>
    <phoneticPr fontId="3"/>
  </si>
  <si>
    <t>団体組手</t>
    <rPh sb="0" eb="2">
      <t>ダンタイ</t>
    </rPh>
    <rPh sb="2" eb="3">
      <t>ク</t>
    </rPh>
    <rPh sb="3" eb="4">
      <t>テ</t>
    </rPh>
    <phoneticPr fontId="3"/>
  </si>
  <si>
    <t>女子</t>
    <rPh sb="0" eb="1">
      <t>オンナ</t>
    </rPh>
    <rPh sb="1" eb="2">
      <t>ダンシ</t>
    </rPh>
    <phoneticPr fontId="3"/>
  </si>
  <si>
    <t>男子団体組手</t>
    <rPh sb="0" eb="2">
      <t>ダンシ</t>
    </rPh>
    <rPh sb="2" eb="4">
      <t>ダンタイ</t>
    </rPh>
    <rPh sb="4" eb="5">
      <t>ク</t>
    </rPh>
    <rPh sb="5" eb="6">
      <t>テ</t>
    </rPh>
    <phoneticPr fontId="3"/>
  </si>
  <si>
    <t>女子団体組手</t>
    <rPh sb="0" eb="2">
      <t>ジョシ</t>
    </rPh>
    <rPh sb="2" eb="4">
      <t>ダンタイ</t>
    </rPh>
    <rPh sb="4" eb="5">
      <t>ク</t>
    </rPh>
    <rPh sb="5" eb="6">
      <t>テ</t>
    </rPh>
    <phoneticPr fontId="3"/>
  </si>
  <si>
    <t>千葉県高等学校体育連盟</t>
    <rPh sb="0" eb="3">
      <t>チバケン</t>
    </rPh>
    <rPh sb="3" eb="5">
      <t>コウトウ</t>
    </rPh>
    <rPh sb="5" eb="7">
      <t>ガッコウ</t>
    </rPh>
    <rPh sb="7" eb="9">
      <t>タイイク</t>
    </rPh>
    <rPh sb="9" eb="11">
      <t>レンメイ</t>
    </rPh>
    <phoneticPr fontId="3"/>
  </si>
  <si>
    <t>千葉県高等学校体育連盟空手道専門部</t>
    <rPh sb="0" eb="3">
      <t>チバケン</t>
    </rPh>
    <rPh sb="3" eb="5">
      <t>コウトウ</t>
    </rPh>
    <rPh sb="5" eb="7">
      <t>ガッコウ</t>
    </rPh>
    <rPh sb="7" eb="9">
      <t>タイイク</t>
    </rPh>
    <rPh sb="9" eb="11">
      <t>レンメイ</t>
    </rPh>
    <rPh sb="11" eb="13">
      <t>カラテ</t>
    </rPh>
    <rPh sb="13" eb="14">
      <t>ドウ</t>
    </rPh>
    <rPh sb="14" eb="16">
      <t>センモン</t>
    </rPh>
    <rPh sb="16" eb="17">
      <t>ブ</t>
    </rPh>
    <phoneticPr fontId="3"/>
  </si>
  <si>
    <t>千葉県空手道連盟</t>
    <rPh sb="0" eb="3">
      <t>チバケン</t>
    </rPh>
    <rPh sb="3" eb="5">
      <t>カラテ</t>
    </rPh>
    <rPh sb="5" eb="6">
      <t>ドウ</t>
    </rPh>
    <rPh sb="6" eb="8">
      <t>レンメイ</t>
    </rPh>
    <phoneticPr fontId="3"/>
  </si>
  <si>
    <t>名誉会長</t>
    <rPh sb="0" eb="2">
      <t>メイヨ</t>
    </rPh>
    <rPh sb="2" eb="4">
      <t>カイチョウ</t>
    </rPh>
    <phoneticPr fontId="3"/>
  </si>
  <si>
    <t>会長</t>
    <rPh sb="0" eb="2">
      <t>カイチョウ</t>
    </rPh>
    <phoneticPr fontId="3"/>
  </si>
  <si>
    <t>副会長</t>
    <rPh sb="0" eb="3">
      <t>フクカイチョウ</t>
    </rPh>
    <phoneticPr fontId="3"/>
  </si>
  <si>
    <t>大会委員長</t>
    <rPh sb="0" eb="2">
      <t>タイカイ</t>
    </rPh>
    <rPh sb="2" eb="5">
      <t>イインチョウ</t>
    </rPh>
    <phoneticPr fontId="3"/>
  </si>
  <si>
    <t>大会副委員長</t>
    <rPh sb="0" eb="2">
      <t>タイカイ</t>
    </rPh>
    <rPh sb="2" eb="6">
      <t>フクイインチョウ</t>
    </rPh>
    <phoneticPr fontId="3"/>
  </si>
  <si>
    <t>委員</t>
    <rPh sb="0" eb="2">
      <t>イイン</t>
    </rPh>
    <phoneticPr fontId="3"/>
  </si>
  <si>
    <t>大　会　役　員</t>
    <rPh sb="0" eb="1">
      <t>ダイ</t>
    </rPh>
    <rPh sb="2" eb="3">
      <t>カイ</t>
    </rPh>
    <rPh sb="4" eb="5">
      <t>エキ</t>
    </rPh>
    <rPh sb="6" eb="7">
      <t>イン</t>
    </rPh>
    <phoneticPr fontId="3"/>
  </si>
  <si>
    <t>競技役員</t>
    <rPh sb="0" eb="2">
      <t>キョウギ</t>
    </rPh>
    <rPh sb="2" eb="4">
      <t>ヤクイン</t>
    </rPh>
    <phoneticPr fontId="3"/>
  </si>
  <si>
    <t>女子個人形予選</t>
    <rPh sb="0" eb="2">
      <t>ジョシ</t>
    </rPh>
    <rPh sb="2" eb="4">
      <t>コジン</t>
    </rPh>
    <rPh sb="4" eb="5">
      <t>カタ</t>
    </rPh>
    <rPh sb="5" eb="7">
      <t>ヨセン</t>
    </rPh>
    <phoneticPr fontId="3"/>
  </si>
  <si>
    <t>男子個人形予選</t>
    <rPh sb="0" eb="2">
      <t>ダンシ</t>
    </rPh>
    <rPh sb="2" eb="4">
      <t>コジン</t>
    </rPh>
    <rPh sb="4" eb="5">
      <t>カタ</t>
    </rPh>
    <rPh sb="5" eb="7">
      <t>ヨセン</t>
    </rPh>
    <phoneticPr fontId="3"/>
  </si>
  <si>
    <t>昼食</t>
    <rPh sb="0" eb="2">
      <t>チュウショク</t>
    </rPh>
    <phoneticPr fontId="3"/>
  </si>
  <si>
    <t>女子個人組手</t>
    <rPh sb="0" eb="2">
      <t>ジョシ</t>
    </rPh>
    <rPh sb="2" eb="4">
      <t>コジン</t>
    </rPh>
    <rPh sb="4" eb="5">
      <t>ク</t>
    </rPh>
    <rPh sb="5" eb="6">
      <t>テ</t>
    </rPh>
    <phoneticPr fontId="3"/>
  </si>
  <si>
    <t>男子個人形</t>
    <rPh sb="0" eb="2">
      <t>ダンシ</t>
    </rPh>
    <rPh sb="2" eb="4">
      <t>コジン</t>
    </rPh>
    <rPh sb="4" eb="5">
      <t>カタ</t>
    </rPh>
    <phoneticPr fontId="3"/>
  </si>
  <si>
    <t>女子個人形</t>
    <rPh sb="0" eb="2">
      <t>ジョシ</t>
    </rPh>
    <rPh sb="2" eb="4">
      <t>コジン</t>
    </rPh>
    <rPh sb="4" eb="5">
      <t>カタ</t>
    </rPh>
    <phoneticPr fontId="3"/>
  </si>
  <si>
    <t>ｺ-ﾄﾞ</t>
    <phoneticPr fontId="3"/>
  </si>
  <si>
    <t>　女子個人組手</t>
    <rPh sb="1" eb="3">
      <t>ジョシ</t>
    </rPh>
    <rPh sb="3" eb="5">
      <t>コジン</t>
    </rPh>
    <rPh sb="5" eb="6">
      <t>ク</t>
    </rPh>
    <rPh sb="6" eb="7">
      <t>テ</t>
    </rPh>
    <phoneticPr fontId="3"/>
  </si>
  <si>
    <t>（競技団体会長）</t>
    <rPh sb="1" eb="3">
      <t>キョウギ</t>
    </rPh>
    <rPh sb="3" eb="5">
      <t>ダンタイ</t>
    </rPh>
    <rPh sb="5" eb="7">
      <t>カイチョウ</t>
    </rPh>
    <phoneticPr fontId="3"/>
  </si>
  <si>
    <t>（専門部委員長）</t>
    <rPh sb="1" eb="3">
      <t>センモン</t>
    </rPh>
    <rPh sb="3" eb="4">
      <t>ブ</t>
    </rPh>
    <rPh sb="4" eb="7">
      <t>イインチョウ</t>
    </rPh>
    <phoneticPr fontId="3"/>
  </si>
  <si>
    <t xml:space="preserve"> 　男子個人組手</t>
    <rPh sb="2" eb="4">
      <t>ダンシ</t>
    </rPh>
    <rPh sb="4" eb="6">
      <t>コジン</t>
    </rPh>
    <rPh sb="6" eb="7">
      <t>ク</t>
    </rPh>
    <rPh sb="7" eb="8">
      <t>テ</t>
    </rPh>
    <phoneticPr fontId="3"/>
  </si>
  <si>
    <t>ｺ-ﾄﾞ</t>
    <phoneticPr fontId="3"/>
  </si>
  <si>
    <t xml:space="preserve">  </t>
    <phoneticPr fontId="3"/>
  </si>
  <si>
    <t>受付開始</t>
    <rPh sb="0" eb="2">
      <t>ウケツケ</t>
    </rPh>
    <rPh sb="2" eb="4">
      <t>カイシ</t>
    </rPh>
    <phoneticPr fontId="3"/>
  </si>
  <si>
    <t>顧問会議</t>
    <rPh sb="0" eb="2">
      <t>コモン</t>
    </rPh>
    <rPh sb="2" eb="4">
      <t>カイギ</t>
    </rPh>
    <phoneticPr fontId="3"/>
  </si>
  <si>
    <t>開会式</t>
    <rPh sb="0" eb="2">
      <t>カイカイ</t>
    </rPh>
    <rPh sb="2" eb="3">
      <t>シキ</t>
    </rPh>
    <phoneticPr fontId="3"/>
  </si>
  <si>
    <t>コート作成</t>
    <rPh sb="3" eb="5">
      <t>サクセイ</t>
    </rPh>
    <phoneticPr fontId="3"/>
  </si>
  <si>
    <t>コート係</t>
    <rPh sb="3" eb="4">
      <t>カカリ</t>
    </rPh>
    <phoneticPr fontId="3"/>
  </si>
  <si>
    <t>進行</t>
    <rPh sb="0" eb="2">
      <t>シンコウ</t>
    </rPh>
    <phoneticPr fontId="3"/>
  </si>
  <si>
    <t>記録</t>
    <rPh sb="0" eb="2">
      <t>キロク</t>
    </rPh>
    <phoneticPr fontId="3"/>
  </si>
  <si>
    <t>審判構成</t>
    <rPh sb="0" eb="2">
      <t>シンパン</t>
    </rPh>
    <rPh sb="2" eb="4">
      <t>コウセイ</t>
    </rPh>
    <phoneticPr fontId="3"/>
  </si>
  <si>
    <t>選手宣誓</t>
    <rPh sb="0" eb="2">
      <t>センシュ</t>
    </rPh>
    <rPh sb="2" eb="4">
      <t>センセイ</t>
    </rPh>
    <phoneticPr fontId="3"/>
  </si>
  <si>
    <t>広報　</t>
    <rPh sb="0" eb="2">
      <t>コウホウ</t>
    </rPh>
    <phoneticPr fontId="3"/>
  </si>
  <si>
    <t>試合用具</t>
    <rPh sb="0" eb="2">
      <t>シアイ</t>
    </rPh>
    <rPh sb="2" eb="4">
      <t>ヨウグ</t>
    </rPh>
    <phoneticPr fontId="3"/>
  </si>
  <si>
    <t>大会ドクター</t>
    <rPh sb="0" eb="2">
      <t>タイカイ</t>
    </rPh>
    <phoneticPr fontId="3"/>
  </si>
  <si>
    <t>優　勝</t>
    <rPh sb="0" eb="1">
      <t>ユウ</t>
    </rPh>
    <rPh sb="2" eb="3">
      <t>カツ</t>
    </rPh>
    <phoneticPr fontId="3"/>
  </si>
  <si>
    <t xml:space="preserve">  </t>
    <phoneticPr fontId="3"/>
  </si>
  <si>
    <t xml:space="preserve">  </t>
    <phoneticPr fontId="3"/>
  </si>
  <si>
    <t xml:space="preserve">  </t>
    <phoneticPr fontId="3"/>
  </si>
  <si>
    <t xml:space="preserve">  </t>
    <phoneticPr fontId="3"/>
  </si>
  <si>
    <t xml:space="preserve">  </t>
    <phoneticPr fontId="3"/>
  </si>
  <si>
    <t xml:space="preserve">  </t>
    <phoneticPr fontId="3"/>
  </si>
  <si>
    <t xml:space="preserve">  </t>
    <phoneticPr fontId="3"/>
  </si>
  <si>
    <t xml:space="preserve">  </t>
    <phoneticPr fontId="3"/>
  </si>
  <si>
    <t xml:space="preserve">  </t>
    <phoneticPr fontId="3"/>
  </si>
  <si>
    <t xml:space="preserve">  </t>
    <phoneticPr fontId="3"/>
  </si>
  <si>
    <t>ｺｰﾄ補助</t>
    <rPh sb="3" eb="5">
      <t>ホジョ</t>
    </rPh>
    <phoneticPr fontId="3"/>
  </si>
  <si>
    <t>受付</t>
    <rPh sb="0" eb="2">
      <t>ウケツケ</t>
    </rPh>
    <phoneticPr fontId="3"/>
  </si>
  <si>
    <t>Ａ</t>
    <phoneticPr fontId="3"/>
  </si>
  <si>
    <t>団体形</t>
    <rPh sb="0" eb="2">
      <t>ダンタイ</t>
    </rPh>
    <rPh sb="2" eb="3">
      <t>カタ</t>
    </rPh>
    <phoneticPr fontId="3"/>
  </si>
  <si>
    <t>男子団体形</t>
    <rPh sb="0" eb="2">
      <t>ダンシ</t>
    </rPh>
    <rPh sb="2" eb="4">
      <t>ダンタイ</t>
    </rPh>
    <rPh sb="4" eb="5">
      <t>カタ</t>
    </rPh>
    <phoneticPr fontId="3"/>
  </si>
  <si>
    <t>女子団体形</t>
    <rPh sb="0" eb="2">
      <t>ジョシ</t>
    </rPh>
    <rPh sb="2" eb="4">
      <t>ダンタイ</t>
    </rPh>
    <rPh sb="4" eb="5">
      <t>カタ</t>
    </rPh>
    <phoneticPr fontId="3"/>
  </si>
  <si>
    <t>東金</t>
    <rPh sb="0" eb="2">
      <t>トウガネ</t>
    </rPh>
    <phoneticPr fontId="3"/>
  </si>
  <si>
    <t>女子団体形決勝</t>
    <rPh sb="0" eb="2">
      <t>ジョシ</t>
    </rPh>
    <rPh sb="2" eb="4">
      <t>ダンタイ</t>
    </rPh>
    <rPh sb="4" eb="5">
      <t>カタ</t>
    </rPh>
    <rPh sb="5" eb="7">
      <t>ケッショウ</t>
    </rPh>
    <phoneticPr fontId="3"/>
  </si>
  <si>
    <t>決勝</t>
    <rPh sb="0" eb="2">
      <t>ケッショウ</t>
    </rPh>
    <phoneticPr fontId="3"/>
  </si>
  <si>
    <t>男子団体形決勝</t>
    <rPh sb="0" eb="2">
      <t>ダンシ</t>
    </rPh>
    <rPh sb="2" eb="4">
      <t>ダンタイ</t>
    </rPh>
    <rPh sb="4" eb="5">
      <t>カタ</t>
    </rPh>
    <rPh sb="5" eb="7">
      <t>ケッショウ</t>
    </rPh>
    <phoneticPr fontId="3"/>
  </si>
  <si>
    <t>会場：</t>
    <rPh sb="0" eb="2">
      <t>カイジョウ</t>
    </rPh>
    <phoneticPr fontId="3"/>
  </si>
  <si>
    <t>主催：</t>
    <rPh sb="0" eb="2">
      <t>シュサイ</t>
    </rPh>
    <phoneticPr fontId="3"/>
  </si>
  <si>
    <t>主管：</t>
    <rPh sb="0" eb="2">
      <t>シュカン</t>
    </rPh>
    <phoneticPr fontId="3"/>
  </si>
  <si>
    <t>後援：</t>
    <rPh sb="0" eb="2">
      <t>コウエン</t>
    </rPh>
    <phoneticPr fontId="3"/>
  </si>
  <si>
    <t>ｺ-ﾄﾞ</t>
    <phoneticPr fontId="3"/>
  </si>
  <si>
    <t>ｺ-ﾄﾞ</t>
    <phoneticPr fontId="3"/>
  </si>
  <si>
    <t>コ－ド</t>
    <phoneticPr fontId="3"/>
  </si>
  <si>
    <t>式　　　　　典</t>
    <rPh sb="0" eb="1">
      <t>シキ</t>
    </rPh>
    <rPh sb="6" eb="7">
      <t>テン</t>
    </rPh>
    <phoneticPr fontId="3"/>
  </si>
  <si>
    <t>野中</t>
    <rPh sb="0" eb="2">
      <t>ノナカ</t>
    </rPh>
    <phoneticPr fontId="3"/>
  </si>
  <si>
    <t>千葉県予選会</t>
    <rPh sb="0" eb="3">
      <t>チバケン</t>
    </rPh>
    <rPh sb="3" eb="6">
      <t>ヨセンカイ</t>
    </rPh>
    <phoneticPr fontId="3"/>
  </si>
  <si>
    <t>運営委員</t>
    <rPh sb="0" eb="2">
      <t>ウンエイ</t>
    </rPh>
    <rPh sb="2" eb="4">
      <t>イイン</t>
    </rPh>
    <phoneticPr fontId="3"/>
  </si>
  <si>
    <t>Ａ・Ｂ・Ｃ・Ｄ</t>
    <phoneticPr fontId="3"/>
  </si>
  <si>
    <t>Ａ・Ｂ</t>
    <phoneticPr fontId="3"/>
  </si>
  <si>
    <t>掃　除</t>
    <phoneticPr fontId="3"/>
  </si>
  <si>
    <t>（高体連会長）</t>
    <rPh sb="1" eb="2">
      <t>コウ</t>
    </rPh>
    <rPh sb="2" eb="3">
      <t>タイ</t>
    </rPh>
    <rPh sb="3" eb="4">
      <t>レン</t>
    </rPh>
    <rPh sb="4" eb="5">
      <t>カイ</t>
    </rPh>
    <rPh sb="5" eb="6">
      <t>チョウ</t>
    </rPh>
    <phoneticPr fontId="3"/>
  </si>
  <si>
    <t>（県教育長）</t>
    <rPh sb="1" eb="2">
      <t>ケン</t>
    </rPh>
    <rPh sb="2" eb="5">
      <t>キョウイクチョウ</t>
    </rPh>
    <phoneticPr fontId="3"/>
  </si>
  <si>
    <t>（高体連副会長）</t>
    <rPh sb="1" eb="2">
      <t>コウ</t>
    </rPh>
    <rPh sb="2" eb="3">
      <t>タイ</t>
    </rPh>
    <rPh sb="3" eb="4">
      <t>レン</t>
    </rPh>
    <rPh sb="4" eb="5">
      <t>フク</t>
    </rPh>
    <rPh sb="5" eb="6">
      <t>カイ</t>
    </rPh>
    <rPh sb="6" eb="7">
      <t>チョウ</t>
    </rPh>
    <phoneticPr fontId="3"/>
  </si>
  <si>
    <t>（　　　 同　　　　）</t>
    <phoneticPr fontId="3"/>
  </si>
  <si>
    <t>（高体連理事長）</t>
    <rPh sb="1" eb="2">
      <t>コウ</t>
    </rPh>
    <rPh sb="2" eb="3">
      <t>タイ</t>
    </rPh>
    <rPh sb="3" eb="4">
      <t>レン</t>
    </rPh>
    <rPh sb="4" eb="7">
      <t>リジチョウ</t>
    </rPh>
    <phoneticPr fontId="3"/>
  </si>
  <si>
    <t>（高体連副理事長）</t>
    <rPh sb="1" eb="2">
      <t>コウ</t>
    </rPh>
    <rPh sb="2" eb="3">
      <t>タイ</t>
    </rPh>
    <rPh sb="3" eb="4">
      <t>レン</t>
    </rPh>
    <rPh sb="4" eb="5">
      <t>フク</t>
    </rPh>
    <rPh sb="5" eb="8">
      <t>リジチョウ</t>
    </rPh>
    <phoneticPr fontId="3"/>
  </si>
  <si>
    <t>（競技協会理事長）</t>
    <rPh sb="1" eb="3">
      <t>キョウギ</t>
    </rPh>
    <rPh sb="3" eb="5">
      <t>キョウカイ</t>
    </rPh>
    <rPh sb="5" eb="8">
      <t>リジチョウ</t>
    </rPh>
    <phoneticPr fontId="3"/>
  </si>
  <si>
    <t>高体連空手道専門部各顧問</t>
    <rPh sb="0" eb="1">
      <t>コウ</t>
    </rPh>
    <rPh sb="1" eb="2">
      <t>タイ</t>
    </rPh>
    <rPh sb="2" eb="3">
      <t>レン</t>
    </rPh>
    <rPh sb="3" eb="5">
      <t>カラテ</t>
    </rPh>
    <rPh sb="5" eb="6">
      <t>ドウ</t>
    </rPh>
    <rPh sb="6" eb="8">
      <t>センモン</t>
    </rPh>
    <rPh sb="8" eb="9">
      <t>ブ</t>
    </rPh>
    <rPh sb="9" eb="12">
      <t>カクコモン</t>
    </rPh>
    <phoneticPr fontId="3"/>
  </si>
  <si>
    <t>全生徒</t>
    <rPh sb="0" eb="3">
      <t>ゼンセイト</t>
    </rPh>
    <phoneticPr fontId="3"/>
  </si>
  <si>
    <t>吉植</t>
    <phoneticPr fontId="3"/>
  </si>
  <si>
    <t>(成田)</t>
    <phoneticPr fontId="3"/>
  </si>
  <si>
    <t>(麗澤)</t>
    <phoneticPr fontId="3"/>
  </si>
  <si>
    <t>(東金)　</t>
    <phoneticPr fontId="3"/>
  </si>
  <si>
    <t>松戸</t>
    <rPh sb="0" eb="2">
      <t>マツド</t>
    </rPh>
    <phoneticPr fontId="3"/>
  </si>
  <si>
    <t>土井</t>
    <phoneticPr fontId="3"/>
  </si>
  <si>
    <t>(成東)</t>
    <phoneticPr fontId="3"/>
  </si>
  <si>
    <t>役　割　分　担</t>
    <rPh sb="0" eb="1">
      <t>エキ</t>
    </rPh>
    <rPh sb="2" eb="3">
      <t>ワリ</t>
    </rPh>
    <rPh sb="4" eb="5">
      <t>ブン</t>
    </rPh>
    <rPh sb="6" eb="7">
      <t>タン</t>
    </rPh>
    <phoneticPr fontId="3"/>
  </si>
  <si>
    <t>1階会議室</t>
    <rPh sb="1" eb="2">
      <t>カイ</t>
    </rPh>
    <rPh sb="2" eb="5">
      <t>カイギシツ</t>
    </rPh>
    <phoneticPr fontId="3"/>
  </si>
  <si>
    <t>ｺｰﾄﾞ</t>
    <phoneticPr fontId="3"/>
  </si>
  <si>
    <t>競技開始</t>
    <rPh sb="0" eb="2">
      <t>キョウギ</t>
    </rPh>
    <rPh sb="2" eb="4">
      <t>カイシ</t>
    </rPh>
    <phoneticPr fontId="3"/>
  </si>
  <si>
    <t>A</t>
    <phoneticPr fontId="3"/>
  </si>
  <si>
    <t>中村</t>
    <rPh sb="0" eb="2">
      <t>ナカムラ</t>
    </rPh>
    <phoneticPr fontId="3"/>
  </si>
  <si>
    <t>(千葉学芸)</t>
    <rPh sb="1" eb="3">
      <t>チバ</t>
    </rPh>
    <rPh sb="3" eb="5">
      <t>ガクゲイ</t>
    </rPh>
    <phoneticPr fontId="3"/>
  </si>
  <si>
    <t>幕張</t>
    <rPh sb="0" eb="2">
      <t>マクハリ</t>
    </rPh>
    <phoneticPr fontId="3"/>
  </si>
  <si>
    <t>敬愛学園</t>
    <rPh sb="0" eb="2">
      <t>ケイアイ</t>
    </rPh>
    <rPh sb="2" eb="4">
      <t>ガクエン</t>
    </rPh>
    <phoneticPr fontId="3"/>
  </si>
  <si>
    <t>千葉南</t>
    <rPh sb="0" eb="2">
      <t>チバ</t>
    </rPh>
    <rPh sb="2" eb="3">
      <t>ミナミ</t>
    </rPh>
    <phoneticPr fontId="3"/>
  </si>
  <si>
    <t>成田北</t>
    <rPh sb="0" eb="2">
      <t>ナリタ</t>
    </rPh>
    <rPh sb="2" eb="3">
      <t>キタ</t>
    </rPh>
    <phoneticPr fontId="3"/>
  </si>
  <si>
    <t>千葉黎明</t>
    <rPh sb="0" eb="2">
      <t>チバ</t>
    </rPh>
    <rPh sb="2" eb="4">
      <t>レイメイ</t>
    </rPh>
    <phoneticPr fontId="3"/>
  </si>
  <si>
    <t>佐原</t>
    <rPh sb="0" eb="2">
      <t>サワラ</t>
    </rPh>
    <phoneticPr fontId="3"/>
  </si>
  <si>
    <t>山田</t>
    <rPh sb="0" eb="2">
      <t>ヤマダ</t>
    </rPh>
    <phoneticPr fontId="3"/>
  </si>
  <si>
    <t>鈴木</t>
    <rPh sb="0" eb="2">
      <t>スズキ</t>
    </rPh>
    <phoneticPr fontId="3"/>
  </si>
  <si>
    <t>　　（市立銚子）</t>
    <rPh sb="3" eb="5">
      <t>シリツ</t>
    </rPh>
    <rPh sb="5" eb="7">
      <t>チョウシ</t>
    </rPh>
    <phoneticPr fontId="3"/>
  </si>
  <si>
    <t>斉田</t>
    <rPh sb="0" eb="2">
      <t>サイタ</t>
    </rPh>
    <phoneticPr fontId="3"/>
  </si>
  <si>
    <t>（拓大紅陵）</t>
    <rPh sb="1" eb="3">
      <t>タクダイ</t>
    </rPh>
    <rPh sb="3" eb="4">
      <t>ベニ</t>
    </rPh>
    <rPh sb="4" eb="5">
      <t>リョウ</t>
    </rPh>
    <phoneticPr fontId="3"/>
  </si>
  <si>
    <t>西野</t>
    <rPh sb="0" eb="1">
      <t>ニシ</t>
    </rPh>
    <rPh sb="1" eb="2">
      <t>ノ</t>
    </rPh>
    <phoneticPr fontId="3"/>
  </si>
  <si>
    <t>（麗澤）</t>
    <rPh sb="1" eb="2">
      <t>レイ</t>
    </rPh>
    <rPh sb="2" eb="3">
      <t>タク</t>
    </rPh>
    <phoneticPr fontId="3"/>
  </si>
  <si>
    <t>Ｂ</t>
    <phoneticPr fontId="3"/>
  </si>
  <si>
    <t>A・Ｂ</t>
    <phoneticPr fontId="3"/>
  </si>
  <si>
    <t>B</t>
    <phoneticPr fontId="3"/>
  </si>
  <si>
    <t>男子団体形（各コート上位４チ－ム決勝）</t>
    <rPh sb="0" eb="2">
      <t>ダンシ</t>
    </rPh>
    <rPh sb="2" eb="4">
      <t>ダンタイ</t>
    </rPh>
    <rPh sb="4" eb="5">
      <t>カタ</t>
    </rPh>
    <rPh sb="6" eb="7">
      <t>カク</t>
    </rPh>
    <rPh sb="10" eb="12">
      <t>ジョウイ</t>
    </rPh>
    <rPh sb="16" eb="18">
      <t>ケッショウ</t>
    </rPh>
    <phoneticPr fontId="3"/>
  </si>
  <si>
    <t>（植草学園附属高校長）</t>
    <rPh sb="1" eb="3">
      <t>ウエクサ</t>
    </rPh>
    <rPh sb="3" eb="5">
      <t>ガクエン</t>
    </rPh>
    <rPh sb="5" eb="7">
      <t>フゾク</t>
    </rPh>
    <rPh sb="7" eb="10">
      <t>コウコウチョウ</t>
    </rPh>
    <phoneticPr fontId="3"/>
  </si>
  <si>
    <t>（専門部長）</t>
    <rPh sb="1" eb="3">
      <t>センモン</t>
    </rPh>
    <rPh sb="3" eb="5">
      <t>ブチョウ</t>
    </rPh>
    <phoneticPr fontId="3"/>
  </si>
  <si>
    <t>津田亘彦</t>
    <rPh sb="0" eb="2">
      <t>ツダ</t>
    </rPh>
    <rPh sb="2" eb="3">
      <t>ワタル</t>
    </rPh>
    <rPh sb="3" eb="4">
      <t>ヒコ</t>
    </rPh>
    <phoneticPr fontId="3"/>
  </si>
  <si>
    <t>池田</t>
    <rPh sb="0" eb="2">
      <t>イケダ</t>
    </rPh>
    <phoneticPr fontId="3"/>
  </si>
  <si>
    <t>船橋東</t>
    <rPh sb="0" eb="2">
      <t>フナバシ</t>
    </rPh>
    <rPh sb="2" eb="3">
      <t>ヒガシ</t>
    </rPh>
    <phoneticPr fontId="3"/>
  </si>
  <si>
    <t>秀明八千代</t>
    <rPh sb="0" eb="2">
      <t>シュウメイ</t>
    </rPh>
    <rPh sb="2" eb="5">
      <t>ヤチヨ</t>
    </rPh>
    <phoneticPr fontId="3"/>
  </si>
  <si>
    <t>麗澤</t>
    <rPh sb="0" eb="2">
      <t>レイタク</t>
    </rPh>
    <phoneticPr fontId="3"/>
  </si>
  <si>
    <t>学館浦安</t>
    <rPh sb="0" eb="2">
      <t>ガッカン</t>
    </rPh>
    <rPh sb="2" eb="4">
      <t>ウラヤス</t>
    </rPh>
    <phoneticPr fontId="3"/>
  </si>
  <si>
    <t>習志野</t>
    <rPh sb="0" eb="3">
      <t>ナラシノ</t>
    </rPh>
    <phoneticPr fontId="3"/>
  </si>
  <si>
    <t>清水</t>
    <rPh sb="0" eb="2">
      <t>シミズ</t>
    </rPh>
    <phoneticPr fontId="3"/>
  </si>
  <si>
    <t>柏日体</t>
    <rPh sb="0" eb="1">
      <t>カシワ</t>
    </rPh>
    <rPh sb="1" eb="2">
      <t>ヒ</t>
    </rPh>
    <rPh sb="2" eb="3">
      <t>タイ</t>
    </rPh>
    <phoneticPr fontId="3"/>
  </si>
  <si>
    <t>千葉経済</t>
    <rPh sb="0" eb="2">
      <t>チバ</t>
    </rPh>
    <rPh sb="2" eb="4">
      <t>ケイザイ</t>
    </rPh>
    <phoneticPr fontId="3"/>
  </si>
  <si>
    <t>松永</t>
    <rPh sb="0" eb="2">
      <t>マツナガ</t>
    </rPh>
    <phoneticPr fontId="3"/>
  </si>
  <si>
    <t>佐藤</t>
    <rPh sb="0" eb="2">
      <t>サトウ</t>
    </rPh>
    <phoneticPr fontId="3"/>
  </si>
  <si>
    <t>野田中央</t>
    <rPh sb="0" eb="2">
      <t>ノダ</t>
    </rPh>
    <rPh sb="2" eb="4">
      <t>チュウオウ</t>
    </rPh>
    <phoneticPr fontId="3"/>
  </si>
  <si>
    <t>松本</t>
    <rPh sb="0" eb="2">
      <t>マツモト</t>
    </rPh>
    <phoneticPr fontId="3"/>
  </si>
  <si>
    <t>大島</t>
    <rPh sb="0" eb="2">
      <t>オオシマ</t>
    </rPh>
    <phoneticPr fontId="3"/>
  </si>
  <si>
    <t>稲石</t>
    <rPh sb="0" eb="2">
      <t>イナイシ</t>
    </rPh>
    <phoneticPr fontId="3"/>
  </si>
  <si>
    <t>後藤</t>
    <rPh sb="0" eb="2">
      <t>ゴトウ</t>
    </rPh>
    <phoneticPr fontId="3"/>
  </si>
  <si>
    <t>木更津総合</t>
  </si>
  <si>
    <t>袖ヶ浦</t>
  </si>
  <si>
    <t>長生</t>
  </si>
  <si>
    <t>茂原樟陽</t>
  </si>
  <si>
    <t>千葉学芸</t>
  </si>
  <si>
    <t>東金</t>
  </si>
  <si>
    <t>成東</t>
  </si>
  <si>
    <t>長谷川</t>
    <rPh sb="0" eb="3">
      <t>ハセガワ</t>
    </rPh>
    <phoneticPr fontId="3"/>
  </si>
  <si>
    <t>西武台千葉</t>
    <rPh sb="0" eb="2">
      <t>セイブ</t>
    </rPh>
    <rPh sb="2" eb="3">
      <t>ダイ</t>
    </rPh>
    <rPh sb="3" eb="5">
      <t>チバ</t>
    </rPh>
    <phoneticPr fontId="3"/>
  </si>
  <si>
    <t>山本</t>
    <rPh sb="0" eb="2">
      <t>ヤマモト</t>
    </rPh>
    <phoneticPr fontId="3"/>
  </si>
  <si>
    <t>内田</t>
    <rPh sb="0" eb="2">
      <t>ウチダ</t>
    </rPh>
    <phoneticPr fontId="3"/>
  </si>
  <si>
    <t>林</t>
    <rPh sb="0" eb="1">
      <t>ハヤシ</t>
    </rPh>
    <phoneticPr fontId="3"/>
  </si>
  <si>
    <t>松島</t>
    <rPh sb="0" eb="2">
      <t>マツシマ</t>
    </rPh>
    <phoneticPr fontId="3"/>
  </si>
  <si>
    <t>山口</t>
    <rPh sb="0" eb="2">
      <t>ヤマグチ</t>
    </rPh>
    <phoneticPr fontId="3"/>
  </si>
  <si>
    <t>市立柏</t>
    <rPh sb="0" eb="2">
      <t>イチリツ</t>
    </rPh>
    <rPh sb="2" eb="3">
      <t>カシワ</t>
    </rPh>
    <phoneticPr fontId="3"/>
  </si>
  <si>
    <t>小川</t>
    <rPh sb="0" eb="2">
      <t>オガワ</t>
    </rPh>
    <phoneticPr fontId="3"/>
  </si>
  <si>
    <t xml:space="preserve"> 拓大紅陵</t>
    <rPh sb="1" eb="3">
      <t>タクダイ</t>
    </rPh>
    <rPh sb="3" eb="4">
      <t>ベニ</t>
    </rPh>
    <rPh sb="4" eb="5">
      <t>ミササギ</t>
    </rPh>
    <phoneticPr fontId="3"/>
  </si>
  <si>
    <t>木更津総合</t>
    <rPh sb="0" eb="3">
      <t>キサラヅ</t>
    </rPh>
    <rPh sb="3" eb="5">
      <t>ソウゴウ</t>
    </rPh>
    <phoneticPr fontId="3"/>
  </si>
  <si>
    <t>長生</t>
    <rPh sb="0" eb="2">
      <t>チョウセイ</t>
    </rPh>
    <phoneticPr fontId="3"/>
  </si>
  <si>
    <t>成東</t>
    <rPh sb="0" eb="2">
      <t>ナルトウ</t>
    </rPh>
    <phoneticPr fontId="3"/>
  </si>
  <si>
    <t>袖ヶ浦</t>
    <rPh sb="0" eb="3">
      <t>ソデガウラ</t>
    </rPh>
    <phoneticPr fontId="3"/>
  </si>
  <si>
    <t>茂原樟陽</t>
    <rPh sb="0" eb="2">
      <t>モバラ</t>
    </rPh>
    <rPh sb="2" eb="3">
      <t>ショウ</t>
    </rPh>
    <rPh sb="3" eb="4">
      <t>ヨウ</t>
    </rPh>
    <phoneticPr fontId="3"/>
  </si>
  <si>
    <t>仲村</t>
    <rPh sb="0" eb="2">
      <t>ナカムラ</t>
    </rPh>
    <phoneticPr fontId="3"/>
  </si>
  <si>
    <t>斉藤</t>
    <rPh sb="0" eb="2">
      <t>サイトウ</t>
    </rPh>
    <phoneticPr fontId="3"/>
  </si>
  <si>
    <t>浮島</t>
    <rPh sb="0" eb="2">
      <t>ウキシマ</t>
    </rPh>
    <phoneticPr fontId="3"/>
  </si>
  <si>
    <t>成田</t>
    <rPh sb="0" eb="2">
      <t>ナリタ</t>
    </rPh>
    <phoneticPr fontId="3"/>
  </si>
  <si>
    <t>横芝敬愛</t>
    <rPh sb="0" eb="2">
      <t>ヨコシバ</t>
    </rPh>
    <rPh sb="2" eb="4">
      <t>ケイアイ</t>
    </rPh>
    <phoneticPr fontId="3"/>
  </si>
  <si>
    <t>市立銚子</t>
    <rPh sb="0" eb="2">
      <t>イチリツ</t>
    </rPh>
    <rPh sb="2" eb="4">
      <t>チョウシ</t>
    </rPh>
    <phoneticPr fontId="3"/>
  </si>
  <si>
    <t>山下</t>
    <rPh sb="0" eb="2">
      <t>ヤマシタ</t>
    </rPh>
    <phoneticPr fontId="3"/>
  </si>
  <si>
    <t>若梅</t>
    <rPh sb="0" eb="2">
      <t>ワカウメ</t>
    </rPh>
    <phoneticPr fontId="3"/>
  </si>
  <si>
    <t>高橋</t>
    <rPh sb="0" eb="2">
      <t>タカハシ</t>
    </rPh>
    <phoneticPr fontId="3"/>
  </si>
  <si>
    <t>茂木</t>
    <rPh sb="0" eb="2">
      <t>モギ</t>
    </rPh>
    <phoneticPr fontId="3"/>
  </si>
  <si>
    <t>安本　健彦</t>
    <rPh sb="0" eb="2">
      <t>ヤスモト</t>
    </rPh>
    <rPh sb="3" eb="5">
      <t>タケヒコ</t>
    </rPh>
    <phoneticPr fontId="3"/>
  </si>
  <si>
    <t>（市立習志野高校長）</t>
    <rPh sb="1" eb="3">
      <t>イチリツ</t>
    </rPh>
    <rPh sb="3" eb="6">
      <t>ナラシノ</t>
    </rPh>
    <rPh sb="6" eb="9">
      <t>コウコウチョウ</t>
    </rPh>
    <phoneticPr fontId="3"/>
  </si>
  <si>
    <t>（銚子高校長）</t>
    <rPh sb="1" eb="3">
      <t>チョウシ</t>
    </rPh>
    <rPh sb="3" eb="6">
      <t>コウコウチョウ</t>
    </rPh>
    <rPh sb="4" eb="6">
      <t>コウチョウ</t>
    </rPh>
    <phoneticPr fontId="3"/>
  </si>
  <si>
    <t>黒川</t>
    <rPh sb="0" eb="2">
      <t>クロカワ</t>
    </rPh>
    <phoneticPr fontId="3"/>
  </si>
  <si>
    <t>上野</t>
    <rPh sb="0" eb="2">
      <t>ウエノ</t>
    </rPh>
    <phoneticPr fontId="3"/>
  </si>
  <si>
    <t>片桐</t>
    <rPh sb="0" eb="2">
      <t>カタギリ</t>
    </rPh>
    <phoneticPr fontId="3"/>
  </si>
  <si>
    <t>拓大紅陵</t>
    <rPh sb="0" eb="2">
      <t>タクダイ</t>
    </rPh>
    <rPh sb="2" eb="3">
      <t>ベニ</t>
    </rPh>
    <rPh sb="3" eb="4">
      <t>ミササギ</t>
    </rPh>
    <phoneticPr fontId="3"/>
  </si>
  <si>
    <t>富田</t>
    <rPh sb="0" eb="2">
      <t>トミタ</t>
    </rPh>
    <phoneticPr fontId="3"/>
  </si>
  <si>
    <t>知久</t>
    <rPh sb="0" eb="2">
      <t>チク</t>
    </rPh>
    <phoneticPr fontId="3"/>
  </si>
  <si>
    <t>A・B(準決まで）</t>
    <rPh sb="4" eb="6">
      <t>ジュンケツ</t>
    </rPh>
    <phoneticPr fontId="3"/>
  </si>
  <si>
    <t>男女個人組手準決勝</t>
    <rPh sb="0" eb="1">
      <t>オトコ</t>
    </rPh>
    <rPh sb="1" eb="2">
      <t>オンナ</t>
    </rPh>
    <rPh sb="2" eb="4">
      <t>コジン</t>
    </rPh>
    <rPh sb="4" eb="5">
      <t>ク</t>
    </rPh>
    <rPh sb="5" eb="6">
      <t>テ</t>
    </rPh>
    <rPh sb="6" eb="9">
      <t>ジュンケッショウ</t>
    </rPh>
    <phoneticPr fontId="3"/>
  </si>
  <si>
    <t>荒井</t>
    <rPh sb="0" eb="2">
      <t>アライ</t>
    </rPh>
    <phoneticPr fontId="3"/>
  </si>
  <si>
    <t>.</t>
    <phoneticPr fontId="3"/>
  </si>
  <si>
    <t>女子個人 組手</t>
    <rPh sb="0" eb="2">
      <t>ジョシ</t>
    </rPh>
    <rPh sb="2" eb="4">
      <t>コジン</t>
    </rPh>
    <rPh sb="5" eb="6">
      <t>ク</t>
    </rPh>
    <rPh sb="6" eb="7">
      <t>テ</t>
    </rPh>
    <phoneticPr fontId="3"/>
  </si>
  <si>
    <t>男子個人組手</t>
    <rPh sb="0" eb="2">
      <t>ダンシ</t>
    </rPh>
    <rPh sb="2" eb="4">
      <t>コジン</t>
    </rPh>
    <rPh sb="4" eb="5">
      <t>ク</t>
    </rPh>
    <rPh sb="5" eb="6">
      <t>テ</t>
    </rPh>
    <phoneticPr fontId="3"/>
  </si>
  <si>
    <t>大塚</t>
    <rPh sb="0" eb="2">
      <t>オオツカ</t>
    </rPh>
    <phoneticPr fontId="3"/>
  </si>
  <si>
    <t>木村</t>
    <rPh sb="0" eb="2">
      <t>キムラ</t>
    </rPh>
    <phoneticPr fontId="3"/>
  </si>
  <si>
    <t>戸田</t>
    <rPh sb="0" eb="2">
      <t>トダ</t>
    </rPh>
    <phoneticPr fontId="3"/>
  </si>
  <si>
    <t>下村</t>
    <rPh sb="0" eb="2">
      <t>シモムラ</t>
    </rPh>
    <phoneticPr fontId="3"/>
  </si>
  <si>
    <t>吉田</t>
    <rPh sb="0" eb="2">
      <t>ヨシダ</t>
    </rPh>
    <phoneticPr fontId="3"/>
  </si>
  <si>
    <t>今村</t>
    <rPh sb="0" eb="2">
      <t>イマムラ</t>
    </rPh>
    <phoneticPr fontId="3"/>
  </si>
  <si>
    <t>南</t>
    <rPh sb="0" eb="1">
      <t>ミナミ</t>
    </rPh>
    <phoneticPr fontId="3"/>
  </si>
  <si>
    <t>岡本</t>
    <rPh sb="0" eb="2">
      <t>オカモト</t>
    </rPh>
    <phoneticPr fontId="3"/>
  </si>
  <si>
    <t>本多</t>
    <rPh sb="0" eb="2">
      <t>ホンダ</t>
    </rPh>
    <phoneticPr fontId="3"/>
  </si>
  <si>
    <t>西川</t>
    <rPh sb="0" eb="2">
      <t>ニシカワ</t>
    </rPh>
    <phoneticPr fontId="3"/>
  </si>
  <si>
    <t>三宅</t>
    <rPh sb="0" eb="2">
      <t>ミヤケ</t>
    </rPh>
    <phoneticPr fontId="3"/>
  </si>
  <si>
    <t>兼坂</t>
    <rPh sb="0" eb="2">
      <t>カネサカ</t>
    </rPh>
    <phoneticPr fontId="3"/>
  </si>
  <si>
    <t>富谷</t>
    <rPh sb="0" eb="2">
      <t>トミタニ</t>
    </rPh>
    <phoneticPr fontId="3"/>
  </si>
  <si>
    <t>寺岡</t>
    <rPh sb="0" eb="2">
      <t>テラオカ</t>
    </rPh>
    <phoneticPr fontId="3"/>
  </si>
  <si>
    <t>小松</t>
    <rPh sb="0" eb="2">
      <t>コマツ</t>
    </rPh>
    <phoneticPr fontId="3"/>
  </si>
  <si>
    <t>原</t>
    <rPh sb="0" eb="1">
      <t>ハラ</t>
    </rPh>
    <phoneticPr fontId="3"/>
  </si>
  <si>
    <t>廣瀬</t>
    <rPh sb="0" eb="2">
      <t>ヒロセ</t>
    </rPh>
    <phoneticPr fontId="3"/>
  </si>
  <si>
    <t>高梨</t>
    <rPh sb="0" eb="2">
      <t>タカナシ</t>
    </rPh>
    <phoneticPr fontId="3"/>
  </si>
  <si>
    <t>西武台</t>
    <rPh sb="0" eb="2">
      <t>セイブ</t>
    </rPh>
    <rPh sb="2" eb="3">
      <t>ダイ</t>
    </rPh>
    <phoneticPr fontId="3"/>
  </si>
  <si>
    <t>吉澤</t>
    <rPh sb="0" eb="2">
      <t>ヨシザワ</t>
    </rPh>
    <phoneticPr fontId="3"/>
  </si>
  <si>
    <t>浅野</t>
    <rPh sb="0" eb="2">
      <t>アサノ</t>
    </rPh>
    <phoneticPr fontId="3"/>
  </si>
  <si>
    <t>岡崎</t>
    <rPh sb="0" eb="2">
      <t>オカザキ</t>
    </rPh>
    <phoneticPr fontId="3"/>
  </si>
  <si>
    <t>嶋田</t>
    <rPh sb="0" eb="2">
      <t>シマダ</t>
    </rPh>
    <phoneticPr fontId="3"/>
  </si>
  <si>
    <t>黒田</t>
    <rPh sb="0" eb="2">
      <t>クロダ</t>
    </rPh>
    <phoneticPr fontId="3"/>
  </si>
  <si>
    <t>大屋</t>
    <rPh sb="0" eb="2">
      <t>オオヤ</t>
    </rPh>
    <phoneticPr fontId="3"/>
  </si>
  <si>
    <t>加藤</t>
    <rPh sb="0" eb="2">
      <t>カトウ</t>
    </rPh>
    <phoneticPr fontId="3"/>
  </si>
  <si>
    <t>廣澤</t>
    <rPh sb="0" eb="2">
      <t>ヒロサワ</t>
    </rPh>
    <phoneticPr fontId="3"/>
  </si>
  <si>
    <t>蔭山</t>
    <rPh sb="0" eb="2">
      <t>カゲヤマ</t>
    </rPh>
    <phoneticPr fontId="3"/>
  </si>
  <si>
    <t>重岡</t>
    <rPh sb="0" eb="2">
      <t>シゲオカ</t>
    </rPh>
    <phoneticPr fontId="3"/>
  </si>
  <si>
    <t>東城</t>
    <rPh sb="0" eb="2">
      <t>トウジョウ</t>
    </rPh>
    <phoneticPr fontId="3"/>
  </si>
  <si>
    <t>安本</t>
    <rPh sb="0" eb="2">
      <t>ヤスモト</t>
    </rPh>
    <phoneticPr fontId="3"/>
  </si>
  <si>
    <t>（袖ヶ浦）</t>
    <rPh sb="1" eb="4">
      <t>ソデガウラ</t>
    </rPh>
    <phoneticPr fontId="3"/>
  </si>
  <si>
    <t>　　 学館浦安</t>
    <rPh sb="3" eb="5">
      <t>ガッカン</t>
    </rPh>
    <rPh sb="5" eb="7">
      <t>ウラヤス</t>
    </rPh>
    <phoneticPr fontId="3"/>
  </si>
  <si>
    <t>　　 深田</t>
    <phoneticPr fontId="3"/>
  </si>
  <si>
    <t>　　 (成田)</t>
    <phoneticPr fontId="3"/>
  </si>
  <si>
    <t>　　（秀明八千代）</t>
    <rPh sb="3" eb="5">
      <t>シュウメイ</t>
    </rPh>
    <rPh sb="5" eb="8">
      <t>ヤチヨ</t>
    </rPh>
    <phoneticPr fontId="3"/>
  </si>
  <si>
    <t>　　（学館浦安）</t>
    <rPh sb="3" eb="5">
      <t>ガッカン</t>
    </rPh>
    <rPh sb="5" eb="7">
      <t>ウラヤス</t>
    </rPh>
    <phoneticPr fontId="3"/>
  </si>
  <si>
    <t>　　（西武台千葉）</t>
    <rPh sb="3" eb="5">
      <t>セイブ</t>
    </rPh>
    <rPh sb="5" eb="6">
      <t>ダイ</t>
    </rPh>
    <rPh sb="6" eb="8">
      <t>チバ</t>
    </rPh>
    <phoneticPr fontId="3"/>
  </si>
  <si>
    <t>　　（樟陽）</t>
    <rPh sb="3" eb="5">
      <t>ショウヨウ</t>
    </rPh>
    <phoneticPr fontId="3"/>
  </si>
  <si>
    <t>　　斉藤</t>
    <rPh sb="2" eb="4">
      <t>サイトウ</t>
    </rPh>
    <phoneticPr fontId="3"/>
  </si>
  <si>
    <t>　　（長生）</t>
    <rPh sb="3" eb="5">
      <t>チョウセイ</t>
    </rPh>
    <phoneticPr fontId="3"/>
  </si>
  <si>
    <t>橋本</t>
    <rPh sb="0" eb="2">
      <t>ハシモト</t>
    </rPh>
    <phoneticPr fontId="3"/>
  </si>
  <si>
    <t>（成田北）</t>
    <rPh sb="1" eb="3">
      <t>ナリタ</t>
    </rPh>
    <rPh sb="3" eb="4">
      <t>キタ</t>
    </rPh>
    <phoneticPr fontId="3"/>
  </si>
  <si>
    <t>東金１名</t>
    <rPh sb="0" eb="2">
      <t>トウガネ</t>
    </rPh>
    <rPh sb="3" eb="4">
      <t>メイ</t>
    </rPh>
    <phoneticPr fontId="3"/>
  </si>
  <si>
    <t>成東１名</t>
    <rPh sb="0" eb="2">
      <t>ナルトウ</t>
    </rPh>
    <rPh sb="3" eb="4">
      <t>メイ</t>
    </rPh>
    <phoneticPr fontId="3"/>
  </si>
  <si>
    <t>補助生徒：</t>
    <rPh sb="0" eb="2">
      <t>ホジョ</t>
    </rPh>
    <rPh sb="2" eb="4">
      <t>セイト</t>
    </rPh>
    <phoneticPr fontId="3"/>
  </si>
  <si>
    <t>駐　　車　　場　　係</t>
    <rPh sb="0" eb="1">
      <t>チュウ</t>
    </rPh>
    <rPh sb="3" eb="4">
      <t>クルマ</t>
    </rPh>
    <rPh sb="6" eb="7">
      <t>バ</t>
    </rPh>
    <rPh sb="9" eb="10">
      <t>カカリ</t>
    </rPh>
    <phoneticPr fontId="3"/>
  </si>
  <si>
    <t>１日目</t>
    <rPh sb="1" eb="2">
      <t>ニチ</t>
    </rPh>
    <rPh sb="2" eb="3">
      <t>メ</t>
    </rPh>
    <phoneticPr fontId="3"/>
  </si>
  <si>
    <t>２日目</t>
    <rPh sb="1" eb="2">
      <t>ニチ</t>
    </rPh>
    <rPh sb="2" eb="3">
      <t>メ</t>
    </rPh>
    <phoneticPr fontId="3"/>
  </si>
  <si>
    <t>千葉県教育委員会</t>
    <rPh sb="0" eb="3">
      <t>チバケン</t>
    </rPh>
    <rPh sb="3" eb="5">
      <t>キョウイク</t>
    </rPh>
    <rPh sb="5" eb="8">
      <t>イインカイ</t>
    </rPh>
    <phoneticPr fontId="3"/>
  </si>
  <si>
    <t>千葉県総合スポーツセンター武道館</t>
    <rPh sb="0" eb="3">
      <t>チバケン</t>
    </rPh>
    <rPh sb="3" eb="5">
      <t>ソウゴウ</t>
    </rPh>
    <rPh sb="13" eb="16">
      <t>ブドウカン</t>
    </rPh>
    <phoneticPr fontId="3"/>
  </si>
  <si>
    <t xml:space="preserve"> １２：００～１２：３０</t>
    <phoneticPr fontId="3"/>
  </si>
  <si>
    <t xml:space="preserve"> １２：３０～１３：００</t>
    <phoneticPr fontId="3"/>
  </si>
  <si>
    <t>9:00～9:25</t>
    <phoneticPr fontId="3"/>
  </si>
  <si>
    <r>
      <t>9</t>
    </r>
    <r>
      <rPr>
        <sz val="11"/>
        <rFont val="ＭＳ Ｐゴシック"/>
        <family val="3"/>
        <charset val="128"/>
      </rPr>
      <t>:30～10:10</t>
    </r>
    <phoneticPr fontId="3"/>
  </si>
  <si>
    <t>Ａ・Ｂ</t>
    <phoneticPr fontId="3"/>
  </si>
  <si>
    <t>男女個人形3位決定戦
および決勝</t>
    <rPh sb="0" eb="2">
      <t>ダンジョ</t>
    </rPh>
    <rPh sb="2" eb="4">
      <t>コジン</t>
    </rPh>
    <rPh sb="4" eb="5">
      <t>カタ</t>
    </rPh>
    <rPh sb="6" eb="7">
      <t>イ</t>
    </rPh>
    <rPh sb="7" eb="10">
      <t>ケッテイセン</t>
    </rPh>
    <rPh sb="14" eb="16">
      <t>ケッショウ</t>
    </rPh>
    <phoneticPr fontId="3"/>
  </si>
  <si>
    <t>A（女子）・B（男子）</t>
    <rPh sb="2" eb="4">
      <t>ジョシ</t>
    </rPh>
    <rPh sb="8" eb="10">
      <t>ダンシ</t>
    </rPh>
    <phoneticPr fontId="3"/>
  </si>
  <si>
    <t>Ｃ</t>
    <phoneticPr fontId="3"/>
  </si>
  <si>
    <t>男女個人組手3位決定戦
および決勝</t>
    <rPh sb="0" eb="2">
      <t>ダンジョ</t>
    </rPh>
    <rPh sb="2" eb="4">
      <t>コジン</t>
    </rPh>
    <rPh sb="4" eb="6">
      <t>クミテ</t>
    </rPh>
    <rPh sb="7" eb="8">
      <t>イ</t>
    </rPh>
    <rPh sb="8" eb="11">
      <t>ケッテイセン</t>
    </rPh>
    <rPh sb="15" eb="17">
      <t>ケッショウ</t>
    </rPh>
    <phoneticPr fontId="3"/>
  </si>
  <si>
    <t>A・B</t>
    <phoneticPr fontId="3"/>
  </si>
  <si>
    <t>〔注〕進行状況によりコートを変更して競技することがありますので、放送に注意を払ってください。</t>
    <rPh sb="1" eb="2">
      <t>チュウ</t>
    </rPh>
    <rPh sb="3" eb="5">
      <t>シンコウ</t>
    </rPh>
    <rPh sb="5" eb="7">
      <t>ジョウキョウ</t>
    </rPh>
    <rPh sb="14" eb="16">
      <t>ヘンコウ</t>
    </rPh>
    <rPh sb="18" eb="20">
      <t>キョウギ</t>
    </rPh>
    <rPh sb="32" eb="34">
      <t>ホウソウ</t>
    </rPh>
    <rPh sb="35" eb="37">
      <t>チュウイ</t>
    </rPh>
    <rPh sb="38" eb="39">
      <t>ハラ</t>
    </rPh>
    <phoneticPr fontId="3"/>
  </si>
  <si>
    <t>Ｂ</t>
    <phoneticPr fontId="3"/>
  </si>
  <si>
    <t>C</t>
    <phoneticPr fontId="3"/>
  </si>
  <si>
    <t>Ｄ</t>
    <phoneticPr fontId="3"/>
  </si>
  <si>
    <t>Ａ</t>
    <phoneticPr fontId="3"/>
  </si>
  <si>
    <t>Ｂ</t>
    <phoneticPr fontId="3"/>
  </si>
  <si>
    <t>Ｃ</t>
    <phoneticPr fontId="3"/>
  </si>
  <si>
    <t>Ｄ</t>
    <phoneticPr fontId="3"/>
  </si>
  <si>
    <t>形名</t>
    <rPh sb="0" eb="1">
      <t>カタ</t>
    </rPh>
    <rPh sb="1" eb="2">
      <t>ナ</t>
    </rPh>
    <phoneticPr fontId="3"/>
  </si>
  <si>
    <t>（公財）  千　　葉　　県　　体　　育　　協　　会</t>
    <rPh sb="1" eb="2">
      <t>コウ</t>
    </rPh>
    <rPh sb="2" eb="3">
      <t>ザイ</t>
    </rPh>
    <rPh sb="6" eb="7">
      <t>セン</t>
    </rPh>
    <rPh sb="9" eb="10">
      <t>ハ</t>
    </rPh>
    <rPh sb="12" eb="13">
      <t>ケン</t>
    </rPh>
    <rPh sb="15" eb="16">
      <t>カラダ</t>
    </rPh>
    <rPh sb="18" eb="19">
      <t>イク</t>
    </rPh>
    <rPh sb="21" eb="22">
      <t>キョウ</t>
    </rPh>
    <rPh sb="24" eb="25">
      <t>カイ</t>
    </rPh>
    <phoneticPr fontId="3"/>
  </si>
  <si>
    <t>平成２６年度関東高等学校空手道大会</t>
    <rPh sb="0" eb="2">
      <t>ヘイセイ</t>
    </rPh>
    <rPh sb="4" eb="6">
      <t>ネンド</t>
    </rPh>
    <rPh sb="6" eb="8">
      <t>カントウ</t>
    </rPh>
    <rPh sb="8" eb="10">
      <t>コウトウ</t>
    </rPh>
    <rPh sb="10" eb="12">
      <t>ガッコウ</t>
    </rPh>
    <rPh sb="12" eb="14">
      <t>カラテ</t>
    </rPh>
    <rPh sb="14" eb="15">
      <t>ドウ</t>
    </rPh>
    <rPh sb="15" eb="17">
      <t>タイカイ</t>
    </rPh>
    <phoneticPr fontId="3"/>
  </si>
  <si>
    <t>平野</t>
    <rPh sb="0" eb="2">
      <t>ヒラノ</t>
    </rPh>
    <phoneticPr fontId="3"/>
  </si>
  <si>
    <t>船本</t>
    <rPh sb="0" eb="2">
      <t>フナモト</t>
    </rPh>
    <phoneticPr fontId="3"/>
  </si>
  <si>
    <t>田口</t>
    <rPh sb="0" eb="2">
      <t>タグチ</t>
    </rPh>
    <phoneticPr fontId="3"/>
  </si>
  <si>
    <t>秋山</t>
    <rPh sb="0" eb="2">
      <t>アキヤマ</t>
    </rPh>
    <phoneticPr fontId="3"/>
  </si>
  <si>
    <t>水井</t>
    <rPh sb="0" eb="2">
      <t>ミズイ</t>
    </rPh>
    <phoneticPr fontId="3"/>
  </si>
  <si>
    <t>小林</t>
    <rPh sb="0" eb="2">
      <t>コバヤシ</t>
    </rPh>
    <phoneticPr fontId="3"/>
  </si>
  <si>
    <t>河村</t>
    <rPh sb="0" eb="2">
      <t>カワムラ</t>
    </rPh>
    <phoneticPr fontId="3"/>
  </si>
  <si>
    <t>渡邊</t>
    <rPh sb="0" eb="2">
      <t>ワタナベ</t>
    </rPh>
    <phoneticPr fontId="3"/>
  </si>
  <si>
    <t>大坪</t>
    <rPh sb="0" eb="2">
      <t>オオツボ</t>
    </rPh>
    <phoneticPr fontId="3"/>
  </si>
  <si>
    <t>高山</t>
    <rPh sb="0" eb="2">
      <t>タカヤマ</t>
    </rPh>
    <phoneticPr fontId="3"/>
  </si>
  <si>
    <t>青山凌</t>
    <rPh sb="0" eb="2">
      <t>アオヤマ</t>
    </rPh>
    <rPh sb="2" eb="3">
      <t>リョウ</t>
    </rPh>
    <phoneticPr fontId="3"/>
  </si>
  <si>
    <t>青山匠</t>
    <rPh sb="0" eb="2">
      <t>アオヤマ</t>
    </rPh>
    <rPh sb="2" eb="3">
      <t>タクミ</t>
    </rPh>
    <phoneticPr fontId="3"/>
  </si>
  <si>
    <t>伊坂</t>
    <rPh sb="0" eb="2">
      <t>イサカ</t>
    </rPh>
    <phoneticPr fontId="3"/>
  </si>
  <si>
    <t>小高</t>
    <rPh sb="0" eb="2">
      <t>オダカ</t>
    </rPh>
    <phoneticPr fontId="3"/>
  </si>
  <si>
    <t>田中</t>
    <rPh sb="0" eb="2">
      <t>タナカ</t>
    </rPh>
    <phoneticPr fontId="3"/>
  </si>
  <si>
    <t>市原</t>
    <rPh sb="0" eb="2">
      <t>イチハラ</t>
    </rPh>
    <phoneticPr fontId="3"/>
  </si>
  <si>
    <t>板倉</t>
    <rPh sb="0" eb="2">
      <t>イタクラ</t>
    </rPh>
    <phoneticPr fontId="3"/>
  </si>
  <si>
    <t>増田</t>
    <rPh sb="0" eb="2">
      <t>マスダ</t>
    </rPh>
    <phoneticPr fontId="3"/>
  </si>
  <si>
    <t>中川</t>
    <rPh sb="0" eb="2">
      <t>ナカガワ</t>
    </rPh>
    <phoneticPr fontId="3"/>
  </si>
  <si>
    <t>金野</t>
    <rPh sb="0" eb="2">
      <t>コンノ</t>
    </rPh>
    <phoneticPr fontId="3"/>
  </si>
  <si>
    <t>篠崎</t>
    <rPh sb="0" eb="2">
      <t>シノザキ</t>
    </rPh>
    <phoneticPr fontId="3"/>
  </si>
  <si>
    <t>森</t>
    <rPh sb="0" eb="1">
      <t>モリ</t>
    </rPh>
    <phoneticPr fontId="3"/>
  </si>
  <si>
    <t>福本</t>
    <rPh sb="0" eb="2">
      <t>フクモト</t>
    </rPh>
    <phoneticPr fontId="3"/>
  </si>
  <si>
    <t>宮腰</t>
    <rPh sb="0" eb="2">
      <t>ミヤコシ</t>
    </rPh>
    <phoneticPr fontId="3"/>
  </si>
  <si>
    <t>南山</t>
    <rPh sb="0" eb="2">
      <t>ミナミヤマ</t>
    </rPh>
    <phoneticPr fontId="3"/>
  </si>
  <si>
    <t>作本</t>
    <rPh sb="0" eb="2">
      <t>サクモト</t>
    </rPh>
    <phoneticPr fontId="3"/>
  </si>
  <si>
    <t>稲葉</t>
    <rPh sb="0" eb="2">
      <t>イナバ</t>
    </rPh>
    <phoneticPr fontId="3"/>
  </si>
  <si>
    <t>伊藤</t>
    <rPh sb="0" eb="2">
      <t>イトウ</t>
    </rPh>
    <phoneticPr fontId="3"/>
  </si>
  <si>
    <t>秀明八千代</t>
    <rPh sb="0" eb="1">
      <t>シュウ</t>
    </rPh>
    <rPh sb="1" eb="2">
      <t>メイ</t>
    </rPh>
    <rPh sb="2" eb="5">
      <t>ヤチヨ</t>
    </rPh>
    <phoneticPr fontId="3"/>
  </si>
  <si>
    <t>兼古</t>
    <rPh sb="0" eb="2">
      <t>カネコ</t>
    </rPh>
    <phoneticPr fontId="3"/>
  </si>
  <si>
    <t>鴨居</t>
    <rPh sb="0" eb="2">
      <t>カモイ</t>
    </rPh>
    <phoneticPr fontId="3"/>
  </si>
  <si>
    <t>阿部</t>
    <rPh sb="0" eb="2">
      <t>アベ</t>
    </rPh>
    <phoneticPr fontId="3"/>
  </si>
  <si>
    <t>相原</t>
    <rPh sb="0" eb="2">
      <t>アイハラ</t>
    </rPh>
    <phoneticPr fontId="3"/>
  </si>
  <si>
    <t>酒井</t>
    <rPh sb="0" eb="2">
      <t>サカイ</t>
    </rPh>
    <phoneticPr fontId="3"/>
  </si>
  <si>
    <t>森島</t>
    <rPh sb="0" eb="2">
      <t>モリシマ</t>
    </rPh>
    <phoneticPr fontId="3"/>
  </si>
  <si>
    <t>城谷</t>
    <rPh sb="0" eb="2">
      <t>シロヤ</t>
    </rPh>
    <phoneticPr fontId="3"/>
  </si>
  <si>
    <t>高田</t>
    <rPh sb="0" eb="2">
      <t>タカダ</t>
    </rPh>
    <phoneticPr fontId="3"/>
  </si>
  <si>
    <t>松澤</t>
    <rPh sb="0" eb="2">
      <t>マツザワ</t>
    </rPh>
    <phoneticPr fontId="3"/>
  </si>
  <si>
    <t>石原</t>
    <rPh sb="0" eb="2">
      <t>イシハラ</t>
    </rPh>
    <phoneticPr fontId="3"/>
  </si>
  <si>
    <t>石井</t>
    <rPh sb="0" eb="2">
      <t>イシイ</t>
    </rPh>
    <phoneticPr fontId="3"/>
  </si>
  <si>
    <t>岩田竜</t>
    <rPh sb="0" eb="2">
      <t>イワタ</t>
    </rPh>
    <rPh sb="2" eb="3">
      <t>リュウ</t>
    </rPh>
    <phoneticPr fontId="3"/>
  </si>
  <si>
    <t>岩田凌</t>
    <rPh sb="0" eb="2">
      <t>イワタ</t>
    </rPh>
    <rPh sb="2" eb="3">
      <t>リョウ</t>
    </rPh>
    <phoneticPr fontId="3"/>
  </si>
  <si>
    <t>池上</t>
    <rPh sb="0" eb="2">
      <t>イケガミ</t>
    </rPh>
    <phoneticPr fontId="3"/>
  </si>
  <si>
    <t>近藤</t>
    <rPh sb="0" eb="2">
      <t>コンドウ</t>
    </rPh>
    <phoneticPr fontId="3"/>
  </si>
  <si>
    <t>滝口</t>
    <rPh sb="0" eb="2">
      <t>タキグチ</t>
    </rPh>
    <phoneticPr fontId="3"/>
  </si>
  <si>
    <t>仲山</t>
    <rPh sb="0" eb="2">
      <t>ナカヤマ</t>
    </rPh>
    <phoneticPr fontId="3"/>
  </si>
  <si>
    <t>齊藤</t>
    <rPh sb="0" eb="2">
      <t>サイトウ</t>
    </rPh>
    <phoneticPr fontId="3"/>
  </si>
  <si>
    <t>角金</t>
    <rPh sb="0" eb="1">
      <t>ツノ</t>
    </rPh>
    <rPh sb="1" eb="2">
      <t>カネ</t>
    </rPh>
    <phoneticPr fontId="3"/>
  </si>
  <si>
    <t>志村</t>
    <rPh sb="0" eb="2">
      <t>シムラ</t>
    </rPh>
    <phoneticPr fontId="3"/>
  </si>
  <si>
    <t>古谷</t>
    <rPh sb="0" eb="2">
      <t>フルヤ</t>
    </rPh>
    <phoneticPr fontId="3"/>
  </si>
  <si>
    <t>霜鳥</t>
    <rPh sb="0" eb="1">
      <t>シモ</t>
    </rPh>
    <rPh sb="1" eb="2">
      <t>トリ</t>
    </rPh>
    <phoneticPr fontId="3"/>
  </si>
  <si>
    <t>岡田</t>
    <rPh sb="0" eb="2">
      <t>オカダ</t>
    </rPh>
    <phoneticPr fontId="3"/>
  </si>
  <si>
    <t>宮田</t>
    <rPh sb="0" eb="2">
      <t>ミヤタ</t>
    </rPh>
    <phoneticPr fontId="3"/>
  </si>
  <si>
    <t>平井</t>
    <rPh sb="0" eb="2">
      <t>ヒライ</t>
    </rPh>
    <phoneticPr fontId="3"/>
  </si>
  <si>
    <t>金沢</t>
    <rPh sb="0" eb="2">
      <t>カナザワ</t>
    </rPh>
    <phoneticPr fontId="3"/>
  </si>
  <si>
    <t>豊嶋</t>
    <rPh sb="0" eb="1">
      <t>ユタカ</t>
    </rPh>
    <rPh sb="1" eb="2">
      <t>シマ</t>
    </rPh>
    <phoneticPr fontId="3"/>
  </si>
  <si>
    <t>麗澤</t>
    <rPh sb="0" eb="1">
      <t>レイ</t>
    </rPh>
    <rPh sb="1" eb="2">
      <t>サワ</t>
    </rPh>
    <phoneticPr fontId="3"/>
  </si>
  <si>
    <t>熊澤</t>
    <rPh sb="0" eb="2">
      <t>クマザワ</t>
    </rPh>
    <phoneticPr fontId="3"/>
  </si>
  <si>
    <t>八重田</t>
    <rPh sb="0" eb="3">
      <t>ヤエダ</t>
    </rPh>
    <phoneticPr fontId="3"/>
  </si>
  <si>
    <t>渡辺</t>
    <rPh sb="0" eb="2">
      <t>ワタナベ</t>
    </rPh>
    <phoneticPr fontId="3"/>
  </si>
  <si>
    <t>春原</t>
    <rPh sb="0" eb="2">
      <t>スノハラ</t>
    </rPh>
    <phoneticPr fontId="3"/>
  </si>
  <si>
    <t>桑原</t>
    <rPh sb="0" eb="2">
      <t>クワバラ</t>
    </rPh>
    <phoneticPr fontId="3"/>
  </si>
  <si>
    <t>關屋</t>
    <rPh sb="0" eb="1">
      <t>セキ</t>
    </rPh>
    <rPh sb="1" eb="2">
      <t>ヤ</t>
    </rPh>
    <phoneticPr fontId="3"/>
  </si>
  <si>
    <t>青木</t>
    <rPh sb="0" eb="2">
      <t>アオキ</t>
    </rPh>
    <phoneticPr fontId="3"/>
  </si>
  <si>
    <t>三田</t>
    <rPh sb="0" eb="2">
      <t>ミタ</t>
    </rPh>
    <phoneticPr fontId="3"/>
  </si>
  <si>
    <t>布施</t>
    <rPh sb="0" eb="2">
      <t>フセ</t>
    </rPh>
    <phoneticPr fontId="3"/>
  </si>
  <si>
    <t>小貫</t>
    <rPh sb="0" eb="2">
      <t>コヌキ</t>
    </rPh>
    <phoneticPr fontId="3"/>
  </si>
  <si>
    <t>富谷</t>
    <rPh sb="0" eb="1">
      <t>トミ</t>
    </rPh>
    <rPh sb="1" eb="2">
      <t>タニ</t>
    </rPh>
    <phoneticPr fontId="3"/>
  </si>
  <si>
    <t>久保</t>
    <rPh sb="0" eb="2">
      <t>クボ</t>
    </rPh>
    <phoneticPr fontId="3"/>
  </si>
  <si>
    <t>明石</t>
    <rPh sb="0" eb="2">
      <t>アカシ</t>
    </rPh>
    <phoneticPr fontId="3"/>
  </si>
  <si>
    <t>銚子商業</t>
    <rPh sb="0" eb="4">
      <t>チョウシショウギョウ</t>
    </rPh>
    <phoneticPr fontId="3"/>
  </si>
  <si>
    <t>松田</t>
    <rPh sb="0" eb="2">
      <t>マツダ</t>
    </rPh>
    <phoneticPr fontId="3"/>
  </si>
  <si>
    <t>八木</t>
    <rPh sb="0" eb="2">
      <t>ヤギ</t>
    </rPh>
    <phoneticPr fontId="3"/>
  </si>
  <si>
    <t>鈴木空</t>
    <rPh sb="0" eb="2">
      <t>スズキ</t>
    </rPh>
    <rPh sb="2" eb="3">
      <t>クウ</t>
    </rPh>
    <phoneticPr fontId="3"/>
  </si>
  <si>
    <t>鈴木涼</t>
    <rPh sb="0" eb="2">
      <t>スズキ</t>
    </rPh>
    <rPh sb="2" eb="3">
      <t>リョウ</t>
    </rPh>
    <phoneticPr fontId="3"/>
  </si>
  <si>
    <t>本</t>
    <rPh sb="0" eb="1">
      <t>モト</t>
    </rPh>
    <phoneticPr fontId="3"/>
  </si>
  <si>
    <t>塚本</t>
    <rPh sb="0" eb="2">
      <t>ツカモト</t>
    </rPh>
    <phoneticPr fontId="3"/>
  </si>
  <si>
    <t>坂内</t>
    <rPh sb="0" eb="2">
      <t>サカウチ</t>
    </rPh>
    <phoneticPr fontId="3"/>
  </si>
  <si>
    <t>留目</t>
    <rPh sb="0" eb="1">
      <t>ト</t>
    </rPh>
    <rPh sb="1" eb="2">
      <t>メ</t>
    </rPh>
    <phoneticPr fontId="3"/>
  </si>
  <si>
    <t>拓大紅陵</t>
    <phoneticPr fontId="3"/>
  </si>
  <si>
    <t>山口崚</t>
    <rPh sb="0" eb="2">
      <t>ヤマグチ</t>
    </rPh>
    <rPh sb="2" eb="3">
      <t>リョウ</t>
    </rPh>
    <phoneticPr fontId="3"/>
  </si>
  <si>
    <t>山口美</t>
    <rPh sb="0" eb="2">
      <t>ヤマグチ</t>
    </rPh>
    <rPh sb="2" eb="3">
      <t>ミ</t>
    </rPh>
    <phoneticPr fontId="3"/>
  </si>
  <si>
    <t>田村　幸子</t>
    <rPh sb="0" eb="2">
      <t>タムラ</t>
    </rPh>
    <rPh sb="3" eb="5">
      <t>サチコ</t>
    </rPh>
    <phoneticPr fontId="3"/>
  </si>
  <si>
    <t>（千葉女子高校長）</t>
    <rPh sb="1" eb="3">
      <t>チバ</t>
    </rPh>
    <rPh sb="3" eb="5">
      <t>ジョシ</t>
    </rPh>
    <rPh sb="5" eb="6">
      <t>コウ</t>
    </rPh>
    <rPh sb="6" eb="8">
      <t>コウチョウ</t>
    </rPh>
    <phoneticPr fontId="3"/>
  </si>
  <si>
    <t>　Ｂ 秀明八千代</t>
    <rPh sb="3" eb="5">
      <t>ヒデアキ</t>
    </rPh>
    <rPh sb="5" eb="8">
      <t>ヤチヨ</t>
    </rPh>
    <phoneticPr fontId="3"/>
  </si>
  <si>
    <t>　　　境</t>
    <rPh sb="3" eb="4">
      <t>サカイ</t>
    </rPh>
    <phoneticPr fontId="3"/>
  </si>
  <si>
    <t>弁　　当　　配　　付</t>
    <rPh sb="0" eb="1">
      <t>ベン</t>
    </rPh>
    <rPh sb="3" eb="4">
      <t>トウ</t>
    </rPh>
    <rPh sb="6" eb="7">
      <t>ハイ</t>
    </rPh>
    <rPh sb="9" eb="10">
      <t>ツキ</t>
    </rPh>
    <phoneticPr fontId="3"/>
  </si>
  <si>
    <t>（昼休み中）</t>
    <rPh sb="1" eb="3">
      <t>ヒルヤス</t>
    </rPh>
    <rPh sb="4" eb="5">
      <t>ナカ</t>
    </rPh>
    <phoneticPr fontId="3"/>
  </si>
  <si>
    <t xml:space="preserve">      ５月４日　（日）</t>
    <rPh sb="7" eb="8">
      <t>ガツ</t>
    </rPh>
    <rPh sb="9" eb="10">
      <t>ニチ</t>
    </rPh>
    <rPh sb="12" eb="13">
      <t>ニチ</t>
    </rPh>
    <phoneticPr fontId="3"/>
  </si>
  <si>
    <t>５月５日　（月）</t>
    <rPh sb="1" eb="2">
      <t>ガツ</t>
    </rPh>
    <rPh sb="3" eb="4">
      <t>ニチ</t>
    </rPh>
    <rPh sb="6" eb="7">
      <t>ツキ</t>
    </rPh>
    <phoneticPr fontId="3"/>
  </si>
  <si>
    <t>拓大紅陵</t>
    <phoneticPr fontId="3"/>
  </si>
  <si>
    <t>佐原</t>
    <rPh sb="0" eb="2">
      <t>サワラ</t>
    </rPh>
    <phoneticPr fontId="3"/>
  </si>
  <si>
    <t>Ａ１</t>
    <phoneticPr fontId="3"/>
  </si>
  <si>
    <t>Ｂ４</t>
    <phoneticPr fontId="3"/>
  </si>
  <si>
    <t>Ａ３</t>
    <phoneticPr fontId="3"/>
  </si>
  <si>
    <t>Ｂ２</t>
    <phoneticPr fontId="3"/>
  </si>
  <si>
    <t>Ａ２</t>
    <phoneticPr fontId="3"/>
  </si>
  <si>
    <t>Ｂ３</t>
    <phoneticPr fontId="3"/>
  </si>
  <si>
    <t>蕭</t>
    <phoneticPr fontId="3"/>
  </si>
  <si>
    <t>Ａ４</t>
    <phoneticPr fontId="3"/>
  </si>
  <si>
    <t>Ｂ１</t>
    <phoneticPr fontId="3"/>
  </si>
  <si>
    <t>Ｃ１</t>
    <phoneticPr fontId="3"/>
  </si>
  <si>
    <t>Ｄ４</t>
    <phoneticPr fontId="3"/>
  </si>
  <si>
    <t>Ｃ３</t>
    <phoneticPr fontId="3"/>
  </si>
  <si>
    <t>Ｄ２</t>
    <phoneticPr fontId="3"/>
  </si>
  <si>
    <t>Ｃ２</t>
    <phoneticPr fontId="3"/>
  </si>
  <si>
    <t>Ｄ３</t>
    <phoneticPr fontId="3"/>
  </si>
  <si>
    <t>Ｃ４</t>
    <phoneticPr fontId="3"/>
  </si>
  <si>
    <t>Ｄ１</t>
    <phoneticPr fontId="3"/>
  </si>
  <si>
    <t>　　女子個人形トーナメント</t>
    <rPh sb="2" eb="4">
      <t>ジョシ</t>
    </rPh>
    <rPh sb="4" eb="6">
      <t>コジン</t>
    </rPh>
    <rPh sb="6" eb="7">
      <t>カタ</t>
    </rPh>
    <phoneticPr fontId="3"/>
  </si>
  <si>
    <t>　　男子個人形トーナメント</t>
    <rPh sb="2" eb="4">
      <t>ダンシ</t>
    </rPh>
    <rPh sb="4" eb="6">
      <t>コジン</t>
    </rPh>
    <rPh sb="6" eb="7">
      <t>カタ</t>
    </rPh>
    <phoneticPr fontId="3"/>
  </si>
  <si>
    <t>拓大紅陵</t>
  </si>
  <si>
    <t>下総</t>
    <rPh sb="0" eb="2">
      <t>シモフサ</t>
    </rPh>
    <phoneticPr fontId="3"/>
  </si>
  <si>
    <t>横芝敬愛</t>
    <rPh sb="0" eb="2">
      <t>ヨコシバ</t>
    </rPh>
    <rPh sb="2" eb="4">
      <t>ケイアイ</t>
    </rPh>
    <phoneticPr fontId="3"/>
  </si>
  <si>
    <t>マツムラローハイ</t>
  </si>
  <si>
    <t>ニーパイポ</t>
  </si>
  <si>
    <t>セイサン</t>
  </si>
  <si>
    <t>、</t>
    <phoneticPr fontId="3"/>
  </si>
  <si>
    <t>クルルンファ</t>
  </si>
  <si>
    <t>ニーセイシー</t>
  </si>
  <si>
    <t>クーシャンクー</t>
  </si>
  <si>
    <t>エンピ</t>
  </si>
  <si>
    <t>カンクウショウ</t>
  </si>
  <si>
    <t>A1</t>
    <phoneticPr fontId="3"/>
  </si>
  <si>
    <t>A</t>
    <phoneticPr fontId="3"/>
  </si>
  <si>
    <t>女子Ａ</t>
    <rPh sb="0" eb="2">
      <t>ジョシ</t>
    </rPh>
    <phoneticPr fontId="3"/>
  </si>
  <si>
    <t>女子Ｂ</t>
    <rPh sb="0" eb="2">
      <t>ジョシ</t>
    </rPh>
    <phoneticPr fontId="3"/>
  </si>
  <si>
    <t>女子Ｃ</t>
    <rPh sb="0" eb="2">
      <t>ジョシ</t>
    </rPh>
    <phoneticPr fontId="3"/>
  </si>
  <si>
    <t>女子Ｄ</t>
    <rPh sb="0" eb="2">
      <t>ジョシ</t>
    </rPh>
    <phoneticPr fontId="3"/>
  </si>
  <si>
    <t>男子Ａ</t>
    <rPh sb="0" eb="2">
      <t>ダンシ</t>
    </rPh>
    <phoneticPr fontId="3"/>
  </si>
  <si>
    <t>男子B</t>
    <rPh sb="0" eb="2">
      <t>ダンシ</t>
    </rPh>
    <phoneticPr fontId="3"/>
  </si>
  <si>
    <t>男子Ｃ</t>
    <rPh sb="0" eb="2">
      <t>ダンシ</t>
    </rPh>
    <phoneticPr fontId="3"/>
  </si>
  <si>
    <t>男子Ｄ</t>
    <rPh sb="0" eb="2">
      <t>ダンシ</t>
    </rPh>
    <phoneticPr fontId="3"/>
  </si>
  <si>
    <t>男子個人組手</t>
    <rPh sb="0" eb="2">
      <t>ダンシ</t>
    </rPh>
    <rPh sb="2" eb="4">
      <t>コジン</t>
    </rPh>
    <rPh sb="4" eb="6">
      <t>クミテ</t>
    </rPh>
    <phoneticPr fontId="3"/>
  </si>
  <si>
    <t>渡辺　静一</t>
    <rPh sb="0" eb="2">
      <t>ワタナベ</t>
    </rPh>
    <rPh sb="3" eb="5">
      <t>セイイチ</t>
    </rPh>
    <phoneticPr fontId="3"/>
  </si>
  <si>
    <t>（市川東高校長）</t>
    <rPh sb="1" eb="3">
      <t>イチカワ</t>
    </rPh>
    <rPh sb="3" eb="4">
      <t>ヒガシ</t>
    </rPh>
    <rPh sb="4" eb="6">
      <t>コウコウ</t>
    </rPh>
    <rPh sb="6" eb="7">
      <t>チョウ</t>
    </rPh>
    <phoneticPr fontId="3"/>
  </si>
  <si>
    <t>田中　正之</t>
    <rPh sb="0" eb="2">
      <t>タナカ</t>
    </rPh>
    <rPh sb="3" eb="5">
      <t>マサユキ</t>
    </rPh>
    <phoneticPr fontId="3"/>
  </si>
  <si>
    <t>（佐倉東高校長）</t>
    <rPh sb="1" eb="3">
      <t>サクラ</t>
    </rPh>
    <rPh sb="3" eb="4">
      <t>ヒガシ</t>
    </rPh>
    <rPh sb="4" eb="6">
      <t>コウコウ</t>
    </rPh>
    <rPh sb="6" eb="7">
      <t>チョウ</t>
    </rPh>
    <phoneticPr fontId="3"/>
  </si>
  <si>
    <t>山﨑　成夫</t>
    <rPh sb="0" eb="2">
      <t>ヤマザキ</t>
    </rPh>
    <rPh sb="3" eb="4">
      <t>ナリ</t>
    </rPh>
    <rPh sb="4" eb="5">
      <t>オット</t>
    </rPh>
    <phoneticPr fontId="3"/>
  </si>
  <si>
    <t>（市立船橋高校長）</t>
    <rPh sb="1" eb="3">
      <t>イチリツ</t>
    </rPh>
    <rPh sb="3" eb="5">
      <t>フナバシ</t>
    </rPh>
    <rPh sb="5" eb="8">
      <t>コウコウチョウ</t>
    </rPh>
    <rPh sb="6" eb="8">
      <t>コウチョウ</t>
    </rPh>
    <phoneticPr fontId="3"/>
  </si>
  <si>
    <t>駐車場の開場</t>
    <rPh sb="0" eb="3">
      <t>チュウシャジョウ</t>
    </rPh>
    <rPh sb="4" eb="6">
      <t>カイジョウ</t>
    </rPh>
    <phoneticPr fontId="3"/>
  </si>
  <si>
    <t>入館</t>
    <rPh sb="0" eb="2">
      <t>ニュウカン</t>
    </rPh>
    <phoneticPr fontId="3"/>
  </si>
  <si>
    <t>女子個人形
決勝トーナメント</t>
    <rPh sb="0" eb="2">
      <t>ジョシ</t>
    </rPh>
    <rPh sb="2" eb="4">
      <t>コジン</t>
    </rPh>
    <rPh sb="4" eb="5">
      <t>カタ</t>
    </rPh>
    <rPh sb="6" eb="7">
      <t>ケツ</t>
    </rPh>
    <rPh sb="7" eb="8">
      <t>カ</t>
    </rPh>
    <phoneticPr fontId="3"/>
  </si>
  <si>
    <t>男子個人形
決勝トーナメント</t>
    <rPh sb="0" eb="2">
      <t>ダンシ</t>
    </rPh>
    <rPh sb="2" eb="4">
      <t>コジン</t>
    </rPh>
    <rPh sb="4" eb="5">
      <t>カタ</t>
    </rPh>
    <rPh sb="6" eb="7">
      <t>ケツ</t>
    </rPh>
    <rPh sb="7" eb="8">
      <t>カ</t>
    </rPh>
    <phoneticPr fontId="3"/>
  </si>
  <si>
    <t>笛木</t>
    <rPh sb="0" eb="2">
      <t>フエキ</t>
    </rPh>
    <phoneticPr fontId="3"/>
  </si>
  <si>
    <t>　Ａ 麗澤・柏日体</t>
    <rPh sb="3" eb="5">
      <t>レイタク</t>
    </rPh>
    <rPh sb="6" eb="7">
      <t>カシワ</t>
    </rPh>
    <rPh sb="7" eb="9">
      <t>ニッタイ</t>
    </rPh>
    <phoneticPr fontId="3"/>
  </si>
  <si>
    <t>　　西武台千葉</t>
    <rPh sb="2" eb="4">
      <t>セイブ</t>
    </rPh>
    <rPh sb="4" eb="5">
      <t>ダイ</t>
    </rPh>
    <rPh sb="5" eb="7">
      <t>チバ</t>
    </rPh>
    <phoneticPr fontId="3"/>
  </si>
  <si>
    <t>　Ｃ 拓大紅陵</t>
    <rPh sb="3" eb="5">
      <t>タクダイ</t>
    </rPh>
    <rPh sb="5" eb="6">
      <t>ベニ</t>
    </rPh>
    <rPh sb="6" eb="7">
      <t>ミササギ</t>
    </rPh>
    <phoneticPr fontId="3"/>
  </si>
  <si>
    <t>　Ｄ 成田</t>
    <rPh sb="3" eb="5">
      <t>ナリタ</t>
    </rPh>
    <phoneticPr fontId="3"/>
  </si>
  <si>
    <t>　Ａ　平井</t>
    <rPh sb="3" eb="5">
      <t>ヒライ</t>
    </rPh>
    <phoneticPr fontId="3"/>
  </si>
  <si>
    <t>　Ｂ 安藤</t>
    <rPh sb="3" eb="5">
      <t>アンドウ</t>
    </rPh>
    <phoneticPr fontId="3"/>
  </si>
  <si>
    <t>　Ｃ 時田</t>
    <rPh sb="3" eb="5">
      <t>トキタ</t>
    </rPh>
    <phoneticPr fontId="3"/>
  </si>
  <si>
    <t>　Ｄ 小川</t>
    <rPh sb="3" eb="5">
      <t>オガワ</t>
    </rPh>
    <phoneticPr fontId="3"/>
  </si>
  <si>
    <t>　　 岡本</t>
    <rPh sb="3" eb="5">
      <t>オカモト</t>
    </rPh>
    <phoneticPr fontId="3"/>
  </si>
  <si>
    <t>　　（野田中央）</t>
    <rPh sb="3" eb="5">
      <t>ノダ</t>
    </rPh>
    <rPh sb="5" eb="7">
      <t>チュウオウ</t>
    </rPh>
    <phoneticPr fontId="3"/>
  </si>
  <si>
    <t>齋藤　義雄（１日目）　　嶋田　洋平（２日目）</t>
    <rPh sb="0" eb="2">
      <t>サイトウ</t>
    </rPh>
    <rPh sb="3" eb="5">
      <t>ヨシオ</t>
    </rPh>
    <rPh sb="7" eb="9">
      <t>ニチメ</t>
    </rPh>
    <rPh sb="12" eb="14">
      <t>シマダ</t>
    </rPh>
    <rPh sb="15" eb="17">
      <t>ヨウヘイ</t>
    </rPh>
    <rPh sb="19" eb="20">
      <t>ニチ</t>
    </rPh>
    <rPh sb="20" eb="21">
      <t>メ</t>
    </rPh>
    <phoneticPr fontId="3"/>
  </si>
  <si>
    <t>寺田（銚子商業）・宮野（小見川）</t>
    <rPh sb="0" eb="2">
      <t>テラダ</t>
    </rPh>
    <rPh sb="3" eb="5">
      <t>チョウシ</t>
    </rPh>
    <rPh sb="5" eb="7">
      <t>ショウギョウ</t>
    </rPh>
    <rPh sb="9" eb="11">
      <t>ミヤノ</t>
    </rPh>
    <rPh sb="12" eb="15">
      <t>オミガワ</t>
    </rPh>
    <phoneticPr fontId="3"/>
  </si>
  <si>
    <t>女子団体形（上位６チーム決勝）</t>
    <rPh sb="0" eb="2">
      <t>ジョシ</t>
    </rPh>
    <rPh sb="2" eb="4">
      <t>ダンタイ</t>
    </rPh>
    <rPh sb="4" eb="5">
      <t>カタ</t>
    </rPh>
    <rPh sb="6" eb="8">
      <t>ジョウイ</t>
    </rPh>
    <rPh sb="12" eb="14">
      <t>ケッショウ</t>
    </rPh>
    <phoneticPr fontId="3"/>
  </si>
  <si>
    <t>（泉）</t>
    <rPh sb="1" eb="2">
      <t>イズミ</t>
    </rPh>
    <phoneticPr fontId="3"/>
  </si>
  <si>
    <t>入館指導</t>
    <rPh sb="0" eb="2">
      <t>ニュウカン</t>
    </rPh>
    <rPh sb="2" eb="4">
      <t>シドウ</t>
    </rPh>
    <phoneticPr fontId="3"/>
  </si>
  <si>
    <t>西野（麗澤）・久保木（西武台千葉）・梅井（千葉南）</t>
    <rPh sb="0" eb="2">
      <t>ニシノ</t>
    </rPh>
    <rPh sb="3" eb="5">
      <t>レイタク</t>
    </rPh>
    <rPh sb="7" eb="10">
      <t>クボキ</t>
    </rPh>
    <rPh sb="11" eb="13">
      <t>セイブ</t>
    </rPh>
    <rPh sb="13" eb="14">
      <t>ダイ</t>
    </rPh>
    <rPh sb="14" eb="16">
      <t>チバ</t>
    </rPh>
    <rPh sb="18" eb="20">
      <t>ウメイ</t>
    </rPh>
    <rPh sb="21" eb="23">
      <t>チバ</t>
    </rPh>
    <rPh sb="23" eb="24">
      <t>ミナミ</t>
    </rPh>
    <phoneticPr fontId="3"/>
  </si>
  <si>
    <t>（千葉商業）</t>
    <rPh sb="1" eb="3">
      <t>チバ</t>
    </rPh>
    <rPh sb="3" eb="5">
      <t>ショウギョウ</t>
    </rPh>
    <phoneticPr fontId="3"/>
  </si>
  <si>
    <t>（船橋啓明）</t>
    <rPh sb="1" eb="3">
      <t>フナバシ</t>
    </rPh>
    <rPh sb="3" eb="5">
      <t>ヒロアキ</t>
    </rPh>
    <phoneticPr fontId="3"/>
  </si>
  <si>
    <t>高井（清水）・久保木（西武台千葉）</t>
    <rPh sb="0" eb="2">
      <t>タカイ</t>
    </rPh>
    <rPh sb="3" eb="5">
      <t>シミズ</t>
    </rPh>
    <rPh sb="7" eb="10">
      <t>クボキ</t>
    </rPh>
    <rPh sb="11" eb="13">
      <t>セイブ</t>
    </rPh>
    <rPh sb="13" eb="14">
      <t>ダイ</t>
    </rPh>
    <rPh sb="14" eb="16">
      <t>チバ</t>
    </rPh>
    <phoneticPr fontId="3"/>
  </si>
  <si>
    <t>３位決定戦</t>
    <rPh sb="1" eb="2">
      <t>クライ</t>
    </rPh>
    <rPh sb="2" eb="4">
      <t>ケッテイ</t>
    </rPh>
    <rPh sb="4" eb="5">
      <t>セン</t>
    </rPh>
    <phoneticPr fontId="3"/>
  </si>
  <si>
    <t>５・６位決定戦（対戦相手は抽選で決定）</t>
    <rPh sb="4" eb="5">
      <t>クライ</t>
    </rPh>
    <rPh sb="8" eb="10">
      <t>タイセン</t>
    </rPh>
    <rPh sb="10" eb="12">
      <t>アイテ</t>
    </rPh>
    <rPh sb="13" eb="15">
      <t>チュウセン</t>
    </rPh>
    <rPh sb="16" eb="18">
      <t>ケッテイ</t>
    </rPh>
    <phoneticPr fontId="3"/>
  </si>
  <si>
    <t>8:40～9:05</t>
    <phoneticPr fontId="3"/>
  </si>
  <si>
    <t>9:10～9:30</t>
    <phoneticPr fontId="3"/>
  </si>
  <si>
    <t>10:20～11:10</t>
    <phoneticPr fontId="3"/>
  </si>
  <si>
    <t>11:15～12:00</t>
    <phoneticPr fontId="3"/>
  </si>
  <si>
    <t>中堤</t>
    <rPh sb="0" eb="2">
      <t>ナカツツミ</t>
    </rPh>
    <phoneticPr fontId="3"/>
  </si>
  <si>
    <t>千葉黎明</t>
    <rPh sb="0" eb="2">
      <t>チバ</t>
    </rPh>
    <rPh sb="2" eb="4">
      <t>レイメイ</t>
    </rPh>
    <phoneticPr fontId="3"/>
  </si>
  <si>
    <t>木更津総合</t>
    <rPh sb="0" eb="3">
      <t>キサラヅ</t>
    </rPh>
    <rPh sb="3" eb="5">
      <t>ソウゴウ</t>
    </rPh>
    <phoneticPr fontId="3"/>
  </si>
  <si>
    <t>12:10～12:30</t>
    <phoneticPr fontId="3"/>
  </si>
  <si>
    <t>13：15～15:15
（ベスト４まで）</t>
    <phoneticPr fontId="3"/>
  </si>
  <si>
    <t>13:15～15：15
（ベスト４まで）</t>
    <phoneticPr fontId="3"/>
  </si>
  <si>
    <t>15：20～15：30</t>
    <phoneticPr fontId="3"/>
  </si>
  <si>
    <t>15：40～15：50</t>
    <phoneticPr fontId="3"/>
  </si>
  <si>
    <t>9:40～10:10</t>
    <phoneticPr fontId="3"/>
  </si>
  <si>
    <t>10:10～10:40</t>
    <phoneticPr fontId="3"/>
  </si>
  <si>
    <t>女子団体組手
（１回戦）</t>
    <rPh sb="0" eb="2">
      <t>ジョシ</t>
    </rPh>
    <rPh sb="2" eb="4">
      <t>ダンタイ</t>
    </rPh>
    <rPh sb="4" eb="5">
      <t>ク</t>
    </rPh>
    <rPh sb="5" eb="6">
      <t>テ</t>
    </rPh>
    <rPh sb="9" eb="11">
      <t>カイセン</t>
    </rPh>
    <phoneticPr fontId="3"/>
  </si>
  <si>
    <t>10:50～11:30</t>
    <phoneticPr fontId="3"/>
  </si>
  <si>
    <t>女子団体組手
（２回戦）</t>
    <rPh sb="0" eb="2">
      <t>ジョシ</t>
    </rPh>
    <rPh sb="2" eb="4">
      <t>ダンタイ</t>
    </rPh>
    <rPh sb="4" eb="5">
      <t>ク</t>
    </rPh>
    <rPh sb="5" eb="6">
      <t>テ</t>
    </rPh>
    <rPh sb="9" eb="11">
      <t>カイセン</t>
    </rPh>
    <phoneticPr fontId="3"/>
  </si>
  <si>
    <t>男子団体組手
（２回戦）</t>
    <rPh sb="0" eb="2">
      <t>ダンシ</t>
    </rPh>
    <rPh sb="2" eb="4">
      <t>ダンタイ</t>
    </rPh>
    <rPh sb="4" eb="5">
      <t>ク</t>
    </rPh>
    <rPh sb="5" eb="6">
      <t>テ</t>
    </rPh>
    <rPh sb="9" eb="11">
      <t>カイセン</t>
    </rPh>
    <phoneticPr fontId="3"/>
  </si>
  <si>
    <t>男子団体組手
（１回戦）</t>
    <rPh sb="0" eb="2">
      <t>ダンシ</t>
    </rPh>
    <rPh sb="2" eb="4">
      <t>ダンタイ</t>
    </rPh>
    <rPh sb="4" eb="5">
      <t>ク</t>
    </rPh>
    <rPh sb="5" eb="6">
      <t>テ</t>
    </rPh>
    <rPh sb="9" eb="11">
      <t>カイセン</t>
    </rPh>
    <phoneticPr fontId="3"/>
  </si>
  <si>
    <t>10:50～11:40</t>
    <phoneticPr fontId="3"/>
  </si>
  <si>
    <t>12:30～13:30</t>
    <phoneticPr fontId="3"/>
  </si>
  <si>
    <t>男子団体組手
（３回戦）</t>
    <rPh sb="0" eb="2">
      <t>ダンシ</t>
    </rPh>
    <rPh sb="2" eb="4">
      <t>ダンタイ</t>
    </rPh>
    <rPh sb="4" eb="5">
      <t>ク</t>
    </rPh>
    <rPh sb="5" eb="6">
      <t>テ</t>
    </rPh>
    <rPh sb="9" eb="11">
      <t>カイセン</t>
    </rPh>
    <phoneticPr fontId="3"/>
  </si>
  <si>
    <t>12:30～13:40</t>
    <phoneticPr fontId="3"/>
  </si>
  <si>
    <t>13:45～14:15</t>
    <phoneticPr fontId="3"/>
  </si>
  <si>
    <t>男女団体組手
（５、６位決定戦）</t>
    <rPh sb="0" eb="1">
      <t>オトコ</t>
    </rPh>
    <rPh sb="1" eb="2">
      <t>オンナ</t>
    </rPh>
    <rPh sb="2" eb="4">
      <t>ダンタイ</t>
    </rPh>
    <rPh sb="4" eb="5">
      <t>ク</t>
    </rPh>
    <rPh sb="5" eb="6">
      <t>テ</t>
    </rPh>
    <rPh sb="11" eb="12">
      <t>クライ</t>
    </rPh>
    <rPh sb="12" eb="15">
      <t>ケッテイセン</t>
    </rPh>
    <phoneticPr fontId="3"/>
  </si>
  <si>
    <t>14:20～15:05</t>
    <phoneticPr fontId="3"/>
  </si>
  <si>
    <t>女子団体組手
（準決勝）</t>
    <rPh sb="0" eb="2">
      <t>ジョシ</t>
    </rPh>
    <rPh sb="2" eb="4">
      <t>ダンタイ</t>
    </rPh>
    <rPh sb="4" eb="5">
      <t>ク</t>
    </rPh>
    <rPh sb="5" eb="6">
      <t>テ</t>
    </rPh>
    <rPh sb="8" eb="11">
      <t>ジュンケッショウ</t>
    </rPh>
    <phoneticPr fontId="3"/>
  </si>
  <si>
    <t>15:10～15:30</t>
    <phoneticPr fontId="3"/>
  </si>
  <si>
    <t>男子団体組手
（準決勝）</t>
    <rPh sb="0" eb="2">
      <t>ダンシ</t>
    </rPh>
    <rPh sb="2" eb="4">
      <t>ダンタイ</t>
    </rPh>
    <rPh sb="4" eb="5">
      <t>ク</t>
    </rPh>
    <rPh sb="5" eb="6">
      <t>テ</t>
    </rPh>
    <rPh sb="8" eb="11">
      <t>ジュンケッショウ</t>
    </rPh>
    <phoneticPr fontId="3"/>
  </si>
  <si>
    <t>15:30～15:45</t>
    <phoneticPr fontId="3"/>
  </si>
  <si>
    <t>男女団体組手
（決勝）</t>
    <rPh sb="0" eb="2">
      <t>ダンジョ</t>
    </rPh>
    <rPh sb="2" eb="4">
      <t>ダンタイ</t>
    </rPh>
    <rPh sb="4" eb="6">
      <t>クミテ</t>
    </rPh>
    <rPh sb="8" eb="10">
      <t>ケッショウ</t>
    </rPh>
    <phoneticPr fontId="3"/>
  </si>
  <si>
    <t>15:55～16:15</t>
    <phoneticPr fontId="3"/>
  </si>
  <si>
    <t>金子海</t>
    <rPh sb="0" eb="2">
      <t>カネコ</t>
    </rPh>
    <rPh sb="2" eb="3">
      <t>ウミ</t>
    </rPh>
    <phoneticPr fontId="3"/>
  </si>
  <si>
    <t>金子航</t>
    <rPh sb="0" eb="2">
      <t>カネコ</t>
    </rPh>
    <rPh sb="2" eb="3">
      <t>ワタル</t>
    </rPh>
    <phoneticPr fontId="3"/>
  </si>
  <si>
    <t>男子個人形（各ｺ-ﾄ４名決勝トーナメントへ）　　</t>
    <rPh sb="0" eb="2">
      <t>ダンシ</t>
    </rPh>
    <rPh sb="2" eb="4">
      <t>コジン</t>
    </rPh>
    <rPh sb="4" eb="5">
      <t>カタ</t>
    </rPh>
    <rPh sb="6" eb="7">
      <t>カク</t>
    </rPh>
    <rPh sb="11" eb="12">
      <t>メイ</t>
    </rPh>
    <rPh sb="12" eb="14">
      <t>ケッショウ</t>
    </rPh>
    <phoneticPr fontId="3"/>
  </si>
  <si>
    <t>女子個人形（各ｺ-ﾄ上位４名決勝トーナメントへ）　　</t>
    <rPh sb="0" eb="2">
      <t>ジョシ</t>
    </rPh>
    <rPh sb="2" eb="4">
      <t>コジン</t>
    </rPh>
    <rPh sb="4" eb="5">
      <t>カタ</t>
    </rPh>
    <rPh sb="6" eb="7">
      <t>カク</t>
    </rPh>
    <rPh sb="10" eb="12">
      <t>ジョウイ</t>
    </rPh>
    <rPh sb="13" eb="14">
      <t>メイ</t>
    </rPh>
    <rPh sb="14" eb="16">
      <t>ケッショウ</t>
    </rPh>
    <phoneticPr fontId="3"/>
  </si>
  <si>
    <t>女子団体形予選</t>
    <rPh sb="0" eb="1">
      <t>オンナ</t>
    </rPh>
    <rPh sb="1" eb="2">
      <t>コ</t>
    </rPh>
    <rPh sb="2" eb="4">
      <t>ダンタイ</t>
    </rPh>
    <rPh sb="4" eb="5">
      <t>カタ</t>
    </rPh>
    <rPh sb="5" eb="7">
      <t>ヨセン</t>
    </rPh>
    <phoneticPr fontId="3"/>
  </si>
  <si>
    <t>男子団体形予選</t>
    <rPh sb="0" eb="1">
      <t>ダン</t>
    </rPh>
    <rPh sb="1" eb="2">
      <t>コ</t>
    </rPh>
    <rPh sb="2" eb="4">
      <t>ダンタイ</t>
    </rPh>
    <rPh sb="4" eb="5">
      <t>カタ</t>
    </rPh>
    <rPh sb="5" eb="7">
      <t>ヨセン</t>
    </rPh>
    <phoneticPr fontId="3"/>
  </si>
  <si>
    <t>女子団体形決勝</t>
    <rPh sb="0" eb="1">
      <t>オンナ</t>
    </rPh>
    <rPh sb="1" eb="2">
      <t>コ</t>
    </rPh>
    <rPh sb="2" eb="4">
      <t>ダンタイ</t>
    </rPh>
    <rPh sb="4" eb="5">
      <t>カタ</t>
    </rPh>
    <rPh sb="5" eb="7">
      <t>ケッショウ</t>
    </rPh>
    <phoneticPr fontId="3"/>
  </si>
  <si>
    <t>男子団体形決勝</t>
    <rPh sb="0" eb="1">
      <t>ダン</t>
    </rPh>
    <rPh sb="1" eb="2">
      <t>コ</t>
    </rPh>
    <rPh sb="2" eb="4">
      <t>ダンタイ</t>
    </rPh>
    <rPh sb="4" eb="5">
      <t>カタ</t>
    </rPh>
    <rPh sb="5" eb="7">
      <t>ケッショウ</t>
    </rPh>
    <phoneticPr fontId="3"/>
  </si>
  <si>
    <t>棄権</t>
    <rPh sb="0" eb="2">
      <t>キケン</t>
    </rPh>
    <phoneticPr fontId="3"/>
  </si>
  <si>
    <t>棄権</t>
    <rPh sb="0" eb="2">
      <t>キケン</t>
    </rPh>
    <phoneticPr fontId="3"/>
  </si>
  <si>
    <t>棄</t>
    <rPh sb="0" eb="1">
      <t>キ</t>
    </rPh>
    <phoneticPr fontId="3"/>
  </si>
  <si>
    <t>柏日体</t>
  </si>
  <si>
    <t>鈴木</t>
  </si>
  <si>
    <t>山本</t>
  </si>
  <si>
    <t>スーパーリンペイ</t>
  </si>
  <si>
    <t>スーパーリンペイ</t>
    <phoneticPr fontId="3"/>
  </si>
  <si>
    <t>ﾁｬﾀﾝﾔﾗｸｰｼｬﾝｸｰ</t>
    <phoneticPr fontId="3"/>
  </si>
  <si>
    <t>スーパーリンペイ</t>
    <phoneticPr fontId="3"/>
  </si>
  <si>
    <t>ﾁｬﾀﾝﾔﾗｸｰｼｬﾝｸｰ</t>
    <phoneticPr fontId="3"/>
  </si>
  <si>
    <t>スーパーリンペイ</t>
    <phoneticPr fontId="3"/>
  </si>
  <si>
    <t>ﾁｬﾀﾝﾔﾗｸｰｼｬﾝｸｰ</t>
    <phoneticPr fontId="3"/>
  </si>
  <si>
    <t>アーナン</t>
    <phoneticPr fontId="3"/>
  </si>
  <si>
    <t>ﾁｬﾀﾝﾔﾗｸｰｼｬﾝｸｰ</t>
    <phoneticPr fontId="3"/>
  </si>
  <si>
    <t>ｺﾞｼﾞｭｳｼﾎｼｮｳ</t>
    <phoneticPr fontId="3"/>
  </si>
  <si>
    <t>アーナン</t>
    <phoneticPr fontId="3"/>
  </si>
  <si>
    <t>３位決定戦</t>
    <rPh sb="1" eb="2">
      <t>クライ</t>
    </rPh>
    <rPh sb="2" eb="5">
      <t>ケッテイセン</t>
    </rPh>
    <phoneticPr fontId="3"/>
  </si>
  <si>
    <t>ウンスー</t>
    <phoneticPr fontId="3"/>
  </si>
  <si>
    <t>坂内</t>
  </si>
  <si>
    <t>鈴木涼</t>
  </si>
  <si>
    <t xml:space="preserve"> 拓大紅陵</t>
  </si>
  <si>
    <t>ｺﾞｼﾞｭｳｼﾎｼｮｳ</t>
    <phoneticPr fontId="3"/>
  </si>
  <si>
    <t>ウンス</t>
    <phoneticPr fontId="3"/>
  </si>
  <si>
    <t>アーナン</t>
    <phoneticPr fontId="3"/>
  </si>
  <si>
    <t>千葉黎明</t>
  </si>
  <si>
    <t>拓大紅陵</t>
    <rPh sb="0" eb="1">
      <t>タク</t>
    </rPh>
    <rPh sb="1" eb="4">
      <t>ダイコウリョウ</t>
    </rPh>
    <phoneticPr fontId="3"/>
  </si>
  <si>
    <t>スーパーリンペイ</t>
    <phoneticPr fontId="3"/>
  </si>
  <si>
    <t>アーナン</t>
    <phoneticPr fontId="3"/>
  </si>
  <si>
    <t>幕張</t>
    <rPh sb="0" eb="2">
      <t>マクハリ</t>
    </rPh>
    <phoneticPr fontId="3"/>
  </si>
  <si>
    <t>ﾁｬﾀﾝﾔﾗｸｰｼｬﾝｸｰ</t>
    <phoneticPr fontId="3"/>
  </si>
  <si>
    <t>ウンスー</t>
    <phoneticPr fontId="3"/>
  </si>
  <si>
    <t>千葉黎明</t>
    <rPh sb="0" eb="2">
      <t>チバ</t>
    </rPh>
    <rPh sb="2" eb="4">
      <t>レイメイ</t>
    </rPh>
    <phoneticPr fontId="3"/>
  </si>
  <si>
    <t>拓大紅陵</t>
    <rPh sb="0" eb="1">
      <t>タク</t>
    </rPh>
    <rPh sb="1" eb="2">
      <t>ダイ</t>
    </rPh>
    <rPh sb="2" eb="4">
      <t>コウリョウ</t>
    </rPh>
    <phoneticPr fontId="3"/>
  </si>
  <si>
    <t>ウンスー</t>
    <phoneticPr fontId="3"/>
  </si>
  <si>
    <t>習志野</t>
    <rPh sb="0" eb="3">
      <t>ナラシノ</t>
    </rPh>
    <phoneticPr fontId="3"/>
  </si>
  <si>
    <t>ﾁｬﾀﾝﾔﾗｸｰｼｬﾝｸｰ</t>
    <phoneticPr fontId="3"/>
  </si>
  <si>
    <t>木更津総合</t>
    <rPh sb="0" eb="3">
      <t>キサラヅ</t>
    </rPh>
    <rPh sb="3" eb="5">
      <t>ソウゴウ</t>
    </rPh>
    <phoneticPr fontId="3"/>
  </si>
  <si>
    <t>スーパーリンペイ</t>
    <phoneticPr fontId="3"/>
  </si>
  <si>
    <t>ﾁｬﾀﾝﾔﾗｸｰｼｬﾝｸｰ</t>
    <phoneticPr fontId="3"/>
  </si>
  <si>
    <t>秀明八千代</t>
  </si>
  <si>
    <t>秀明八千代</t>
    <rPh sb="0" eb="2">
      <t>シュウメイ</t>
    </rPh>
    <rPh sb="2" eb="5">
      <t>ヤチヨ</t>
    </rPh>
    <phoneticPr fontId="3"/>
  </si>
  <si>
    <t>スーパーリンペイ</t>
    <phoneticPr fontId="3"/>
  </si>
  <si>
    <t>スーパーリンペイ</t>
    <phoneticPr fontId="3"/>
  </si>
  <si>
    <t>ｺﾞｼﾞｭｳｼﾎｼｮｳ</t>
    <phoneticPr fontId="3"/>
  </si>
  <si>
    <t>鈴木空我</t>
    <rPh sb="0" eb="2">
      <t>スズキ</t>
    </rPh>
    <rPh sb="2" eb="3">
      <t>ソラ</t>
    </rPh>
    <rPh sb="3" eb="4">
      <t>ワレ</t>
    </rPh>
    <phoneticPr fontId="3"/>
  </si>
  <si>
    <t>鈴木康太</t>
    <rPh sb="0" eb="2">
      <t>スズキ</t>
    </rPh>
    <rPh sb="2" eb="4">
      <t>コウタ</t>
    </rPh>
    <phoneticPr fontId="3"/>
  </si>
  <si>
    <t>鈴木涼雅</t>
    <rPh sb="0" eb="2">
      <t>スズキ</t>
    </rPh>
    <rPh sb="2" eb="3">
      <t>スズ</t>
    </rPh>
    <rPh sb="3" eb="4">
      <t>ミヤビ</t>
    </rPh>
    <phoneticPr fontId="3"/>
  </si>
  <si>
    <t>船本裕哉</t>
    <rPh sb="0" eb="2">
      <t>フナモト</t>
    </rPh>
    <rPh sb="2" eb="3">
      <t>ユウ</t>
    </rPh>
    <rPh sb="3" eb="4">
      <t>カナ</t>
    </rPh>
    <phoneticPr fontId="3"/>
  </si>
  <si>
    <t>河村柊哉</t>
    <rPh sb="0" eb="2">
      <t>カワムラ</t>
    </rPh>
    <rPh sb="2" eb="3">
      <t>ヒイラギ</t>
    </rPh>
    <rPh sb="3" eb="4">
      <t>カナ</t>
    </rPh>
    <phoneticPr fontId="3"/>
  </si>
  <si>
    <t>山本紗衣佳</t>
    <rPh sb="0" eb="2">
      <t>ヤマモト</t>
    </rPh>
    <rPh sb="2" eb="4">
      <t>サエ</t>
    </rPh>
    <rPh sb="4" eb="5">
      <t>ケイ</t>
    </rPh>
    <phoneticPr fontId="3"/>
  </si>
  <si>
    <t>秋山響子</t>
    <rPh sb="0" eb="2">
      <t>アキヤマ</t>
    </rPh>
    <rPh sb="2" eb="4">
      <t>キョウコ</t>
    </rPh>
    <phoneticPr fontId="3"/>
  </si>
  <si>
    <t>山口みなみ</t>
    <rPh sb="0" eb="2">
      <t>ヤマグチ</t>
    </rPh>
    <phoneticPr fontId="3"/>
  </si>
  <si>
    <t>片桐菜緒</t>
    <rPh sb="0" eb="2">
      <t>カタギリ</t>
    </rPh>
    <rPh sb="2" eb="3">
      <t>ナ</t>
    </rPh>
    <rPh sb="3" eb="4">
      <t>ショ</t>
    </rPh>
    <phoneticPr fontId="3"/>
  </si>
  <si>
    <t>鴨居美奈</t>
    <rPh sb="0" eb="2">
      <t>カモイ</t>
    </rPh>
    <rPh sb="2" eb="4">
      <t>ミナ</t>
    </rPh>
    <phoneticPr fontId="3"/>
  </si>
  <si>
    <t>城谷実怜</t>
    <rPh sb="0" eb="2">
      <t>シロタニ</t>
    </rPh>
    <rPh sb="2" eb="3">
      <t>ミ</t>
    </rPh>
    <rPh sb="3" eb="4">
      <t>レイ</t>
    </rPh>
    <phoneticPr fontId="3"/>
  </si>
  <si>
    <t>３位決定戦</t>
    <rPh sb="1" eb="2">
      <t>クライ</t>
    </rPh>
    <rPh sb="2" eb="5">
      <t>ケッテイセン</t>
    </rPh>
    <phoneticPr fontId="3"/>
  </si>
  <si>
    <t>q</t>
    <phoneticPr fontId="3"/>
  </si>
  <si>
    <t>岡本</t>
  </si>
  <si>
    <t>稲石</t>
  </si>
  <si>
    <t>寺岡</t>
  </si>
  <si>
    <t>留目</t>
  </si>
  <si>
    <t>柏日体</t>
    <rPh sb="0" eb="1">
      <t>カシワ</t>
    </rPh>
    <rPh sb="1" eb="2">
      <t>ニチ</t>
    </rPh>
    <rPh sb="2" eb="3">
      <t>タイ</t>
    </rPh>
    <phoneticPr fontId="3"/>
  </si>
  <si>
    <t>船橋東</t>
    <rPh sb="0" eb="2">
      <t>フナバシ</t>
    </rPh>
    <rPh sb="2" eb="3">
      <t>ヒガシ</t>
    </rPh>
    <phoneticPr fontId="3"/>
  </si>
  <si>
    <t>麗澤</t>
    <rPh sb="0" eb="2">
      <t>レイタク</t>
    </rPh>
    <phoneticPr fontId="3"/>
  </si>
  <si>
    <t>鈴木しおり</t>
    <rPh sb="0" eb="2">
      <t>スズキ</t>
    </rPh>
    <phoneticPr fontId="3"/>
  </si>
  <si>
    <t>寺岡優奈</t>
    <rPh sb="0" eb="2">
      <t>テラオカ</t>
    </rPh>
    <rPh sb="2" eb="3">
      <t>ユウ</t>
    </rPh>
    <rPh sb="3" eb="4">
      <t>ナ</t>
    </rPh>
    <phoneticPr fontId="3"/>
  </si>
  <si>
    <t>留目すみれ</t>
    <rPh sb="0" eb="2">
      <t>トドメ</t>
    </rPh>
    <phoneticPr fontId="3"/>
  </si>
  <si>
    <t>山田有希</t>
    <rPh sb="0" eb="2">
      <t>ヤマダ</t>
    </rPh>
    <rPh sb="2" eb="4">
      <t>ユウキ</t>
    </rPh>
    <phoneticPr fontId="3"/>
  </si>
  <si>
    <t>内田千奈美</t>
    <rPh sb="0" eb="2">
      <t>ウチダ</t>
    </rPh>
    <rPh sb="2" eb="3">
      <t>セン</t>
    </rPh>
    <rPh sb="3" eb="4">
      <t>ナ</t>
    </rPh>
    <rPh sb="4" eb="5">
      <t>ビ</t>
    </rPh>
    <phoneticPr fontId="3"/>
  </si>
  <si>
    <t>齊藤真美</t>
    <rPh sb="0" eb="2">
      <t>サイトウ</t>
    </rPh>
    <rPh sb="2" eb="4">
      <t>マミ</t>
    </rPh>
    <phoneticPr fontId="3"/>
  </si>
  <si>
    <t>松本北斗</t>
    <rPh sb="0" eb="2">
      <t>マツモト</t>
    </rPh>
    <rPh sb="2" eb="4">
      <t>ホクト</t>
    </rPh>
    <phoneticPr fontId="3"/>
  </si>
  <si>
    <t>滝口拓磨</t>
    <rPh sb="0" eb="2">
      <t>タキグチ</t>
    </rPh>
    <rPh sb="2" eb="4">
      <t>タクマ</t>
    </rPh>
    <phoneticPr fontId="3"/>
  </si>
  <si>
    <t>黒田浩嵩</t>
    <rPh sb="0" eb="2">
      <t>クロダ</t>
    </rPh>
    <rPh sb="2" eb="3">
      <t>ヒロシ</t>
    </rPh>
    <rPh sb="3" eb="4">
      <t>タカシ</t>
    </rPh>
    <phoneticPr fontId="3"/>
  </si>
  <si>
    <t>岡本慶亮</t>
    <rPh sb="0" eb="2">
      <t>オカモト</t>
    </rPh>
    <rPh sb="2" eb="4">
      <t>ケイリョウ</t>
    </rPh>
    <phoneticPr fontId="3"/>
  </si>
  <si>
    <t>松島駿哉</t>
    <rPh sb="0" eb="2">
      <t>マツシマ</t>
    </rPh>
    <rPh sb="2" eb="3">
      <t>シュン</t>
    </rPh>
    <rPh sb="3" eb="4">
      <t>カナ</t>
    </rPh>
    <phoneticPr fontId="3"/>
  </si>
  <si>
    <t>棄権</t>
    <rPh sb="0" eb="2">
      <t>キケン</t>
    </rPh>
    <phoneticPr fontId="3"/>
  </si>
  <si>
    <t>大塚虹希</t>
    <rPh sb="0" eb="2">
      <t>オオツカ</t>
    </rPh>
    <rPh sb="2" eb="3">
      <t>ニジ</t>
    </rPh>
    <rPh sb="3" eb="4">
      <t>ノゾミ</t>
    </rPh>
    <phoneticPr fontId="3"/>
  </si>
  <si>
    <t>柏日体</t>
    <rPh sb="0" eb="1">
      <t>カシワ</t>
    </rPh>
    <rPh sb="1" eb="2">
      <t>ニチ</t>
    </rPh>
    <rPh sb="2" eb="3">
      <t>タイ</t>
    </rPh>
    <phoneticPr fontId="3"/>
  </si>
  <si>
    <t>千葉南</t>
    <rPh sb="0" eb="2">
      <t>チバ</t>
    </rPh>
    <rPh sb="2" eb="3">
      <t>ミナミ</t>
    </rPh>
    <phoneticPr fontId="3"/>
  </si>
  <si>
    <t>木更津総合</t>
    <rPh sb="0" eb="3">
      <t>キサラヅ</t>
    </rPh>
    <rPh sb="3" eb="5">
      <t>ソウゴウ</t>
    </rPh>
    <phoneticPr fontId="3"/>
  </si>
  <si>
    <t>拓大紅陵</t>
    <rPh sb="0" eb="1">
      <t>タク</t>
    </rPh>
    <rPh sb="1" eb="2">
      <t>ダイ</t>
    </rPh>
    <rPh sb="2" eb="4">
      <t>コウリョウ</t>
    </rPh>
    <phoneticPr fontId="3"/>
  </si>
  <si>
    <t>敬愛学園</t>
    <rPh sb="0" eb="2">
      <t>ケイアイ</t>
    </rPh>
    <rPh sb="2" eb="4">
      <t>ガクエン</t>
    </rPh>
    <phoneticPr fontId="3"/>
  </si>
  <si>
    <t>習志野</t>
    <rPh sb="0" eb="3">
      <t>ナラシノ</t>
    </rPh>
    <phoneticPr fontId="3"/>
  </si>
  <si>
    <t>千葉黎明</t>
    <rPh sb="0" eb="2">
      <t>チバ</t>
    </rPh>
    <rPh sb="2" eb="4">
      <t>レイメイ</t>
    </rPh>
    <phoneticPr fontId="3"/>
  </si>
  <si>
    <t>麗澤</t>
    <rPh sb="0" eb="2">
      <t>レイタク</t>
    </rPh>
    <phoneticPr fontId="3"/>
  </si>
  <si>
    <t>秀明八千代</t>
    <rPh sb="0" eb="2">
      <t>シュウメイ</t>
    </rPh>
    <rPh sb="2" eb="5">
      <t>ヤチヨ</t>
    </rPh>
    <phoneticPr fontId="3"/>
  </si>
  <si>
    <t>＊予選は第一指定形、決勝は自由形</t>
    <rPh sb="1" eb="3">
      <t>ヨセン</t>
    </rPh>
    <rPh sb="4" eb="6">
      <t>ダイイチ</t>
    </rPh>
    <rPh sb="6" eb="8">
      <t>シテイ</t>
    </rPh>
    <rPh sb="8" eb="9">
      <t>カタ</t>
    </rPh>
    <rPh sb="10" eb="12">
      <t>ケッショウ</t>
    </rPh>
    <rPh sb="13" eb="15">
      <t>ジユウ</t>
    </rPh>
    <rPh sb="15" eb="16">
      <t>カタ</t>
    </rPh>
    <phoneticPr fontId="3"/>
  </si>
  <si>
    <t>ウンスー</t>
    <phoneticPr fontId="3"/>
  </si>
  <si>
    <t>アーナン</t>
    <phoneticPr fontId="3"/>
  </si>
  <si>
    <t>ｺﾞｼﾞｭｳｼﾎｼｮｳ</t>
    <phoneticPr fontId="3"/>
  </si>
  <si>
    <t>ニーパイポ</t>
    <phoneticPr fontId="3"/>
  </si>
  <si>
    <t>エンピ</t>
    <phoneticPr fontId="3"/>
  </si>
  <si>
    <t>アーナン</t>
    <phoneticPr fontId="3"/>
  </si>
  <si>
    <t>ニーパイポ</t>
    <phoneticPr fontId="3"/>
  </si>
  <si>
    <t>アーナン</t>
    <phoneticPr fontId="3"/>
  </si>
  <si>
    <t>ｺﾞｼﾞｭｳｼﾎｼｮｳ</t>
    <phoneticPr fontId="3"/>
  </si>
  <si>
    <t>ニーパイポ</t>
    <phoneticPr fontId="3"/>
  </si>
  <si>
    <t>アーナン</t>
    <phoneticPr fontId="3"/>
  </si>
  <si>
    <t>ニーパイポ</t>
    <phoneticPr fontId="3"/>
  </si>
  <si>
    <t>棄</t>
    <rPh sb="0" eb="1">
      <t>キ</t>
    </rPh>
    <phoneticPr fontId="3"/>
  </si>
  <si>
    <t>船橋東</t>
  </si>
  <si>
    <t>西武台千葉</t>
  </si>
  <si>
    <t>敬愛学園</t>
  </si>
  <si>
    <t>Ａ</t>
    <phoneticPr fontId="3"/>
  </si>
  <si>
    <t>Ｂ</t>
    <phoneticPr fontId="3"/>
  </si>
  <si>
    <t>西武台千葉</t>
    <rPh sb="0" eb="2">
      <t>セイブ</t>
    </rPh>
    <rPh sb="2" eb="3">
      <t>ダイ</t>
    </rPh>
    <rPh sb="3" eb="5">
      <t>チバ</t>
    </rPh>
    <phoneticPr fontId="3"/>
  </si>
  <si>
    <t>東金</t>
    <rPh sb="0" eb="2">
      <t>トウガネ</t>
    </rPh>
    <phoneticPr fontId="3"/>
  </si>
  <si>
    <t>習志野</t>
    <rPh sb="0" eb="3">
      <t>ナラシノ</t>
    </rPh>
    <phoneticPr fontId="3"/>
  </si>
  <si>
    <t>西武台千葉</t>
    <rPh sb="0" eb="2">
      <t>セイブ</t>
    </rPh>
    <rPh sb="2" eb="3">
      <t>ダイ</t>
    </rPh>
    <rPh sb="3" eb="5">
      <t>チバ</t>
    </rPh>
    <phoneticPr fontId="3"/>
  </si>
  <si>
    <t>木更津総合</t>
    <rPh sb="0" eb="3">
      <t>キサラヅ</t>
    </rPh>
    <rPh sb="3" eb="5">
      <t>ソウゴウ</t>
    </rPh>
    <phoneticPr fontId="3"/>
  </si>
  <si>
    <t>船橋東</t>
    <rPh sb="0" eb="2">
      <t>フナバシ</t>
    </rPh>
    <rPh sb="2" eb="3">
      <t>ヒガシ</t>
    </rPh>
    <phoneticPr fontId="3"/>
  </si>
  <si>
    <t>東金</t>
    <rPh sb="0" eb="2">
      <t>トウガネ</t>
    </rPh>
    <phoneticPr fontId="3"/>
  </si>
  <si>
    <t>敬愛学園</t>
    <rPh sb="0" eb="2">
      <t>ケイアイ</t>
    </rPh>
    <rPh sb="2" eb="4">
      <t>ガクエン</t>
    </rPh>
    <phoneticPr fontId="3"/>
  </si>
  <si>
    <t>習志野</t>
    <rPh sb="0" eb="3">
      <t>ナラシノ</t>
    </rPh>
    <phoneticPr fontId="3"/>
  </si>
  <si>
    <t>木更津総合</t>
    <rPh sb="0" eb="3">
      <t>キサラヅ</t>
    </rPh>
    <rPh sb="3" eb="5">
      <t>ソウゴウ</t>
    </rPh>
    <phoneticPr fontId="3"/>
  </si>
  <si>
    <t>麗澤</t>
  </si>
  <si>
    <t>秀明八千代</t>
    <rPh sb="0" eb="2">
      <t>シュウメイ</t>
    </rPh>
    <rPh sb="2" eb="5">
      <t>ヤチヨ</t>
    </rPh>
    <phoneticPr fontId="3"/>
  </si>
  <si>
    <t>麗澤</t>
    <rPh sb="0" eb="2">
      <t>レイタク</t>
    </rPh>
    <phoneticPr fontId="3"/>
  </si>
  <si>
    <t>拓大紅陵</t>
    <rPh sb="0" eb="1">
      <t>タク</t>
    </rPh>
    <rPh sb="1" eb="4">
      <t>ダイコウリョウ</t>
    </rPh>
    <phoneticPr fontId="3"/>
  </si>
  <si>
    <t>柏日体</t>
    <rPh sb="0" eb="1">
      <t>カシワ</t>
    </rPh>
    <rPh sb="1" eb="2">
      <t>ニチ</t>
    </rPh>
    <rPh sb="2" eb="3">
      <t>タイ</t>
    </rPh>
    <phoneticPr fontId="3"/>
  </si>
  <si>
    <t>平成２６年５月４日（日）・５日（月）</t>
    <rPh sb="0" eb="2">
      <t>ヘイセイ</t>
    </rPh>
    <rPh sb="4" eb="5">
      <t>ネンド</t>
    </rPh>
    <rPh sb="6" eb="7">
      <t>ガツ</t>
    </rPh>
    <rPh sb="8" eb="9">
      <t>ヒ</t>
    </rPh>
    <rPh sb="10" eb="11">
      <t>ニチ</t>
    </rPh>
    <rPh sb="14" eb="15">
      <t>ニチ</t>
    </rPh>
    <rPh sb="16" eb="17">
      <t>ツキ</t>
    </rPh>
    <phoneticPr fontId="3"/>
  </si>
  <si>
    <t>本　龍二</t>
    <rPh sb="0" eb="1">
      <t>モト</t>
    </rPh>
    <rPh sb="2" eb="4">
      <t>リュウジ</t>
    </rPh>
    <phoneticPr fontId="3"/>
  </si>
  <si>
    <t>松永　涼</t>
    <rPh sb="0" eb="2">
      <t>マツナガ</t>
    </rPh>
    <rPh sb="3" eb="4">
      <t>リョウ</t>
    </rPh>
    <phoneticPr fontId="3"/>
  </si>
  <si>
    <t>金子　航</t>
    <rPh sb="0" eb="2">
      <t>カネコ</t>
    </rPh>
    <rPh sb="3" eb="4">
      <t>ワタル</t>
    </rPh>
    <phoneticPr fontId="3"/>
  </si>
  <si>
    <t>稲石　励</t>
    <rPh sb="0" eb="2">
      <t>イナイシ</t>
    </rPh>
    <rPh sb="3" eb="4">
      <t>ハゲ</t>
    </rPh>
    <phoneticPr fontId="3"/>
  </si>
  <si>
    <t>森　大地</t>
    <rPh sb="0" eb="1">
      <t>モリ</t>
    </rPh>
    <rPh sb="2" eb="4">
      <t>ダイチ</t>
    </rPh>
    <phoneticPr fontId="3"/>
  </si>
  <si>
    <t>浮島　蘭</t>
    <rPh sb="0" eb="2">
      <t>ウキシマ</t>
    </rPh>
    <rPh sb="3" eb="4">
      <t>ラン</t>
    </rPh>
    <phoneticPr fontId="3"/>
  </si>
  <si>
    <t>坂内　葵</t>
    <rPh sb="0" eb="2">
      <t>サカウチ</t>
    </rPh>
    <rPh sb="3" eb="4">
      <t>アオイ</t>
    </rPh>
    <phoneticPr fontId="3"/>
  </si>
  <si>
    <t>瀧本　　寛</t>
    <rPh sb="0" eb="2">
      <t>タキモト</t>
    </rPh>
    <rPh sb="4" eb="5">
      <t>ヒロシ</t>
    </rPh>
    <phoneticPr fontId="3"/>
  </si>
  <si>
    <t>鎌形　　勇</t>
    <rPh sb="0" eb="2">
      <t>カマガタ</t>
    </rPh>
    <rPh sb="4" eb="5">
      <t>イサム</t>
    </rPh>
    <phoneticPr fontId="3"/>
  </si>
  <si>
    <t>植草　　完</t>
    <rPh sb="0" eb="2">
      <t>ウエクサ</t>
    </rPh>
    <rPh sb="4" eb="5">
      <t>カン</t>
    </rPh>
    <phoneticPr fontId="3"/>
  </si>
  <si>
    <t>由利　　聡</t>
    <rPh sb="0" eb="2">
      <t>ユリ</t>
    </rPh>
    <rPh sb="4" eb="5">
      <t>サトル</t>
    </rPh>
    <phoneticPr fontId="3"/>
  </si>
  <si>
    <t>安藤　　淸</t>
    <rPh sb="0" eb="2">
      <t>アンドウ</t>
    </rPh>
    <phoneticPr fontId="3"/>
  </si>
  <si>
    <t>米澤　　努</t>
    <rPh sb="0" eb="2">
      <t>ヨネザワ</t>
    </rPh>
    <rPh sb="4" eb="5">
      <t>ツトム</t>
    </rPh>
    <phoneticPr fontId="3"/>
  </si>
  <si>
    <t>嶋　　輝幸</t>
    <rPh sb="0" eb="1">
      <t>シマ</t>
    </rPh>
    <rPh sb="3" eb="5">
      <t>テルユキ</t>
    </rPh>
    <phoneticPr fontId="3"/>
  </si>
  <si>
    <t>閉会式(成績発表・表彰)</t>
    <rPh sb="0" eb="3">
      <t>ヘイカイシキ</t>
    </rPh>
    <rPh sb="4" eb="6">
      <t>セイセキ</t>
    </rPh>
    <rPh sb="6" eb="8">
      <t>ハッピョウ</t>
    </rPh>
    <rPh sb="9" eb="11">
      <t>ヒョウショウ</t>
    </rPh>
    <phoneticPr fontId="3"/>
  </si>
  <si>
    <t>１６：２０～</t>
    <phoneticPr fontId="3"/>
  </si>
  <si>
    <t>＊注意　　
　　男女とも最初に出場する試合は
　　勝敗がついても5人まで実施</t>
    <rPh sb="1" eb="3">
      <t>チュウイ</t>
    </rPh>
    <rPh sb="8" eb="10">
      <t>ダンジョ</t>
    </rPh>
    <rPh sb="12" eb="14">
      <t>サイショ</t>
    </rPh>
    <rPh sb="15" eb="17">
      <t>シュツジョウ</t>
    </rPh>
    <rPh sb="19" eb="21">
      <t>シアイ</t>
    </rPh>
    <rPh sb="25" eb="27">
      <t>ショウハイ</t>
    </rPh>
    <rPh sb="33" eb="34">
      <t>ニン</t>
    </rPh>
    <rPh sb="36" eb="38">
      <t>ジッシ</t>
    </rPh>
    <phoneticPr fontId="3"/>
  </si>
  <si>
    <t>平成２６年度関東高等学校空手道大会　千葉県予選会結果</t>
    <rPh sb="0" eb="2">
      <t>ヘイセイ</t>
    </rPh>
    <rPh sb="4" eb="6">
      <t>ネンド</t>
    </rPh>
    <rPh sb="6" eb="8">
      <t>カントウ</t>
    </rPh>
    <rPh sb="18" eb="21">
      <t>チバケン</t>
    </rPh>
    <rPh sb="21" eb="24">
      <t>ヨセンカイ</t>
    </rPh>
    <rPh sb="24" eb="26">
      <t>ケッカ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</si>
</sst>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0_ "/>
    <numFmt numFmtId="177" formatCode="0.00_);[Red]\(0.00\)"/>
    <numFmt numFmtId="178" formatCode="0_ "/>
    <numFmt numFmtId="179" formatCode="0_);[Red]\(0\)"/>
  </numFmts>
  <fonts count="2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20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18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color theme="0" tint="-0.499984740745262"/>
      <name val="ＭＳ Ｐゴシック"/>
      <family val="3"/>
      <charset val="128"/>
    </font>
    <font>
      <sz val="7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9"/>
      <color rgb="FF333333"/>
      <name val="Arial"/>
      <family val="2"/>
    </font>
    <font>
      <sz val="9"/>
      <color rgb="FF333333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4"/>
      <color theme="0"/>
      <name val="ＭＳ Ｐゴシック"/>
      <family val="3"/>
      <charset val="128"/>
    </font>
    <font>
      <u/>
      <sz val="9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8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 style="hair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hair">
        <color indexed="64"/>
      </right>
      <top style="thick">
        <color indexed="64"/>
      </top>
      <bottom/>
      <diagonal/>
    </border>
    <border>
      <left style="thick">
        <color indexed="64"/>
      </left>
      <right style="hair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 style="hair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ck">
        <color indexed="64"/>
      </right>
      <top style="thick">
        <color indexed="64"/>
      </top>
      <bottom/>
      <diagonal/>
    </border>
    <border>
      <left style="hair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 style="hair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/>
      <bottom style="thick">
        <color indexed="64"/>
      </bottom>
      <diagonal/>
    </border>
  </borders>
  <cellStyleXfs count="1">
    <xf numFmtId="0" fontId="0" fillId="0" borderId="0"/>
  </cellStyleXfs>
  <cellXfs count="837">
    <xf numFmtId="0" fontId="0" fillId="0" borderId="0" xfId="0"/>
    <xf numFmtId="0" fontId="5" fillId="0" borderId="0" xfId="0" applyFont="1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Alignment="1"/>
    <xf numFmtId="0" fontId="0" fillId="0" borderId="1" xfId="0" applyBorder="1" applyAlignment="1">
      <alignment horizontal="center"/>
    </xf>
    <xf numFmtId="0" fontId="1" fillId="0" borderId="0" xfId="0" applyFont="1"/>
    <xf numFmtId="0" fontId="9" fillId="0" borderId="0" xfId="0" applyFont="1"/>
    <xf numFmtId="176" fontId="0" fillId="0" borderId="1" xfId="0" applyNumberFormat="1" applyBorder="1" applyAlignment="1">
      <alignment horizontal="center" vertical="center"/>
    </xf>
    <xf numFmtId="0" fontId="6" fillId="0" borderId="0" xfId="0" applyFont="1"/>
    <xf numFmtId="176" fontId="0" fillId="0" borderId="0" xfId="0" applyNumberForma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distributed"/>
    </xf>
    <xf numFmtId="0" fontId="10" fillId="0" borderId="0" xfId="0" applyFont="1" applyAlignment="1">
      <alignment horizontal="center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Border="1"/>
    <xf numFmtId="0" fontId="10" fillId="0" borderId="0" xfId="0" applyFont="1" applyBorder="1" applyAlignment="1">
      <alignment horizontal="left" vertical="center"/>
    </xf>
    <xf numFmtId="0" fontId="10" fillId="0" borderId="0" xfId="0" applyFont="1"/>
    <xf numFmtId="0" fontId="8" fillId="0" borderId="0" xfId="0" applyFont="1" applyBorder="1"/>
    <xf numFmtId="0" fontId="8" fillId="0" borderId="0" xfId="0" applyFont="1"/>
    <xf numFmtId="0" fontId="10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0" fontId="8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/>
    </xf>
    <xf numFmtId="0" fontId="10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0" fillId="0" borderId="0" xfId="0" applyFont="1" applyAlignment="1"/>
    <xf numFmtId="0" fontId="6" fillId="0" borderId="1" xfId="0" applyFont="1" applyBorder="1" applyAlignment="1">
      <alignment horizontal="center" vertical="center"/>
    </xf>
    <xf numFmtId="0" fontId="2" fillId="0" borderId="0" xfId="0" applyFont="1"/>
    <xf numFmtId="0" fontId="6" fillId="0" borderId="0" xfId="0" applyFont="1" applyAlignment="1"/>
    <xf numFmtId="0" fontId="6" fillId="0" borderId="0" xfId="0" applyFont="1" applyAlignment="1">
      <alignment horizontal="center"/>
    </xf>
    <xf numFmtId="0" fontId="8" fillId="0" borderId="0" xfId="0" applyFont="1" applyAlignment="1">
      <alignment horizontal="left" vertical="center" indent="1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Border="1"/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176" fontId="2" fillId="0" borderId="0" xfId="0" applyNumberFormat="1" applyFont="1" applyBorder="1" applyAlignment="1">
      <alignment horizontal="center" vertical="center"/>
    </xf>
    <xf numFmtId="0" fontId="2" fillId="0" borderId="0" xfId="0" applyFont="1" applyAlignment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right"/>
    </xf>
    <xf numFmtId="0" fontId="6" fillId="0" borderId="0" xfId="0" applyFont="1" applyAlignment="1">
      <alignment horizontal="right"/>
    </xf>
    <xf numFmtId="0" fontId="10" fillId="0" borderId="0" xfId="0" applyFont="1" applyBorder="1" applyAlignment="1">
      <alignment horizontal="right"/>
    </xf>
    <xf numFmtId="0" fontId="5" fillId="0" borderId="0" xfId="0" applyFont="1" applyAlignment="1">
      <alignment horizontal="left"/>
    </xf>
    <xf numFmtId="0" fontId="5" fillId="0" borderId="0" xfId="0" applyFont="1" applyBorder="1" applyAlignment="1">
      <alignment horizontal="center" wrapText="1"/>
    </xf>
    <xf numFmtId="0" fontId="10" fillId="0" borderId="0" xfId="0" applyFont="1" applyBorder="1" applyAlignment="1">
      <alignment horizontal="left"/>
    </xf>
    <xf numFmtId="0" fontId="6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distributed"/>
    </xf>
    <xf numFmtId="0" fontId="0" fillId="0" borderId="0" xfId="0" applyAlignment="1">
      <alignment vertical="center"/>
    </xf>
    <xf numFmtId="0" fontId="6" fillId="0" borderId="0" xfId="0" applyFont="1" applyBorder="1" applyAlignment="1">
      <alignment horizontal="center"/>
    </xf>
    <xf numFmtId="177" fontId="2" fillId="0" borderId="0" xfId="0" applyNumberFormat="1" applyFont="1" applyBorder="1" applyAlignment="1">
      <alignment horizontal="center" vertical="center"/>
    </xf>
    <xf numFmtId="177" fontId="6" fillId="0" borderId="0" xfId="0" applyNumberFormat="1" applyFont="1" applyAlignment="1">
      <alignment horizontal="center" vertical="center"/>
    </xf>
    <xf numFmtId="177" fontId="10" fillId="0" borderId="0" xfId="0" applyNumberFormat="1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8" fillId="0" borderId="0" xfId="0" applyFont="1" applyAlignment="1">
      <alignment shrinkToFit="1"/>
    </xf>
    <xf numFmtId="0" fontId="12" fillId="0" borderId="0" xfId="0" applyFont="1"/>
    <xf numFmtId="0" fontId="1" fillId="0" borderId="0" xfId="0" applyFont="1" applyBorder="1" applyAlignment="1">
      <alignment horizontal="center"/>
    </xf>
    <xf numFmtId="0" fontId="4" fillId="0" borderId="0" xfId="0" applyFont="1" applyFill="1" applyBorder="1" applyAlignment="1" applyProtection="1">
      <alignment horizontal="left" vertical="center"/>
    </xf>
    <xf numFmtId="0" fontId="5" fillId="0" borderId="0" xfId="0" applyFont="1" applyBorder="1"/>
    <xf numFmtId="0" fontId="10" fillId="0" borderId="0" xfId="0" applyFont="1" applyAlignment="1">
      <alignment horizontal="left"/>
    </xf>
    <xf numFmtId="0" fontId="10" fillId="0" borderId="0" xfId="0" applyFont="1" applyBorder="1" applyAlignment="1">
      <alignment horizontal="left" vertical="top"/>
    </xf>
    <xf numFmtId="0" fontId="9" fillId="0" borderId="0" xfId="0" applyFont="1" applyBorder="1" applyAlignment="1"/>
    <xf numFmtId="0" fontId="10" fillId="0" borderId="0" xfId="0" applyFont="1" applyBorder="1" applyAlignment="1">
      <alignment horizontal="center"/>
    </xf>
    <xf numFmtId="0" fontId="10" fillId="0" borderId="0" xfId="0" applyFont="1" applyBorder="1" applyAlignment="1"/>
    <xf numFmtId="0" fontId="5" fillId="0" borderId="0" xfId="0" applyFont="1" applyAlignment="1">
      <alignment horizontal="center" vertical="top"/>
    </xf>
    <xf numFmtId="0" fontId="5" fillId="0" borderId="0" xfId="0" applyFont="1" applyBorder="1" applyAlignment="1">
      <alignment horizontal="center" vertical="top"/>
    </xf>
    <xf numFmtId="0" fontId="12" fillId="0" borderId="0" xfId="0" applyFont="1" applyAlignment="1">
      <alignment horizontal="center"/>
    </xf>
    <xf numFmtId="0" fontId="8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0" fontId="0" fillId="0" borderId="1" xfId="0" applyBorder="1"/>
    <xf numFmtId="0" fontId="6" fillId="0" borderId="0" xfId="0" applyFont="1" applyBorder="1" applyAlignment="1">
      <alignment shrinkToFit="1"/>
    </xf>
    <xf numFmtId="0" fontId="0" fillId="0" borderId="0" xfId="0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right"/>
    </xf>
    <xf numFmtId="0" fontId="10" fillId="0" borderId="1" xfId="0" applyFont="1" applyBorder="1" applyAlignment="1">
      <alignment horizontal="center" vertical="center"/>
    </xf>
    <xf numFmtId="177" fontId="10" fillId="0" borderId="1" xfId="0" applyNumberFormat="1" applyFont="1" applyBorder="1" applyAlignment="1">
      <alignment horizontal="center" vertical="center"/>
    </xf>
    <xf numFmtId="0" fontId="10" fillId="0" borderId="1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right"/>
    </xf>
    <xf numFmtId="0" fontId="8" fillId="0" borderId="0" xfId="0" applyFont="1" applyBorder="1" applyAlignment="1">
      <alignment horizontal="left"/>
    </xf>
    <xf numFmtId="0" fontId="8" fillId="0" borderId="0" xfId="0" applyFont="1" applyBorder="1" applyAlignment="1">
      <alignment horizontal="center" vertical="top"/>
    </xf>
    <xf numFmtId="0" fontId="8" fillId="0" borderId="0" xfId="0" applyFont="1" applyBorder="1" applyAlignment="1">
      <alignment horizontal="left" vertical="top"/>
    </xf>
    <xf numFmtId="0" fontId="8" fillId="0" borderId="0" xfId="0" applyFont="1" applyAlignment="1">
      <alignment horizontal="left"/>
    </xf>
    <xf numFmtId="0" fontId="6" fillId="0" borderId="0" xfId="0" applyFont="1" applyBorder="1" applyAlignment="1">
      <alignment horizontal="center" vertical="center" shrinkToFit="1"/>
    </xf>
    <xf numFmtId="0" fontId="9" fillId="0" borderId="0" xfId="0" applyFont="1" applyAlignment="1"/>
    <xf numFmtId="0" fontId="9" fillId="0" borderId="0" xfId="0" applyFont="1" applyBorder="1" applyAlignment="1">
      <alignment horizontal="right"/>
    </xf>
    <xf numFmtId="0" fontId="9" fillId="0" borderId="0" xfId="0" applyFont="1" applyBorder="1" applyAlignment="1">
      <alignment horizontal="left"/>
    </xf>
    <xf numFmtId="0" fontId="9" fillId="0" borderId="0" xfId="0" applyFont="1" applyBorder="1" applyAlignment="1">
      <alignment horizontal="right" vertical="top"/>
    </xf>
    <xf numFmtId="0" fontId="9" fillId="0" borderId="0" xfId="0" applyFont="1" applyBorder="1" applyAlignment="1">
      <alignment horizontal="center" vertical="top"/>
    </xf>
    <xf numFmtId="0" fontId="9" fillId="0" borderId="0" xfId="0" applyFont="1" applyBorder="1" applyAlignment="1">
      <alignment horizontal="left" vertical="top"/>
    </xf>
    <xf numFmtId="0" fontId="12" fillId="0" borderId="8" xfId="0" applyFont="1" applyBorder="1" applyAlignment="1">
      <alignment horizontal="center"/>
    </xf>
    <xf numFmtId="0" fontId="0" fillId="0" borderId="0" xfId="0" applyBorder="1" applyAlignment="1"/>
    <xf numFmtId="0" fontId="4" fillId="0" borderId="0" xfId="0" applyFont="1" applyBorder="1" applyAlignment="1">
      <alignment horizontal="distributed" vertical="center"/>
    </xf>
    <xf numFmtId="0" fontId="6" fillId="0" borderId="0" xfId="0" applyFont="1" applyFill="1" applyBorder="1" applyAlignment="1" applyProtection="1">
      <alignment vertical="center" textRotation="255"/>
    </xf>
    <xf numFmtId="0" fontId="0" fillId="0" borderId="0" xfId="0" applyAlignment="1">
      <alignment horizontal="right"/>
    </xf>
    <xf numFmtId="0" fontId="5" fillId="0" borderId="0" xfId="0" applyFont="1" applyAlignment="1"/>
    <xf numFmtId="0" fontId="7" fillId="0" borderId="0" xfId="0" applyFont="1" applyAlignment="1"/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0" xfId="0" applyFont="1" applyAlignment="1"/>
    <xf numFmtId="0" fontId="0" fillId="0" borderId="0" xfId="0" applyAlignment="1">
      <alignment horizontal="left"/>
    </xf>
    <xf numFmtId="0" fontId="0" fillId="0" borderId="0" xfId="0" applyFill="1" applyAlignment="1">
      <alignment horizontal="center"/>
    </xf>
    <xf numFmtId="0" fontId="10" fillId="0" borderId="0" xfId="0" applyFont="1" applyBorder="1" applyAlignment="1">
      <alignment vertical="center"/>
    </xf>
    <xf numFmtId="0" fontId="8" fillId="0" borderId="0" xfId="0" applyFont="1" applyBorder="1" applyAlignment="1"/>
    <xf numFmtId="0" fontId="8" fillId="0" borderId="0" xfId="0" applyFont="1" applyBorder="1" applyAlignment="1">
      <alignment horizontal="right" vertical="center"/>
    </xf>
    <xf numFmtId="0" fontId="10" fillId="0" borderId="10" xfId="0" applyFont="1" applyBorder="1" applyAlignment="1">
      <alignment horizontal="center" vertical="center"/>
    </xf>
    <xf numFmtId="177" fontId="10" fillId="0" borderId="10" xfId="0" applyNumberFormat="1" applyFont="1" applyBorder="1" applyAlignment="1">
      <alignment horizontal="center" vertical="center"/>
    </xf>
    <xf numFmtId="0" fontId="0" fillId="0" borderId="0" xfId="0" applyBorder="1" applyAlignment="1">
      <alignment vertical="top"/>
    </xf>
    <xf numFmtId="0" fontId="9" fillId="0" borderId="0" xfId="0" applyFont="1" applyBorder="1" applyAlignment="1">
      <alignment horizontal="right" vertical="center"/>
    </xf>
    <xf numFmtId="0" fontId="8" fillId="0" borderId="0" xfId="0" applyFont="1" applyAlignment="1"/>
    <xf numFmtId="0" fontId="5" fillId="0" borderId="0" xfId="0" applyFont="1" applyBorder="1" applyAlignment="1">
      <alignment horizontal="left" vertical="center"/>
    </xf>
    <xf numFmtId="0" fontId="6" fillId="0" borderId="0" xfId="0" applyFont="1" applyBorder="1"/>
    <xf numFmtId="0" fontId="9" fillId="0" borderId="26" xfId="0" applyFont="1" applyBorder="1" applyAlignment="1">
      <alignment horizontal="right"/>
    </xf>
    <xf numFmtId="0" fontId="0" fillId="0" borderId="26" xfId="0" applyBorder="1"/>
    <xf numFmtId="0" fontId="2" fillId="0" borderId="1" xfId="0" applyNumberFormat="1" applyFont="1" applyBorder="1" applyAlignment="1">
      <alignment horizontal="center" vertical="center"/>
    </xf>
    <xf numFmtId="177" fontId="2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4" fillId="0" borderId="8" xfId="0" applyFont="1" applyBorder="1" applyAlignment="1">
      <alignment horizontal="distributed" vertical="center"/>
    </xf>
    <xf numFmtId="0" fontId="6" fillId="0" borderId="0" xfId="0" applyFont="1" applyFill="1" applyBorder="1" applyAlignment="1" applyProtection="1">
      <alignment horizontal="left" vertical="center"/>
    </xf>
    <xf numFmtId="0" fontId="6" fillId="0" borderId="0" xfId="0" applyFont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0" xfId="0" applyFont="1" applyFill="1" applyBorder="1" applyAlignment="1" applyProtection="1">
      <alignment horizontal="center" vertical="center"/>
    </xf>
    <xf numFmtId="0" fontId="9" fillId="0" borderId="0" xfId="0" applyFont="1" applyBorder="1" applyAlignment="1">
      <alignment vertical="top"/>
    </xf>
    <xf numFmtId="0" fontId="10" fillId="0" borderId="0" xfId="0" applyNumberFormat="1" applyFont="1" applyBorder="1" applyAlignment="1">
      <alignment horizontal="center" vertical="center"/>
    </xf>
    <xf numFmtId="0" fontId="5" fillId="0" borderId="0" xfId="0" applyFont="1" applyAlignment="1">
      <alignment horizontal="distributed" vertical="center"/>
    </xf>
    <xf numFmtId="0" fontId="6" fillId="0" borderId="0" xfId="0" applyFont="1" applyAlignment="1">
      <alignment shrinkToFi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left"/>
    </xf>
    <xf numFmtId="0" fontId="6" fillId="0" borderId="7" xfId="0" applyFont="1" applyBorder="1" applyAlignment="1">
      <alignment horizontal="right" vertical="center"/>
    </xf>
    <xf numFmtId="0" fontId="6" fillId="0" borderId="0" xfId="0" applyFont="1" applyBorder="1" applyAlignment="1">
      <alignment horizontal="left" vertical="top"/>
    </xf>
    <xf numFmtId="0" fontId="6" fillId="0" borderId="2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6" fillId="0" borderId="0" xfId="0" applyFont="1" applyBorder="1" applyAlignment="1">
      <alignment horizontal="right" vertical="top"/>
    </xf>
    <xf numFmtId="0" fontId="6" fillId="0" borderId="29" xfId="0" applyFont="1" applyBorder="1" applyAlignment="1">
      <alignment horizontal="left" vertical="center"/>
    </xf>
    <xf numFmtId="0" fontId="6" fillId="0" borderId="22" xfId="0" applyFont="1" applyBorder="1" applyAlignment="1">
      <alignment horizontal="left" vertical="center"/>
    </xf>
    <xf numFmtId="0" fontId="6" fillId="0" borderId="0" xfId="0" applyFont="1" applyFill="1" applyBorder="1" applyAlignment="1" applyProtection="1">
      <alignment horizontal="right" vertical="center"/>
    </xf>
    <xf numFmtId="0" fontId="6" fillId="0" borderId="7" xfId="0" applyFont="1" applyFill="1" applyBorder="1" applyAlignment="1" applyProtection="1">
      <alignment horizontal="right" vertical="center"/>
    </xf>
    <xf numFmtId="0" fontId="6" fillId="0" borderId="22" xfId="0" applyFont="1" applyFill="1" applyBorder="1" applyAlignment="1" applyProtection="1">
      <alignment horizontal="right" vertical="center"/>
    </xf>
    <xf numFmtId="0" fontId="6" fillId="0" borderId="29" xfId="0" applyFont="1" applyFill="1" applyBorder="1" applyAlignment="1" applyProtection="1">
      <alignment horizontal="right" vertical="center"/>
    </xf>
    <xf numFmtId="0" fontId="6" fillId="0" borderId="0" xfId="0" applyFont="1" applyBorder="1" applyAlignment="1">
      <alignment vertical="center"/>
    </xf>
    <xf numFmtId="0" fontId="6" fillId="0" borderId="8" xfId="0" applyFont="1" applyFill="1" applyBorder="1" applyAlignment="1" applyProtection="1">
      <alignment horizontal="left" vertical="center"/>
    </xf>
    <xf numFmtId="0" fontId="6" fillId="0" borderId="7" xfId="0" applyFont="1" applyFill="1" applyBorder="1" applyAlignment="1" applyProtection="1">
      <alignment horizontal="left" vertical="center"/>
    </xf>
    <xf numFmtId="0" fontId="6" fillId="0" borderId="24" xfId="0" applyFont="1" applyFill="1" applyBorder="1" applyAlignment="1" applyProtection="1">
      <alignment horizontal="right" vertical="center"/>
    </xf>
    <xf numFmtId="0" fontId="6" fillId="0" borderId="29" xfId="0" applyFont="1" applyFill="1" applyBorder="1" applyAlignment="1" applyProtection="1">
      <alignment horizontal="left" vertical="center"/>
    </xf>
    <xf numFmtId="0" fontId="6" fillId="0" borderId="26" xfId="0" applyFont="1" applyFill="1" applyBorder="1" applyAlignment="1" applyProtection="1">
      <alignment horizontal="right" vertical="center"/>
    </xf>
    <xf numFmtId="0" fontId="6" fillId="0" borderId="0" xfId="0" applyFont="1" applyBorder="1" applyAlignment="1"/>
    <xf numFmtId="176" fontId="2" fillId="0" borderId="1" xfId="0" applyNumberFormat="1" applyFon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 wrapText="1"/>
    </xf>
    <xf numFmtId="0" fontId="9" fillId="0" borderId="0" xfId="0" applyFont="1" applyBorder="1"/>
    <xf numFmtId="0" fontId="5" fillId="0" borderId="0" xfId="0" applyFont="1" applyBorder="1" applyAlignment="1">
      <alignment horizontal="right" vertical="center"/>
    </xf>
    <xf numFmtId="0" fontId="6" fillId="0" borderId="0" xfId="0" applyFont="1" applyFill="1" applyBorder="1" applyAlignment="1" applyProtection="1">
      <alignment horizontal="left"/>
    </xf>
    <xf numFmtId="0" fontId="6" fillId="0" borderId="28" xfId="0" applyFont="1" applyFill="1" applyBorder="1" applyAlignment="1" applyProtection="1">
      <alignment horizontal="right" vertical="center"/>
    </xf>
    <xf numFmtId="0" fontId="6" fillId="2" borderId="1" xfId="0" applyFont="1" applyFill="1" applyBorder="1" applyAlignment="1">
      <alignment vertical="center"/>
    </xf>
    <xf numFmtId="0" fontId="13" fillId="0" borderId="0" xfId="0" applyFont="1" applyBorder="1" applyAlignment="1">
      <alignment horizontal="left" vertical="center"/>
    </xf>
    <xf numFmtId="0" fontId="6" fillId="0" borderId="26" xfId="0" applyFont="1" applyBorder="1" applyAlignment="1">
      <alignment horizontal="right" vertical="center"/>
    </xf>
    <xf numFmtId="0" fontId="6" fillId="0" borderId="24" xfId="0" applyFont="1" applyBorder="1" applyAlignment="1">
      <alignment horizontal="right" vertical="center"/>
    </xf>
    <xf numFmtId="0" fontId="6" fillId="0" borderId="29" xfId="0" applyFont="1" applyBorder="1" applyAlignment="1">
      <alignment horizontal="left"/>
    </xf>
    <xf numFmtId="0" fontId="6" fillId="0" borderId="24" xfId="0" applyFont="1" applyBorder="1" applyAlignment="1">
      <alignment horizontal="left" vertical="center"/>
    </xf>
    <xf numFmtId="0" fontId="6" fillId="0" borderId="29" xfId="0" applyFont="1" applyBorder="1" applyAlignment="1">
      <alignment horizontal="center" vertical="center"/>
    </xf>
    <xf numFmtId="0" fontId="9" fillId="0" borderId="7" xfId="0" applyFont="1" applyBorder="1" applyAlignment="1">
      <alignment horizontal="right"/>
    </xf>
    <xf numFmtId="0" fontId="8" fillId="0" borderId="26" xfId="0" applyFont="1" applyBorder="1" applyAlignment="1">
      <alignment horizontal="left"/>
    </xf>
    <xf numFmtId="0" fontId="0" fillId="0" borderId="0" xfId="0" applyFont="1" applyBorder="1" applyAlignment="1">
      <alignment vertical="top"/>
    </xf>
    <xf numFmtId="0" fontId="9" fillId="0" borderId="26" xfId="0" applyFont="1" applyBorder="1" applyAlignment="1">
      <alignment horizontal="left"/>
    </xf>
    <xf numFmtId="0" fontId="0" fillId="2" borderId="1" xfId="0" applyFont="1" applyFill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10" fillId="0" borderId="7" xfId="0" applyNumberFormat="1" applyFont="1" applyBorder="1" applyAlignment="1">
      <alignment horizontal="center" vertical="center"/>
    </xf>
    <xf numFmtId="0" fontId="0" fillId="2" borderId="1" xfId="0" applyFill="1" applyBorder="1"/>
    <xf numFmtId="0" fontId="0" fillId="2" borderId="3" xfId="0" applyFill="1" applyBorder="1"/>
    <xf numFmtId="20" fontId="0" fillId="3" borderId="0" xfId="0" applyNumberFormat="1" applyFont="1" applyFill="1" applyAlignment="1">
      <alignment horizontal="center" vertical="center"/>
    </xf>
    <xf numFmtId="0" fontId="6" fillId="0" borderId="28" xfId="0" applyFont="1" applyBorder="1" applyAlignment="1">
      <alignment horizontal="left" vertical="center"/>
    </xf>
    <xf numFmtId="0" fontId="10" fillId="3" borderId="1" xfId="0" applyNumberFormat="1" applyFont="1" applyFill="1" applyBorder="1" applyAlignment="1">
      <alignment horizontal="center" vertical="center"/>
    </xf>
    <xf numFmtId="0" fontId="6" fillId="0" borderId="8" xfId="0" applyFont="1" applyBorder="1" applyAlignment="1">
      <alignment horizontal="left" vertical="center"/>
    </xf>
    <xf numFmtId="0" fontId="0" fillId="0" borderId="0" xfId="0" applyBorder="1" applyAlignment="1"/>
    <xf numFmtId="177" fontId="0" fillId="0" borderId="1" xfId="0" applyNumberFormat="1" applyFont="1" applyBorder="1" applyAlignment="1">
      <alignment horizontal="center" vertical="center"/>
    </xf>
    <xf numFmtId="176" fontId="0" fillId="0" borderId="1" xfId="0" applyNumberFormat="1" applyFont="1" applyBorder="1" applyAlignment="1">
      <alignment horizontal="center" vertical="center"/>
    </xf>
    <xf numFmtId="0" fontId="14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right"/>
    </xf>
    <xf numFmtId="0" fontId="6" fillId="0" borderId="28" xfId="0" applyFont="1" applyFill="1" applyBorder="1" applyAlignment="1" applyProtection="1">
      <alignment horizontal="left" vertical="center"/>
    </xf>
    <xf numFmtId="0" fontId="6" fillId="0" borderId="0" xfId="0" applyFont="1" applyFill="1" applyBorder="1" applyAlignment="1" applyProtection="1">
      <alignment horizontal="right" vertical="top"/>
    </xf>
    <xf numFmtId="0" fontId="16" fillId="0" borderId="7" xfId="0" applyFont="1" applyFill="1" applyBorder="1" applyAlignment="1" applyProtection="1">
      <alignment horizontal="left" vertical="center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distributed"/>
    </xf>
    <xf numFmtId="0" fontId="0" fillId="0" borderId="0" xfId="0" applyFont="1" applyAlignment="1">
      <alignment horizontal="left"/>
    </xf>
    <xf numFmtId="0" fontId="0" fillId="0" borderId="1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/>
    </xf>
    <xf numFmtId="0" fontId="0" fillId="0" borderId="0" xfId="0" applyFont="1" applyBorder="1" applyAlignment="1">
      <alignment horizontal="left"/>
    </xf>
    <xf numFmtId="0" fontId="0" fillId="0" borderId="29" xfId="0" applyFont="1" applyBorder="1" applyAlignment="1">
      <alignment horizontal="left"/>
    </xf>
    <xf numFmtId="0" fontId="0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horizontal="right"/>
    </xf>
    <xf numFmtId="0" fontId="0" fillId="0" borderId="0" xfId="0" applyFont="1" applyBorder="1" applyAlignment="1">
      <alignment horizontal="left" vertical="top"/>
    </xf>
    <xf numFmtId="0" fontId="0" fillId="0" borderId="0" xfId="0" applyFont="1" applyBorder="1" applyAlignment="1">
      <alignment vertical="center"/>
    </xf>
    <xf numFmtId="0" fontId="0" fillId="0" borderId="0" xfId="0" applyFont="1" applyBorder="1" applyAlignment="1"/>
    <xf numFmtId="0" fontId="0" fillId="0" borderId="29" xfId="0" applyFont="1" applyBorder="1" applyAlignment="1"/>
    <xf numFmtId="0" fontId="0" fillId="0" borderId="29" xfId="0" applyFont="1" applyBorder="1" applyAlignment="1">
      <alignment vertical="top"/>
    </xf>
    <xf numFmtId="0" fontId="0" fillId="0" borderId="29" xfId="0" applyFont="1" applyBorder="1" applyAlignment="1">
      <alignment horizontal="left" vertical="top"/>
    </xf>
    <xf numFmtId="0" fontId="17" fillId="0" borderId="0" xfId="0" applyFont="1" applyBorder="1" applyAlignment="1">
      <alignment horizontal="left"/>
    </xf>
    <xf numFmtId="0" fontId="0" fillId="0" borderId="0" xfId="0" applyBorder="1" applyAlignment="1">
      <alignment horizontal="center" vertical="top"/>
    </xf>
    <xf numFmtId="0" fontId="8" fillId="0" borderId="0" xfId="0" applyFont="1" applyAlignment="1"/>
    <xf numFmtId="0" fontId="0" fillId="0" borderId="0" xfId="0" applyFont="1" applyAlignment="1">
      <alignment horizontal="distributed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/>
    <xf numFmtId="0" fontId="6" fillId="0" borderId="0" xfId="0" applyFont="1" applyAlignment="1">
      <alignment horizontal="center"/>
    </xf>
    <xf numFmtId="0" fontId="6" fillId="0" borderId="0" xfId="0" applyFont="1" applyAlignment="1"/>
    <xf numFmtId="0" fontId="0" fillId="0" borderId="1" xfId="0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0" fillId="0" borderId="0" xfId="0" applyAlignment="1"/>
    <xf numFmtId="0" fontId="8" fillId="0" borderId="0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10" fillId="0" borderId="0" xfId="0" applyFont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Alignment="1"/>
    <xf numFmtId="0" fontId="6" fillId="0" borderId="0" xfId="0" applyFont="1" applyBorder="1" applyAlignment="1">
      <alignment horizontal="center" vertical="center" shrinkToFit="1"/>
    </xf>
    <xf numFmtId="0" fontId="8" fillId="0" borderId="0" xfId="0" applyFont="1" applyBorder="1" applyAlignment="1">
      <alignment horizontal="right"/>
    </xf>
    <xf numFmtId="0" fontId="6" fillId="0" borderId="0" xfId="0" applyFont="1" applyAlignment="1">
      <alignment horizontal="center"/>
    </xf>
    <xf numFmtId="0" fontId="10" fillId="0" borderId="0" xfId="0" applyFont="1" applyBorder="1" applyAlignment="1">
      <alignment horizontal="right" vertical="center"/>
    </xf>
    <xf numFmtId="0" fontId="8" fillId="0" borderId="0" xfId="0" applyFont="1" applyBorder="1" applyAlignment="1">
      <alignment horizontal="right" vertical="center"/>
    </xf>
    <xf numFmtId="0" fontId="10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0" fillId="0" borderId="0" xfId="0" applyFont="1" applyBorder="1" applyAlignment="1">
      <alignment horizontal="center" vertical="center" textRotation="255"/>
    </xf>
    <xf numFmtId="0" fontId="6" fillId="0" borderId="24" xfId="0" applyFont="1" applyBorder="1" applyAlignment="1">
      <alignment horizontal="center" vertical="center"/>
    </xf>
    <xf numFmtId="0" fontId="0" fillId="0" borderId="0" xfId="0" applyFill="1"/>
    <xf numFmtId="0" fontId="6" fillId="0" borderId="1" xfId="0" applyNumberFormat="1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/>
    </xf>
    <xf numFmtId="177" fontId="10" fillId="0" borderId="1" xfId="0" applyNumberFormat="1" applyFont="1" applyFill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distributed" vertical="center"/>
    </xf>
    <xf numFmtId="179" fontId="6" fillId="0" borderId="1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79" fontId="0" fillId="0" borderId="1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right"/>
    </xf>
    <xf numFmtId="0" fontId="6" fillId="0" borderId="1" xfId="0" applyFont="1" applyFill="1" applyBorder="1" applyAlignment="1"/>
    <xf numFmtId="0" fontId="0" fillId="0" borderId="0" xfId="0" applyFill="1" applyBorder="1" applyAlignment="1"/>
    <xf numFmtId="0" fontId="8" fillId="0" borderId="0" xfId="0" applyFont="1" applyFill="1" applyBorder="1" applyAlignment="1"/>
    <xf numFmtId="0" fontId="8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right"/>
    </xf>
    <xf numFmtId="0" fontId="8" fillId="0" borderId="0" xfId="0" applyFont="1" applyFill="1" applyBorder="1"/>
    <xf numFmtId="0" fontId="6" fillId="0" borderId="0" xfId="0" applyFont="1" applyFill="1" applyBorder="1" applyAlignment="1"/>
    <xf numFmtId="0" fontId="6" fillId="0" borderId="0" xfId="0" applyFont="1" applyFill="1" applyBorder="1" applyAlignment="1">
      <alignment horizontal="center"/>
    </xf>
    <xf numFmtId="0" fontId="6" fillId="0" borderId="0" xfId="0" applyFont="1" applyFill="1" applyBorder="1"/>
    <xf numFmtId="0" fontId="8" fillId="0" borderId="0" xfId="0" applyFont="1" applyFill="1" applyBorder="1" applyAlignment="1">
      <alignment shrinkToFit="1"/>
    </xf>
    <xf numFmtId="0" fontId="8" fillId="0" borderId="0" xfId="0" applyFont="1" applyBorder="1" applyAlignment="1">
      <alignment shrinkToFit="1"/>
    </xf>
    <xf numFmtId="0" fontId="6" fillId="0" borderId="0" xfId="0" applyFont="1" applyBorder="1" applyAlignment="1">
      <alignment vertical="center" shrinkToFit="1"/>
    </xf>
    <xf numFmtId="0" fontId="6" fillId="0" borderId="0" xfId="0" applyFont="1" applyAlignment="1">
      <alignment horizontal="center" vertical="center" shrinkToFit="1"/>
    </xf>
    <xf numFmtId="0" fontId="3" fillId="0" borderId="0" xfId="0" applyFont="1" applyBorder="1" applyAlignment="1">
      <alignment horizontal="right"/>
    </xf>
    <xf numFmtId="176" fontId="0" fillId="0" borderId="10" xfId="0" applyNumberFormat="1" applyFont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19" fillId="0" borderId="0" xfId="0" applyFont="1" applyBorder="1" applyAlignment="1">
      <alignment horizontal="distributed" vertical="center"/>
    </xf>
    <xf numFmtId="0" fontId="0" fillId="0" borderId="1" xfId="0" applyFont="1" applyFill="1" applyBorder="1" applyAlignment="1">
      <alignment horizontal="distributed"/>
    </xf>
    <xf numFmtId="0" fontId="0" fillId="0" borderId="1" xfId="0" applyFill="1" applyBorder="1" applyAlignment="1">
      <alignment horizontal="distributed"/>
    </xf>
    <xf numFmtId="0" fontId="0" fillId="0" borderId="1" xfId="0" applyFont="1" applyFill="1" applyBorder="1" applyAlignment="1">
      <alignment horizontal="distributed" vertical="center"/>
    </xf>
    <xf numFmtId="0" fontId="0" fillId="0" borderId="1" xfId="0" applyFill="1" applyBorder="1" applyAlignment="1">
      <alignment horizontal="distributed" vertical="center"/>
    </xf>
    <xf numFmtId="0" fontId="19" fillId="0" borderId="0" xfId="0" applyFont="1" applyBorder="1" applyAlignment="1">
      <alignment vertical="center"/>
    </xf>
    <xf numFmtId="0" fontId="6" fillId="0" borderId="1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right" vertical="center"/>
    </xf>
    <xf numFmtId="0" fontId="6" fillId="0" borderId="24" xfId="0" applyFont="1" applyFill="1" applyBorder="1" applyAlignment="1" applyProtection="1">
      <alignment horizontal="left" vertical="center"/>
    </xf>
    <xf numFmtId="0" fontId="6" fillId="0" borderId="27" xfId="0" applyFont="1" applyBorder="1" applyAlignment="1">
      <alignment horizontal="center"/>
    </xf>
    <xf numFmtId="0" fontId="6" fillId="0" borderId="26" xfId="0" applyFont="1" applyFill="1" applyBorder="1" applyAlignment="1" applyProtection="1">
      <alignment horizontal="left" vertical="center"/>
    </xf>
    <xf numFmtId="0" fontId="19" fillId="0" borderId="0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/>
    </xf>
    <xf numFmtId="0" fontId="6" fillId="0" borderId="1" xfId="0" applyFont="1" applyFill="1" applyBorder="1" applyAlignment="1" applyProtection="1">
      <alignment vertical="center"/>
    </xf>
    <xf numFmtId="0" fontId="6" fillId="0" borderId="1" xfId="0" applyFont="1" applyFill="1" applyBorder="1" applyAlignment="1">
      <alignment vertical="center" shrinkToFit="1"/>
    </xf>
    <xf numFmtId="0" fontId="0" fillId="0" borderId="29" xfId="0" applyFont="1" applyFill="1" applyBorder="1" applyAlignment="1"/>
    <xf numFmtId="0" fontId="17" fillId="0" borderId="29" xfId="0" applyFont="1" applyBorder="1" applyAlignment="1">
      <alignment vertical="top"/>
    </xf>
    <xf numFmtId="0" fontId="10" fillId="0" borderId="0" xfId="0" applyFont="1" applyBorder="1" applyAlignment="1">
      <alignment vertical="center" wrapText="1"/>
    </xf>
    <xf numFmtId="0" fontId="10" fillId="0" borderId="0" xfId="0" applyFont="1" applyBorder="1" applyAlignment="1">
      <alignment vertical="center" textRotation="255"/>
    </xf>
    <xf numFmtId="0" fontId="0" fillId="0" borderId="0" xfId="0" applyBorder="1" applyAlignment="1">
      <alignment vertical="center" textRotation="255"/>
    </xf>
    <xf numFmtId="0" fontId="8" fillId="0" borderId="0" xfId="0" applyFont="1" applyBorder="1" applyAlignment="1">
      <alignment vertical="center"/>
    </xf>
    <xf numFmtId="0" fontId="0" fillId="0" borderId="26" xfId="0" applyFont="1" applyBorder="1" applyAlignment="1"/>
    <xf numFmtId="0" fontId="0" fillId="0" borderId="29" xfId="0" applyFont="1" applyBorder="1" applyAlignment="1">
      <alignment horizontal="center"/>
    </xf>
    <xf numFmtId="0" fontId="20" fillId="0" borderId="0" xfId="0" applyFont="1"/>
    <xf numFmtId="0" fontId="21" fillId="0" borderId="0" xfId="0" applyFont="1"/>
    <xf numFmtId="0" fontId="6" fillId="0" borderId="0" xfId="0" applyFont="1" applyBorder="1" applyAlignment="1">
      <alignment horizontal="left" shrinkToFit="1"/>
    </xf>
    <xf numFmtId="0" fontId="6" fillId="0" borderId="0" xfId="0" applyFont="1" applyBorder="1" applyAlignment="1">
      <alignment horizontal="left" vertical="center" shrinkToFit="1"/>
    </xf>
    <xf numFmtId="0" fontId="6" fillId="0" borderId="0" xfId="0" applyFont="1" applyBorder="1" applyAlignment="1">
      <alignment horizontal="right" shrinkToFit="1"/>
    </xf>
    <xf numFmtId="0" fontId="6" fillId="0" borderId="0" xfId="0" applyFont="1" applyBorder="1" applyAlignment="1">
      <alignment horizontal="right" vertical="center" shrinkToFit="1"/>
    </xf>
    <xf numFmtId="0" fontId="6" fillId="0" borderId="0" xfId="0" applyFont="1" applyBorder="1" applyAlignment="1">
      <alignment horizontal="right" vertical="top" shrinkToFit="1"/>
    </xf>
    <xf numFmtId="0" fontId="6" fillId="0" borderId="0" xfId="0" applyFont="1" applyBorder="1" applyAlignment="1">
      <alignment horizontal="left" vertical="top" shrinkToFit="1"/>
    </xf>
    <xf numFmtId="0" fontId="16" fillId="0" borderId="0" xfId="0" applyFont="1" applyBorder="1" applyAlignment="1">
      <alignment horizontal="left" vertical="center" shrinkToFit="1"/>
    </xf>
    <xf numFmtId="0" fontId="6" fillId="0" borderId="1" xfId="0" applyFont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177" fontId="0" fillId="0" borderId="0" xfId="0" applyNumberFormat="1" applyBorder="1" applyAlignment="1">
      <alignment horizontal="center" vertical="center"/>
    </xf>
    <xf numFmtId="0" fontId="0" fillId="0" borderId="1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left"/>
    </xf>
    <xf numFmtId="0" fontId="2" fillId="0" borderId="7" xfId="0" applyFont="1" applyBorder="1" applyAlignment="1">
      <alignment vertical="center"/>
    </xf>
    <xf numFmtId="0" fontId="2" fillId="0" borderId="7" xfId="0" applyNumberFormat="1" applyFont="1" applyBorder="1" applyAlignment="1">
      <alignment vertical="center"/>
    </xf>
    <xf numFmtId="0" fontId="0" fillId="0" borderId="0" xfId="0" applyAlignment="1">
      <alignment horizontal="center"/>
    </xf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/>
    <xf numFmtId="0" fontId="8" fillId="0" borderId="26" xfId="0" applyFont="1" applyBorder="1" applyAlignment="1">
      <alignment horizontal="center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0" fillId="0" borderId="0" xfId="0" applyFont="1" applyBorder="1" applyAlignment="1">
      <alignment horizontal="right"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right" vertical="center"/>
    </xf>
    <xf numFmtId="20" fontId="0" fillId="0" borderId="0" xfId="0" applyNumberFormat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0" fillId="3" borderId="0" xfId="0" applyFont="1" applyFill="1" applyAlignment="1">
      <alignment horizontal="center" vertical="center" wrapText="1"/>
    </xf>
    <xf numFmtId="0" fontId="5" fillId="0" borderId="34" xfId="0" applyFont="1" applyBorder="1" applyAlignment="1">
      <alignment horizontal="distributed" vertical="center"/>
    </xf>
    <xf numFmtId="0" fontId="0" fillId="0" borderId="34" xfId="0" applyBorder="1" applyAlignment="1">
      <alignment horizontal="center" vertical="center"/>
    </xf>
    <xf numFmtId="20" fontId="0" fillId="0" borderId="34" xfId="0" applyNumberForma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0" fillId="3" borderId="34" xfId="0" applyFill="1" applyBorder="1" applyAlignment="1">
      <alignment horizontal="center" vertical="center"/>
    </xf>
    <xf numFmtId="0" fontId="0" fillId="3" borderId="34" xfId="0" applyFont="1" applyFill="1" applyBorder="1" applyAlignment="1">
      <alignment horizontal="center" vertical="center"/>
    </xf>
    <xf numFmtId="0" fontId="0" fillId="0" borderId="34" xfId="0" applyFont="1" applyBorder="1" applyAlignment="1">
      <alignment horizontal="center" vertical="center"/>
    </xf>
    <xf numFmtId="0" fontId="0" fillId="3" borderId="34" xfId="0" applyFont="1" applyFill="1" applyBorder="1" applyAlignment="1">
      <alignment horizontal="center" vertical="center" wrapText="1"/>
    </xf>
    <xf numFmtId="20" fontId="0" fillId="3" borderId="34" xfId="0" applyNumberFormat="1" applyFont="1" applyFill="1" applyBorder="1" applyAlignment="1">
      <alignment horizontal="center" vertical="center"/>
    </xf>
    <xf numFmtId="0" fontId="0" fillId="0" borderId="34" xfId="0" applyBorder="1" applyAlignment="1">
      <alignment vertical="center"/>
    </xf>
    <xf numFmtId="0" fontId="0" fillId="0" borderId="34" xfId="0" applyBorder="1"/>
    <xf numFmtId="0" fontId="0" fillId="0" borderId="34" xfId="0" applyBorder="1" applyAlignment="1">
      <alignment horizontal="center"/>
    </xf>
    <xf numFmtId="0" fontId="5" fillId="0" borderId="37" xfId="0" applyFont="1" applyBorder="1" applyAlignment="1">
      <alignment horizontal="distributed" vertical="center"/>
    </xf>
    <xf numFmtId="0" fontId="2" fillId="3" borderId="36" xfId="0" applyFont="1" applyFill="1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2" fillId="0" borderId="38" xfId="0" applyFont="1" applyBorder="1" applyAlignment="1">
      <alignment horizontal="distributed" vertical="center"/>
    </xf>
    <xf numFmtId="0" fontId="16" fillId="0" borderId="0" xfId="0" applyFont="1" applyBorder="1" applyAlignment="1">
      <alignment horizontal="right" shrinkToFit="1"/>
    </xf>
    <xf numFmtId="0" fontId="16" fillId="0" borderId="0" xfId="0" applyFont="1" applyBorder="1" applyAlignment="1">
      <alignment horizontal="right" vertical="center" shrinkToFit="1"/>
    </xf>
    <xf numFmtId="0" fontId="16" fillId="0" borderId="29" xfId="0" applyFont="1" applyBorder="1" applyAlignment="1">
      <alignment horizontal="right" vertical="center" shrinkToFit="1"/>
    </xf>
    <xf numFmtId="0" fontId="16" fillId="0" borderId="29" xfId="0" applyFont="1" applyBorder="1" applyAlignment="1">
      <alignment horizontal="left" vertical="center" shrinkToFit="1"/>
    </xf>
    <xf numFmtId="0" fontId="16" fillId="0" borderId="29" xfId="0" applyFont="1" applyBorder="1" applyAlignment="1">
      <alignment horizontal="right" vertical="top" shrinkToFit="1"/>
    </xf>
    <xf numFmtId="0" fontId="16" fillId="0" borderId="0" xfId="0" applyFont="1" applyBorder="1" applyAlignment="1">
      <alignment horizontal="left" vertical="top" shrinkToFit="1"/>
    </xf>
    <xf numFmtId="0" fontId="16" fillId="0" borderId="24" xfId="0" applyFont="1" applyBorder="1" applyAlignment="1">
      <alignment horizontal="left" vertical="center" shrinkToFit="1"/>
    </xf>
    <xf numFmtId="0" fontId="16" fillId="0" borderId="0" xfId="0" applyFont="1" applyBorder="1" applyAlignment="1">
      <alignment horizontal="right" vertical="top" shrinkToFit="1"/>
    </xf>
    <xf numFmtId="0" fontId="16" fillId="0" borderId="22" xfId="0" applyFont="1" applyBorder="1" applyAlignment="1">
      <alignment horizontal="left" vertical="center" shrinkToFit="1"/>
    </xf>
    <xf numFmtId="0" fontId="16" fillId="0" borderId="29" xfId="0" applyFont="1" applyBorder="1" applyAlignment="1">
      <alignment horizontal="right" shrinkToFit="1"/>
    </xf>
    <xf numFmtId="0" fontId="16" fillId="0" borderId="7" xfId="0" applyFont="1" applyBorder="1" applyAlignment="1">
      <alignment horizontal="left" vertical="center" shrinkToFit="1"/>
    </xf>
    <xf numFmtId="0" fontId="16" fillId="0" borderId="26" xfId="0" applyFont="1" applyBorder="1" applyAlignment="1">
      <alignment horizontal="left" vertical="center" shrinkToFit="1"/>
    </xf>
    <xf numFmtId="0" fontId="16" fillId="0" borderId="7" xfId="0" applyFont="1" applyBorder="1" applyAlignment="1">
      <alignment horizontal="right" vertical="center" shrinkToFit="1"/>
    </xf>
    <xf numFmtId="0" fontId="9" fillId="0" borderId="39" xfId="0" applyFont="1" applyBorder="1" applyAlignment="1">
      <alignment horizontal="right"/>
    </xf>
    <xf numFmtId="0" fontId="0" fillId="0" borderId="7" xfId="0" applyFont="1" applyBorder="1" applyAlignment="1">
      <alignment horizontal="center"/>
    </xf>
    <xf numFmtId="0" fontId="5" fillId="0" borderId="34" xfId="0" applyFont="1" applyBorder="1" applyAlignment="1">
      <alignment horizontal="distributed" vertical="center" wrapText="1"/>
    </xf>
    <xf numFmtId="0" fontId="8" fillId="0" borderId="0" xfId="0" applyFont="1" applyAlignment="1">
      <alignment horizontal="center"/>
    </xf>
    <xf numFmtId="0" fontId="0" fillId="0" borderId="0" xfId="0" applyFont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0" xfId="0" applyFont="1" applyFill="1" applyBorder="1" applyAlignment="1" applyProtection="1">
      <alignment horizontal="center" vertical="center"/>
    </xf>
    <xf numFmtId="0" fontId="9" fillId="0" borderId="42" xfId="0" applyFont="1" applyBorder="1"/>
    <xf numFmtId="0" fontId="10" fillId="0" borderId="43" xfId="0" applyFont="1" applyBorder="1"/>
    <xf numFmtId="0" fontId="8" fillId="0" borderId="44" xfId="0" applyFont="1" applyBorder="1" applyAlignment="1">
      <alignment horizontal="right" vertical="center"/>
    </xf>
    <xf numFmtId="0" fontId="0" fillId="0" borderId="29" xfId="0" applyBorder="1" applyAlignment="1">
      <alignment vertical="center"/>
    </xf>
    <xf numFmtId="0" fontId="8" fillId="0" borderId="45" xfId="0" applyFont="1" applyBorder="1" applyAlignment="1">
      <alignment vertical="center"/>
    </xf>
    <xf numFmtId="0" fontId="10" fillId="0" borderId="0" xfId="0" quotePrefix="1" applyFont="1" applyBorder="1" applyAlignment="1"/>
    <xf numFmtId="0" fontId="8" fillId="0" borderId="46" xfId="0" applyFont="1" applyBorder="1" applyAlignment="1">
      <alignment vertical="center"/>
    </xf>
    <xf numFmtId="0" fontId="8" fillId="0" borderId="47" xfId="0" applyFont="1" applyBorder="1" applyAlignment="1">
      <alignment vertical="center"/>
    </xf>
    <xf numFmtId="0" fontId="8" fillId="0" borderId="0" xfId="0" applyFont="1" applyFill="1" applyBorder="1" applyAlignment="1">
      <alignment horizontal="right" vertical="center"/>
    </xf>
    <xf numFmtId="0" fontId="10" fillId="0" borderId="0" xfId="0" applyFont="1" applyFill="1" applyAlignment="1">
      <alignment horizontal="right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Fill="1"/>
    <xf numFmtId="0" fontId="10" fillId="0" borderId="0" xfId="0" applyFont="1" applyFill="1" applyAlignment="1">
      <alignment horizontal="center"/>
    </xf>
    <xf numFmtId="0" fontId="4" fillId="0" borderId="0" xfId="0" applyFont="1" applyFill="1" applyBorder="1" applyAlignment="1">
      <alignment horizontal="distributed" vertical="center"/>
    </xf>
    <xf numFmtId="0" fontId="4" fillId="0" borderId="0" xfId="0" applyFont="1" applyFill="1" applyBorder="1" applyAlignment="1">
      <alignment horizontal="center" vertical="center"/>
    </xf>
    <xf numFmtId="0" fontId="0" fillId="0" borderId="0" xfId="0" applyFill="1" applyAlignment="1"/>
    <xf numFmtId="178" fontId="0" fillId="0" borderId="1" xfId="0" applyNumberFormat="1" applyFont="1" applyFill="1" applyBorder="1" applyAlignment="1">
      <alignment horizontal="distributed" vertical="distributed"/>
    </xf>
    <xf numFmtId="0" fontId="0" fillId="0" borderId="1" xfId="0" applyFont="1" applyFill="1" applyBorder="1" applyAlignment="1">
      <alignment horizontal="distributed" vertical="distributed"/>
    </xf>
    <xf numFmtId="0" fontId="6" fillId="0" borderId="1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0" fillId="0" borderId="1" xfId="0" applyFill="1" applyBorder="1" applyAlignment="1">
      <alignment horizontal="distributed" vertical="distributed"/>
    </xf>
    <xf numFmtId="0" fontId="10" fillId="0" borderId="0" xfId="0" applyFont="1" applyFill="1" applyBorder="1"/>
    <xf numFmtId="0" fontId="10" fillId="0" borderId="0" xfId="0" applyFont="1" applyFill="1" applyBorder="1" applyAlignment="1">
      <alignment horizontal="right"/>
    </xf>
    <xf numFmtId="0" fontId="10" fillId="0" borderId="0" xfId="0" applyFont="1" applyFill="1" applyBorder="1" applyAlignment="1">
      <alignment horizontal="center"/>
    </xf>
    <xf numFmtId="0" fontId="10" fillId="0" borderId="0" xfId="0" applyFont="1" applyBorder="1" applyAlignment="1">
      <alignment vertical="top"/>
    </xf>
    <xf numFmtId="0" fontId="10" fillId="3" borderId="1" xfId="0" applyNumberFormat="1" applyFont="1" applyFill="1" applyBorder="1" applyAlignment="1">
      <alignment horizontal="left" vertical="center"/>
    </xf>
    <xf numFmtId="0" fontId="10" fillId="0" borderId="1" xfId="0" applyNumberFormat="1" applyFont="1" applyBorder="1" applyAlignment="1">
      <alignment horizontal="left" vertical="center"/>
    </xf>
    <xf numFmtId="0" fontId="22" fillId="0" borderId="17" xfId="0" applyFont="1" applyBorder="1"/>
    <xf numFmtId="0" fontId="22" fillId="0" borderId="18" xfId="0" applyFont="1" applyBorder="1"/>
    <xf numFmtId="0" fontId="22" fillId="0" borderId="19" xfId="0" applyFont="1" applyBorder="1"/>
    <xf numFmtId="0" fontId="22" fillId="0" borderId="0" xfId="0" applyFont="1"/>
    <xf numFmtId="0" fontId="22" fillId="0" borderId="20" xfId="0" applyFont="1" applyBorder="1"/>
    <xf numFmtId="0" fontId="22" fillId="0" borderId="0" xfId="0" applyFont="1" applyBorder="1"/>
    <xf numFmtId="0" fontId="22" fillId="0" borderId="21" xfId="0" applyFont="1" applyBorder="1"/>
    <xf numFmtId="0" fontId="22" fillId="0" borderId="0" xfId="0" applyFont="1" applyBorder="1" applyAlignment="1">
      <alignment horizontal="center" vertical="center"/>
    </xf>
    <xf numFmtId="0" fontId="22" fillId="0" borderId="20" xfId="0" applyFont="1" applyBorder="1" applyAlignment="1">
      <alignment horizontal="right" vertical="center"/>
    </xf>
    <xf numFmtId="0" fontId="22" fillId="0" borderId="30" xfId="0" applyFont="1" applyBorder="1"/>
    <xf numFmtId="0" fontId="22" fillId="0" borderId="23" xfId="0" applyFont="1" applyBorder="1"/>
    <xf numFmtId="0" fontId="22" fillId="0" borderId="35" xfId="0" applyFont="1" applyBorder="1"/>
    <xf numFmtId="0" fontId="22" fillId="0" borderId="0" xfId="0" applyFont="1" applyBorder="1" applyAlignment="1">
      <alignment horizontal="center"/>
    </xf>
    <xf numFmtId="0" fontId="22" fillId="0" borderId="0" xfId="0" applyFont="1" applyAlignment="1">
      <alignment horizontal="center"/>
    </xf>
    <xf numFmtId="0" fontId="23" fillId="0" borderId="0" xfId="0" applyFont="1"/>
    <xf numFmtId="0" fontId="10" fillId="0" borderId="1" xfId="0" applyFont="1" applyBorder="1" applyAlignment="1">
      <alignment horizontal="left" vertical="center"/>
    </xf>
    <xf numFmtId="0" fontId="5" fillId="0" borderId="41" xfId="0" applyFont="1" applyBorder="1" applyAlignment="1">
      <alignment horizontal="right"/>
    </xf>
    <xf numFmtId="0" fontId="5" fillId="0" borderId="24" xfId="0" applyFont="1" applyBorder="1" applyAlignment="1">
      <alignment horizontal="right"/>
    </xf>
    <xf numFmtId="0" fontId="5" fillId="0" borderId="7" xfId="0" applyFont="1" applyBorder="1" applyAlignment="1">
      <alignment horizontal="right"/>
    </xf>
    <xf numFmtId="0" fontId="5" fillId="0" borderId="43" xfId="0" applyFont="1" applyBorder="1" applyAlignment="1">
      <alignment horizontal="right"/>
    </xf>
    <xf numFmtId="0" fontId="5" fillId="0" borderId="0" xfId="0" applyFont="1" applyBorder="1" applyAlignment="1">
      <alignment horizontal="left"/>
    </xf>
    <xf numFmtId="0" fontId="5" fillId="0" borderId="26" xfId="0" applyFont="1" applyBorder="1" applyAlignment="1">
      <alignment horizontal="left"/>
    </xf>
    <xf numFmtId="0" fontId="5" fillId="0" borderId="29" xfId="0" applyFont="1" applyBorder="1" applyAlignment="1">
      <alignment horizontal="left" vertical="top"/>
    </xf>
    <xf numFmtId="0" fontId="5" fillId="0" borderId="25" xfId="0" applyFont="1" applyBorder="1" applyAlignment="1">
      <alignment horizontal="left"/>
    </xf>
    <xf numFmtId="0" fontId="5" fillId="0" borderId="0" xfId="0" applyFont="1" applyBorder="1" applyAlignment="1">
      <alignment horizontal="left" vertical="top"/>
    </xf>
    <xf numFmtId="0" fontId="5" fillId="0" borderId="29" xfId="0" applyFont="1" applyBorder="1" applyAlignment="1">
      <alignment horizontal="left"/>
    </xf>
    <xf numFmtId="0" fontId="5" fillId="0" borderId="25" xfId="0" applyFont="1" applyBorder="1" applyAlignment="1">
      <alignment horizontal="right" vertical="top"/>
    </xf>
    <xf numFmtId="0" fontId="5" fillId="0" borderId="0" xfId="0" applyFont="1" applyBorder="1" applyAlignment="1"/>
    <xf numFmtId="0" fontId="5" fillId="0" borderId="26" xfId="0" applyFont="1" applyBorder="1" applyAlignment="1"/>
    <xf numFmtId="0" fontId="5" fillId="0" borderId="22" xfId="0" applyFont="1" applyBorder="1" applyAlignment="1"/>
    <xf numFmtId="0" fontId="5" fillId="0" borderId="29" xfId="0" applyFont="1" applyBorder="1" applyAlignment="1"/>
    <xf numFmtId="0" fontId="5" fillId="0" borderId="0" xfId="0" applyFont="1" applyBorder="1" applyAlignment="1">
      <alignment vertical="top"/>
    </xf>
    <xf numFmtId="0" fontId="5" fillId="0" borderId="29" xfId="0" applyFont="1" applyBorder="1" applyAlignment="1">
      <alignment vertical="top"/>
    </xf>
    <xf numFmtId="0" fontId="5" fillId="0" borderId="7" xfId="0" applyFont="1" applyBorder="1" applyAlignment="1">
      <alignment vertical="top"/>
    </xf>
    <xf numFmtId="0" fontId="5" fillId="0" borderId="22" xfId="0" applyFont="1" applyBorder="1" applyAlignment="1">
      <alignment vertical="top"/>
    </xf>
    <xf numFmtId="0" fontId="5" fillId="0" borderId="28" xfId="0" applyFont="1" applyBorder="1" applyAlignment="1">
      <alignment vertical="top"/>
    </xf>
    <xf numFmtId="0" fontId="5" fillId="0" borderId="27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5" fillId="0" borderId="7" xfId="0" applyFont="1" applyBorder="1" applyAlignment="1">
      <alignment horizontal="left" vertical="top"/>
    </xf>
    <xf numFmtId="0" fontId="24" fillId="0" borderId="29" xfId="0" applyFont="1" applyBorder="1" applyAlignment="1">
      <alignment horizontal="left"/>
    </xf>
    <xf numFmtId="20" fontId="0" fillId="3" borderId="34" xfId="0" applyNumberFormat="1" applyFill="1" applyBorder="1" applyAlignment="1">
      <alignment horizontal="center" vertical="center"/>
    </xf>
    <xf numFmtId="0" fontId="10" fillId="0" borderId="27" xfId="0" applyFont="1" applyBorder="1"/>
    <xf numFmtId="0" fontId="10" fillId="0" borderId="25" xfId="0" applyFont="1" applyBorder="1"/>
    <xf numFmtId="0" fontId="10" fillId="0" borderId="26" xfId="0" applyFont="1" applyBorder="1"/>
    <xf numFmtId="0" fontId="0" fillId="0" borderId="7" xfId="0" applyBorder="1" applyAlignment="1">
      <alignment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6" fillId="0" borderId="50" xfId="0" applyFont="1" applyBorder="1" applyAlignment="1">
      <alignment horizontal="left" vertical="center"/>
    </xf>
    <xf numFmtId="0" fontId="6" fillId="0" borderId="51" xfId="0" applyFont="1" applyFill="1" applyBorder="1" applyAlignment="1" applyProtection="1">
      <alignment horizontal="left" vertical="center"/>
    </xf>
    <xf numFmtId="0" fontId="6" fillId="0" borderId="52" xfId="0" applyFont="1" applyFill="1" applyBorder="1" applyAlignment="1" applyProtection="1">
      <alignment horizontal="right" vertical="center"/>
    </xf>
    <xf numFmtId="0" fontId="6" fillId="0" borderId="53" xfId="0" applyFont="1" applyFill="1" applyBorder="1" applyAlignment="1" applyProtection="1">
      <alignment horizontal="left" vertical="center"/>
    </xf>
    <xf numFmtId="0" fontId="6" fillId="0" borderId="54" xfId="0" applyFont="1" applyFill="1" applyBorder="1" applyAlignment="1" applyProtection="1">
      <alignment horizontal="left" vertical="center"/>
    </xf>
    <xf numFmtId="0" fontId="6" fillId="0" borderId="55" xfId="0" applyFont="1" applyFill="1" applyBorder="1" applyAlignment="1" applyProtection="1">
      <alignment horizontal="right" vertical="center"/>
    </xf>
    <xf numFmtId="0" fontId="0" fillId="0" borderId="0" xfId="0" applyFont="1" applyBorder="1" applyAlignment="1">
      <alignment horizontal="center" vertical="center"/>
    </xf>
    <xf numFmtId="178" fontId="14" fillId="0" borderId="1" xfId="0" applyNumberFormat="1" applyFont="1" applyBorder="1" applyAlignment="1">
      <alignment horizontal="center" vertical="center"/>
    </xf>
    <xf numFmtId="0" fontId="14" fillId="0" borderId="10" xfId="0" applyNumberFormat="1" applyFont="1" applyBorder="1" applyAlignment="1">
      <alignment horizontal="center" vertical="center"/>
    </xf>
    <xf numFmtId="0" fontId="25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6" fillId="0" borderId="29" xfId="0" applyFont="1" applyBorder="1" applyAlignment="1">
      <alignment horizontal="left" vertical="center" shrinkToFit="1"/>
    </xf>
    <xf numFmtId="0" fontId="16" fillId="0" borderId="56" xfId="0" applyFont="1" applyBorder="1" applyAlignment="1">
      <alignment horizontal="left" vertical="center" shrinkToFit="1"/>
    </xf>
    <xf numFmtId="0" fontId="16" fillId="0" borderId="57" xfId="0" applyFont="1" applyBorder="1" applyAlignment="1">
      <alignment horizontal="left" vertical="center" shrinkToFit="1"/>
    </xf>
    <xf numFmtId="0" fontId="16" fillId="0" borderId="49" xfId="0" applyFont="1" applyBorder="1" applyAlignment="1">
      <alignment horizontal="left" vertical="center" shrinkToFit="1"/>
    </xf>
    <xf numFmtId="0" fontId="16" fillId="0" borderId="8" xfId="0" applyFont="1" applyBorder="1" applyAlignment="1">
      <alignment horizontal="left" vertical="center" shrinkToFit="1"/>
    </xf>
    <xf numFmtId="0" fontId="16" fillId="0" borderId="58" xfId="0" applyFont="1" applyBorder="1" applyAlignment="1">
      <alignment horizontal="left" vertical="center" shrinkToFit="1"/>
    </xf>
    <xf numFmtId="0" fontId="16" fillId="0" borderId="50" xfId="0" applyFont="1" applyBorder="1" applyAlignment="1">
      <alignment horizontal="left" vertical="center" shrinkToFit="1"/>
    </xf>
    <xf numFmtId="0" fontId="16" fillId="0" borderId="59" xfId="0" applyFont="1" applyBorder="1" applyAlignment="1">
      <alignment horizontal="left" vertical="center" shrinkToFit="1"/>
    </xf>
    <xf numFmtId="0" fontId="16" fillId="0" borderId="60" xfId="0" applyFont="1" applyBorder="1" applyAlignment="1">
      <alignment horizontal="left" vertical="top" shrinkToFit="1"/>
    </xf>
    <xf numFmtId="0" fontId="16" fillId="0" borderId="60" xfId="0" applyFont="1" applyBorder="1" applyAlignment="1">
      <alignment horizontal="left" vertical="center" shrinkToFit="1"/>
    </xf>
    <xf numFmtId="0" fontId="16" fillId="0" borderId="61" xfId="0" applyFont="1" applyBorder="1" applyAlignment="1">
      <alignment horizontal="left" vertical="center" shrinkToFit="1"/>
    </xf>
    <xf numFmtId="0" fontId="6" fillId="0" borderId="62" xfId="0" applyFont="1" applyBorder="1" applyAlignment="1">
      <alignment horizontal="left" vertical="center" shrinkToFit="1"/>
    </xf>
    <xf numFmtId="0" fontId="16" fillId="0" borderId="63" xfId="0" applyFont="1" applyBorder="1" applyAlignment="1">
      <alignment horizontal="left" vertical="center" shrinkToFit="1"/>
    </xf>
    <xf numFmtId="0" fontId="16" fillId="0" borderId="62" xfId="0" applyFont="1" applyBorder="1" applyAlignment="1">
      <alignment horizontal="left" vertical="center" shrinkToFit="1"/>
    </xf>
    <xf numFmtId="0" fontId="16" fillId="0" borderId="52" xfId="0" applyFont="1" applyBorder="1" applyAlignment="1">
      <alignment horizontal="left" vertical="center" shrinkToFit="1"/>
    </xf>
    <xf numFmtId="0" fontId="16" fillId="0" borderId="50" xfId="0" applyFont="1" applyBorder="1" applyAlignment="1">
      <alignment horizontal="right" vertical="center" shrinkToFit="1"/>
    </xf>
    <xf numFmtId="0" fontId="16" fillId="0" borderId="64" xfId="0" applyFont="1" applyBorder="1" applyAlignment="1">
      <alignment horizontal="right" vertical="center" shrinkToFit="1"/>
    </xf>
    <xf numFmtId="0" fontId="16" fillId="0" borderId="49" xfId="0" applyFont="1" applyBorder="1" applyAlignment="1">
      <alignment horizontal="right" vertical="center" shrinkToFit="1"/>
    </xf>
    <xf numFmtId="0" fontId="16" fillId="0" borderId="58" xfId="0" applyFont="1" applyBorder="1" applyAlignment="1">
      <alignment horizontal="right" vertical="top" shrinkToFit="1"/>
    </xf>
    <xf numFmtId="0" fontId="16" fillId="0" borderId="57" xfId="0" applyFont="1" applyBorder="1" applyAlignment="1">
      <alignment horizontal="right" vertical="center" shrinkToFit="1"/>
    </xf>
    <xf numFmtId="0" fontId="16" fillId="0" borderId="56" xfId="0" applyFont="1" applyBorder="1" applyAlignment="1">
      <alignment horizontal="right" vertical="center" shrinkToFit="1"/>
    </xf>
    <xf numFmtId="0" fontId="16" fillId="0" borderId="61" xfId="0" applyFont="1" applyBorder="1" applyAlignment="1">
      <alignment horizontal="right" shrinkToFit="1"/>
    </xf>
    <xf numFmtId="0" fontId="16" fillId="0" borderId="55" xfId="0" applyFont="1" applyBorder="1" applyAlignment="1">
      <alignment horizontal="right" vertical="center" shrinkToFit="1"/>
    </xf>
    <xf numFmtId="0" fontId="16" fillId="0" borderId="62" xfId="0" applyFont="1" applyBorder="1" applyAlignment="1">
      <alignment horizontal="right" vertical="center" shrinkToFit="1"/>
    </xf>
    <xf numFmtId="0" fontId="16" fillId="0" borderId="67" xfId="0" applyFont="1" applyBorder="1" applyAlignment="1">
      <alignment horizontal="right" vertical="center" shrinkToFit="1"/>
    </xf>
    <xf numFmtId="0" fontId="16" fillId="0" borderId="62" xfId="0" applyFont="1" applyBorder="1" applyAlignment="1">
      <alignment horizontal="right" vertical="top" shrinkToFit="1"/>
    </xf>
    <xf numFmtId="0" fontId="16" fillId="0" borderId="63" xfId="0" applyFont="1" applyBorder="1" applyAlignment="1">
      <alignment horizontal="right" vertical="top" shrinkToFit="1"/>
    </xf>
    <xf numFmtId="0" fontId="16" fillId="0" borderId="62" xfId="0" applyFont="1" applyBorder="1" applyAlignment="1">
      <alignment horizontal="right" shrinkToFit="1"/>
    </xf>
    <xf numFmtId="0" fontId="16" fillId="0" borderId="0" xfId="0" applyFont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6" fillId="0" borderId="24" xfId="0" applyFont="1" applyBorder="1" applyAlignment="1">
      <alignment horizontal="left" shrinkToFit="1"/>
    </xf>
    <xf numFmtId="0" fontId="6" fillId="0" borderId="29" xfId="0" applyFont="1" applyBorder="1" applyAlignment="1">
      <alignment horizontal="right" vertical="center" shrinkToFit="1"/>
    </xf>
    <xf numFmtId="0" fontId="6" fillId="0" borderId="29" xfId="0" applyFont="1" applyBorder="1" applyAlignment="1">
      <alignment horizontal="right" vertical="top" shrinkToFit="1"/>
    </xf>
    <xf numFmtId="0" fontId="6" fillId="0" borderId="29" xfId="0" applyFont="1" applyBorder="1" applyAlignment="1">
      <alignment horizontal="right" shrinkToFit="1"/>
    </xf>
    <xf numFmtId="0" fontId="6" fillId="0" borderId="70" xfId="0" applyFont="1" applyBorder="1" applyAlignment="1">
      <alignment horizontal="right" vertical="top" shrinkToFit="1"/>
    </xf>
    <xf numFmtId="0" fontId="6" fillId="0" borderId="63" xfId="0" applyFont="1" applyBorder="1" applyAlignment="1">
      <alignment horizontal="right" shrinkToFit="1"/>
    </xf>
    <xf numFmtId="0" fontId="6" fillId="0" borderId="22" xfId="0" applyFont="1" applyBorder="1" applyAlignment="1">
      <alignment horizontal="left" vertical="center" shrinkToFit="1"/>
    </xf>
    <xf numFmtId="0" fontId="6" fillId="0" borderId="24" xfId="0" applyFont="1" applyBorder="1" applyAlignment="1">
      <alignment horizontal="right" vertical="center" shrinkToFit="1"/>
    </xf>
    <xf numFmtId="0" fontId="16" fillId="0" borderId="69" xfId="0" applyFont="1" applyBorder="1" applyAlignment="1">
      <alignment horizontal="right" vertical="center" shrinkToFit="1"/>
    </xf>
    <xf numFmtId="0" fontId="16" fillId="0" borderId="55" xfId="0" applyFont="1" applyBorder="1" applyAlignment="1">
      <alignment horizontal="left" vertical="center" shrinkToFit="1"/>
    </xf>
    <xf numFmtId="0" fontId="6" fillId="0" borderId="63" xfId="0" applyFont="1" applyBorder="1" applyAlignment="1">
      <alignment horizontal="left" vertical="center" shrinkToFit="1"/>
    </xf>
    <xf numFmtId="0" fontId="16" fillId="0" borderId="64" xfId="0" applyFont="1" applyBorder="1" applyAlignment="1">
      <alignment horizontal="left" vertical="center" shrinkToFit="1"/>
    </xf>
    <xf numFmtId="0" fontId="6" fillId="0" borderId="28" xfId="0" applyFont="1" applyBorder="1" applyAlignment="1">
      <alignment horizontal="left" vertical="center" shrinkToFit="1"/>
    </xf>
    <xf numFmtId="0" fontId="6" fillId="0" borderId="61" xfId="0" applyFont="1" applyBorder="1" applyAlignment="1">
      <alignment horizontal="left" vertical="center" shrinkToFit="1"/>
    </xf>
    <xf numFmtId="0" fontId="6" fillId="0" borderId="52" xfId="0" applyFont="1" applyBorder="1" applyAlignment="1">
      <alignment horizontal="left" vertical="center" shrinkToFit="1"/>
    </xf>
    <xf numFmtId="0" fontId="6" fillId="0" borderId="69" xfId="0" applyFont="1" applyBorder="1" applyAlignment="1">
      <alignment horizontal="right" vertical="center" shrinkToFit="1"/>
    </xf>
    <xf numFmtId="0" fontId="6" fillId="0" borderId="62" xfId="0" applyFont="1" applyBorder="1" applyAlignment="1">
      <alignment horizontal="right" vertical="center" shrinkToFit="1"/>
    </xf>
    <xf numFmtId="0" fontId="6" fillId="0" borderId="63" xfId="0" applyFont="1" applyBorder="1" applyAlignment="1">
      <alignment horizontal="right" vertical="top" shrinkToFit="1"/>
    </xf>
    <xf numFmtId="0" fontId="6" fillId="0" borderId="71" xfId="0" applyFont="1" applyBorder="1" applyAlignment="1">
      <alignment horizontal="right" vertical="top" shrinkToFit="1"/>
    </xf>
    <xf numFmtId="0" fontId="6" fillId="0" borderId="62" xfId="0" applyFont="1" applyBorder="1" applyAlignment="1">
      <alignment horizontal="right" vertical="top" shrinkToFit="1"/>
    </xf>
    <xf numFmtId="0" fontId="6" fillId="0" borderId="64" xfId="0" applyFont="1" applyBorder="1" applyAlignment="1">
      <alignment horizontal="left" vertical="center" shrinkToFit="1"/>
    </xf>
    <xf numFmtId="0" fontId="6" fillId="0" borderId="71" xfId="0" applyFont="1" applyBorder="1" applyAlignment="1">
      <alignment horizontal="right" shrinkToFit="1"/>
    </xf>
    <xf numFmtId="0" fontId="6" fillId="0" borderId="62" xfId="0" applyFont="1" applyBorder="1" applyAlignment="1">
      <alignment horizontal="right" shrinkToFit="1"/>
    </xf>
    <xf numFmtId="0" fontId="6" fillId="0" borderId="49" xfId="0" applyFont="1" applyBorder="1" applyAlignment="1">
      <alignment horizontal="left" vertical="center" shrinkToFit="1"/>
    </xf>
    <xf numFmtId="0" fontId="6" fillId="0" borderId="50" xfId="0" applyFont="1" applyBorder="1" applyAlignment="1">
      <alignment horizontal="left" vertical="center" shrinkToFit="1"/>
    </xf>
    <xf numFmtId="0" fontId="6" fillId="0" borderId="56" xfId="0" applyFont="1" applyBorder="1" applyAlignment="1">
      <alignment horizontal="left" vertical="center" shrinkToFit="1"/>
    </xf>
    <xf numFmtId="0" fontId="6" fillId="0" borderId="60" xfId="0" applyFont="1" applyBorder="1" applyAlignment="1">
      <alignment horizontal="left" vertical="center" shrinkToFit="1"/>
    </xf>
    <xf numFmtId="0" fontId="6" fillId="0" borderId="65" xfId="0" applyFont="1" applyBorder="1" applyAlignment="1">
      <alignment horizontal="left" vertical="center" shrinkToFit="1"/>
    </xf>
    <xf numFmtId="0" fontId="6" fillId="0" borderId="68" xfId="0" applyFont="1" applyBorder="1" applyAlignment="1">
      <alignment horizontal="left" vertical="center" shrinkToFit="1"/>
    </xf>
    <xf numFmtId="0" fontId="6" fillId="0" borderId="55" xfId="0" applyFont="1" applyBorder="1" applyAlignment="1">
      <alignment horizontal="right" vertical="center" shrinkToFit="1"/>
    </xf>
    <xf numFmtId="0" fontId="6" fillId="0" borderId="51" xfId="0" applyFont="1" applyBorder="1" applyAlignment="1">
      <alignment horizontal="center"/>
    </xf>
    <xf numFmtId="0" fontId="6" fillId="0" borderId="63" xfId="0" applyFont="1" applyFill="1" applyBorder="1" applyAlignment="1" applyProtection="1">
      <alignment horizontal="right" vertical="center"/>
    </xf>
    <xf numFmtId="0" fontId="6" fillId="0" borderId="53" xfId="0" applyFont="1" applyBorder="1" applyAlignment="1">
      <alignment horizontal="center"/>
    </xf>
    <xf numFmtId="0" fontId="6" fillId="0" borderId="64" xfId="0" applyFont="1" applyBorder="1" applyAlignment="1">
      <alignment horizontal="right"/>
    </xf>
    <xf numFmtId="0" fontId="6" fillId="0" borderId="72" xfId="0" applyFont="1" applyBorder="1" applyAlignment="1">
      <alignment horizontal="center"/>
    </xf>
    <xf numFmtId="0" fontId="6" fillId="0" borderId="69" xfId="0" applyFont="1" applyFill="1" applyBorder="1" applyAlignment="1" applyProtection="1">
      <alignment horizontal="right" vertical="center"/>
    </xf>
    <xf numFmtId="0" fontId="6" fillId="0" borderId="72" xfId="0" applyFont="1" applyFill="1" applyBorder="1" applyAlignment="1" applyProtection="1">
      <alignment horizontal="left" vertical="center"/>
    </xf>
    <xf numFmtId="0" fontId="6" fillId="0" borderId="56" xfId="0" applyFont="1" applyBorder="1" applyAlignment="1">
      <alignment horizontal="right"/>
    </xf>
    <xf numFmtId="0" fontId="4" fillId="0" borderId="48" xfId="0" applyFont="1" applyFill="1" applyBorder="1" applyAlignment="1" applyProtection="1">
      <alignment horizontal="center" vertical="center"/>
    </xf>
    <xf numFmtId="0" fontId="6" fillId="0" borderId="50" xfId="0" applyFont="1" applyFill="1" applyBorder="1" applyAlignment="1" applyProtection="1">
      <alignment horizontal="left" vertical="center"/>
    </xf>
    <xf numFmtId="0" fontId="6" fillId="0" borderId="48" xfId="0" applyFont="1" applyFill="1" applyBorder="1" applyAlignment="1" applyProtection="1">
      <alignment horizontal="right" vertical="center"/>
    </xf>
    <xf numFmtId="0" fontId="6" fillId="0" borderId="57" xfId="0" applyFont="1" applyFill="1" applyBorder="1" applyAlignment="1" applyProtection="1">
      <alignment horizontal="left" vertical="center"/>
    </xf>
    <xf numFmtId="0" fontId="6" fillId="0" borderId="73" xfId="0" applyFont="1" applyFill="1" applyBorder="1" applyAlignment="1" applyProtection="1">
      <alignment horizontal="right" vertical="center"/>
    </xf>
    <xf numFmtId="0" fontId="6" fillId="0" borderId="60" xfId="0" applyFont="1" applyFill="1" applyBorder="1" applyAlignment="1" applyProtection="1">
      <alignment horizontal="left" vertical="center"/>
    </xf>
    <xf numFmtId="0" fontId="6" fillId="0" borderId="63" xfId="0" applyFont="1" applyFill="1" applyBorder="1" applyAlignment="1" applyProtection="1">
      <alignment horizontal="left" vertical="center"/>
    </xf>
    <xf numFmtId="0" fontId="6" fillId="0" borderId="74" xfId="0" applyFont="1" applyFill="1" applyBorder="1" applyAlignment="1" applyProtection="1">
      <alignment horizontal="left" vertical="center"/>
    </xf>
    <xf numFmtId="0" fontId="6" fillId="0" borderId="65" xfId="0" applyFont="1" applyFill="1" applyBorder="1" applyAlignment="1" applyProtection="1">
      <alignment horizontal="left" vertical="center"/>
    </xf>
    <xf numFmtId="0" fontId="6" fillId="0" borderId="59" xfId="0" applyFont="1" applyFill="1" applyBorder="1" applyAlignment="1" applyProtection="1">
      <alignment horizontal="left" vertical="center"/>
    </xf>
    <xf numFmtId="0" fontId="6" fillId="0" borderId="75" xfId="0" applyFont="1" applyFill="1" applyBorder="1" applyAlignment="1" applyProtection="1">
      <alignment horizontal="right" vertical="center"/>
    </xf>
    <xf numFmtId="0" fontId="6" fillId="0" borderId="76" xfId="0" applyFont="1" applyFill="1" applyBorder="1" applyAlignment="1" applyProtection="1">
      <alignment horizontal="right" vertical="center"/>
    </xf>
    <xf numFmtId="0" fontId="4" fillId="0" borderId="26" xfId="0" applyFont="1" applyFill="1" applyBorder="1" applyAlignment="1" applyProtection="1">
      <alignment horizontal="left" vertical="center"/>
    </xf>
    <xf numFmtId="0" fontId="4" fillId="0" borderId="7" xfId="0" applyFont="1" applyFill="1" applyBorder="1" applyAlignment="1" applyProtection="1">
      <alignment horizontal="right" vertical="center"/>
    </xf>
    <xf numFmtId="0" fontId="6" fillId="0" borderId="62" xfId="0" applyFont="1" applyFill="1" applyBorder="1" applyAlignment="1" applyProtection="1">
      <alignment horizontal="right" vertical="center"/>
    </xf>
    <xf numFmtId="0" fontId="6" fillId="0" borderId="64" xfId="0" applyFont="1" applyFill="1" applyBorder="1" applyAlignment="1" applyProtection="1">
      <alignment horizontal="right" vertical="center"/>
    </xf>
    <xf numFmtId="0" fontId="6" fillId="0" borderId="70" xfId="0" applyFont="1" applyFill="1" applyBorder="1" applyAlignment="1" applyProtection="1">
      <alignment horizontal="right" vertical="center"/>
    </xf>
    <xf numFmtId="0" fontId="6" fillId="0" borderId="49" xfId="0" applyFont="1" applyFill="1" applyBorder="1" applyAlignment="1" applyProtection="1">
      <alignment horizontal="right" vertical="center"/>
    </xf>
    <xf numFmtId="0" fontId="6" fillId="0" borderId="60" xfId="0" applyFont="1" applyFill="1" applyBorder="1" applyAlignment="1" applyProtection="1">
      <alignment horizontal="right" vertical="center"/>
    </xf>
    <xf numFmtId="0" fontId="6" fillId="0" borderId="77" xfId="0" applyFont="1" applyFill="1" applyBorder="1" applyAlignment="1" applyProtection="1">
      <alignment horizontal="right" vertical="center"/>
    </xf>
    <xf numFmtId="0" fontId="6" fillId="0" borderId="0" xfId="0" applyFont="1" applyBorder="1" applyAlignment="1">
      <alignment vertical="top" wrapText="1"/>
    </xf>
    <xf numFmtId="0" fontId="0" fillId="0" borderId="0" xfId="0" applyBorder="1" applyAlignment="1">
      <alignment vertical="top" wrapText="1"/>
    </xf>
    <xf numFmtId="0" fontId="6" fillId="0" borderId="0" xfId="0" applyFont="1" applyFill="1" applyBorder="1" applyAlignment="1" applyProtection="1">
      <alignment vertical="center"/>
    </xf>
    <xf numFmtId="0" fontId="6" fillId="0" borderId="40" xfId="0" applyFont="1" applyFill="1" applyBorder="1" applyAlignment="1" applyProtection="1">
      <alignment horizontal="right" vertical="center"/>
    </xf>
    <xf numFmtId="0" fontId="6" fillId="0" borderId="61" xfId="0" applyFont="1" applyFill="1" applyBorder="1" applyAlignment="1" applyProtection="1">
      <alignment horizontal="left" vertical="center"/>
    </xf>
    <xf numFmtId="0" fontId="6" fillId="0" borderId="62" xfId="0" applyFont="1" applyFill="1" applyBorder="1" applyAlignment="1" applyProtection="1">
      <alignment horizontal="left" vertical="center"/>
    </xf>
    <xf numFmtId="0" fontId="6" fillId="0" borderId="65" xfId="0" applyFont="1" applyBorder="1" applyAlignment="1">
      <alignment horizontal="left"/>
    </xf>
    <xf numFmtId="0" fontId="6" fillId="0" borderId="52" xfId="0" applyFont="1" applyFill="1" applyBorder="1" applyAlignment="1" applyProtection="1">
      <alignment horizontal="left" vertical="center"/>
    </xf>
    <xf numFmtId="0" fontId="6" fillId="0" borderId="64" xfId="0" applyFont="1" applyFill="1" applyBorder="1" applyAlignment="1" applyProtection="1">
      <alignment horizontal="left" vertical="center"/>
    </xf>
    <xf numFmtId="0" fontId="6" fillId="0" borderId="63" xfId="0" applyFont="1" applyBorder="1" applyAlignment="1">
      <alignment horizontal="left" vertical="center"/>
    </xf>
    <xf numFmtId="0" fontId="6" fillId="0" borderId="80" xfId="0" applyFont="1" applyFill="1" applyBorder="1" applyAlignment="1" applyProtection="1">
      <alignment horizontal="left" vertical="center"/>
    </xf>
    <xf numFmtId="0" fontId="6" fillId="0" borderId="59" xfId="0" applyFont="1" applyBorder="1" applyAlignment="1">
      <alignment horizontal="left" vertical="center"/>
    </xf>
    <xf numFmtId="0" fontId="6" fillId="0" borderId="77" xfId="0" applyFont="1" applyFill="1" applyBorder="1" applyAlignment="1" applyProtection="1">
      <alignment horizontal="left" vertical="center"/>
    </xf>
    <xf numFmtId="0" fontId="6" fillId="0" borderId="81" xfId="0" applyFont="1" applyFill="1" applyBorder="1" applyAlignment="1" applyProtection="1">
      <alignment horizontal="right" vertical="center"/>
    </xf>
    <xf numFmtId="0" fontId="6" fillId="0" borderId="70" xfId="0" applyFont="1" applyBorder="1" applyAlignment="1">
      <alignment horizontal="right" vertical="center"/>
    </xf>
    <xf numFmtId="0" fontId="6" fillId="0" borderId="70" xfId="0" applyFont="1" applyFill="1" applyBorder="1" applyAlignment="1" applyProtection="1">
      <alignment horizontal="left" vertical="center"/>
    </xf>
    <xf numFmtId="0" fontId="6" fillId="0" borderId="69" xfId="0" applyFont="1" applyFill="1" applyBorder="1" applyAlignment="1" applyProtection="1">
      <alignment horizontal="left" vertical="center"/>
    </xf>
    <xf numFmtId="0" fontId="4" fillId="0" borderId="26" xfId="0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4" fillId="0" borderId="0" xfId="0" applyFont="1" applyBorder="1" applyAlignment="1">
      <alignment horizontal="right" vertical="center"/>
    </xf>
    <xf numFmtId="0" fontId="6" fillId="0" borderId="0" xfId="0" applyFont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6" fillId="0" borderId="48" xfId="0" applyFont="1" applyBorder="1" applyAlignment="1">
      <alignment horizontal="right" vertical="center"/>
    </xf>
    <xf numFmtId="0" fontId="6" fillId="0" borderId="49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6" fillId="0" borderId="26" xfId="0" applyFont="1" applyBorder="1" applyAlignment="1">
      <alignment vertical="center"/>
    </xf>
    <xf numFmtId="0" fontId="6" fillId="0" borderId="29" xfId="0" applyFont="1" applyBorder="1" applyAlignment="1">
      <alignment vertical="center"/>
    </xf>
    <xf numFmtId="0" fontId="6" fillId="0" borderId="25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28" xfId="0" applyFont="1" applyBorder="1" applyAlignment="1">
      <alignment vertical="center"/>
    </xf>
    <xf numFmtId="0" fontId="13" fillId="0" borderId="7" xfId="0" applyFont="1" applyBorder="1" applyAlignment="1">
      <alignment vertical="center"/>
    </xf>
    <xf numFmtId="0" fontId="6" fillId="0" borderId="27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6" fillId="0" borderId="73" xfId="0" applyFont="1" applyBorder="1" applyAlignment="1">
      <alignment horizontal="right" vertical="center"/>
    </xf>
    <xf numFmtId="0" fontId="6" fillId="0" borderId="56" xfId="0" applyFont="1" applyBorder="1" applyAlignment="1">
      <alignment horizontal="left" vertical="center"/>
    </xf>
    <xf numFmtId="0" fontId="6" fillId="0" borderId="55" xfId="0" applyFont="1" applyBorder="1" applyAlignment="1">
      <alignment horizontal="left" vertical="center"/>
    </xf>
    <xf numFmtId="0" fontId="4" fillId="0" borderId="77" xfId="0" applyFont="1" applyBorder="1" applyAlignment="1">
      <alignment horizontal="left" vertical="center"/>
    </xf>
    <xf numFmtId="0" fontId="6" fillId="0" borderId="62" xfId="0" applyFont="1" applyBorder="1" applyAlignment="1">
      <alignment horizontal="left" vertical="center"/>
    </xf>
    <xf numFmtId="0" fontId="6" fillId="0" borderId="81" xfId="0" applyFont="1" applyBorder="1" applyAlignment="1">
      <alignment horizontal="left" vertical="center"/>
    </xf>
    <xf numFmtId="0" fontId="6" fillId="0" borderId="75" xfId="0" applyFont="1" applyBorder="1" applyAlignment="1">
      <alignment horizontal="right" vertical="center"/>
    </xf>
    <xf numFmtId="0" fontId="6" fillId="0" borderId="65" xfId="0" applyFont="1" applyBorder="1" applyAlignment="1">
      <alignment horizontal="left" vertical="center"/>
    </xf>
    <xf numFmtId="0" fontId="6" fillId="0" borderId="64" xfId="0" applyFont="1" applyBorder="1" applyAlignment="1">
      <alignment horizontal="left" vertical="center"/>
    </xf>
    <xf numFmtId="0" fontId="6" fillId="0" borderId="74" xfId="0" applyFont="1" applyBorder="1" applyAlignment="1">
      <alignment horizontal="left" vertical="center"/>
    </xf>
    <xf numFmtId="0" fontId="2" fillId="0" borderId="73" xfId="0" applyFont="1" applyBorder="1" applyAlignment="1">
      <alignment vertical="center"/>
    </xf>
    <xf numFmtId="0" fontId="2" fillId="0" borderId="56" xfId="0" applyFont="1" applyBorder="1" applyAlignment="1">
      <alignment vertical="center"/>
    </xf>
    <xf numFmtId="0" fontId="2" fillId="0" borderId="55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6" fillId="0" borderId="60" xfId="0" applyFont="1" applyBorder="1" applyAlignment="1">
      <alignment horizontal="left" vertical="center"/>
    </xf>
    <xf numFmtId="0" fontId="6" fillId="0" borderId="53" xfId="0" applyFont="1" applyBorder="1" applyAlignment="1">
      <alignment vertical="center"/>
    </xf>
    <xf numFmtId="0" fontId="6" fillId="0" borderId="64" xfId="0" applyFont="1" applyBorder="1" applyAlignment="1">
      <alignment vertical="center"/>
    </xf>
    <xf numFmtId="0" fontId="6" fillId="0" borderId="69" xfId="0" applyFont="1" applyBorder="1" applyAlignment="1">
      <alignment vertical="center"/>
    </xf>
    <xf numFmtId="0" fontId="6" fillId="0" borderId="49" xfId="0" applyFont="1" applyBorder="1" applyAlignment="1">
      <alignment vertical="center"/>
    </xf>
    <xf numFmtId="0" fontId="6" fillId="0" borderId="82" xfId="0" applyFont="1" applyBorder="1" applyAlignment="1">
      <alignment vertical="center"/>
    </xf>
    <xf numFmtId="0" fontId="6" fillId="0" borderId="72" xfId="0" applyFont="1" applyBorder="1" applyAlignment="1">
      <alignment vertical="center"/>
    </xf>
    <xf numFmtId="0" fontId="13" fillId="0" borderId="51" xfId="0" applyFont="1" applyBorder="1" applyAlignment="1">
      <alignment vertical="center"/>
    </xf>
    <xf numFmtId="0" fontId="13" fillId="0" borderId="53" xfId="0" applyFont="1" applyBorder="1" applyAlignment="1">
      <alignment vertical="center"/>
    </xf>
    <xf numFmtId="0" fontId="6" fillId="0" borderId="54" xfId="0" applyFont="1" applyBorder="1" applyAlignment="1">
      <alignment vertical="center"/>
    </xf>
    <xf numFmtId="0" fontId="6" fillId="0" borderId="61" xfId="0" applyFont="1" applyBorder="1" applyAlignment="1">
      <alignment vertical="center"/>
    </xf>
    <xf numFmtId="0" fontId="6" fillId="0" borderId="70" xfId="0" applyFont="1" applyBorder="1" applyAlignment="1">
      <alignment vertical="center"/>
    </xf>
    <xf numFmtId="0" fontId="4" fillId="0" borderId="56" xfId="0" applyFont="1" applyBorder="1" applyAlignment="1">
      <alignment horizontal="left" vertical="center"/>
    </xf>
    <xf numFmtId="0" fontId="6" fillId="0" borderId="61" xfId="0" applyFont="1" applyBorder="1" applyAlignment="1">
      <alignment horizontal="left" vertical="center"/>
    </xf>
    <xf numFmtId="0" fontId="6" fillId="0" borderId="80" xfId="0" applyFont="1" applyBorder="1" applyAlignment="1">
      <alignment horizontal="left" vertical="center"/>
    </xf>
    <xf numFmtId="0" fontId="6" fillId="0" borderId="70" xfId="0" applyFont="1" applyBorder="1" applyAlignment="1">
      <alignment horizontal="left" vertical="center"/>
    </xf>
    <xf numFmtId="0" fontId="6" fillId="0" borderId="57" xfId="0" applyFont="1" applyBorder="1" applyAlignment="1">
      <alignment horizontal="left" vertical="center"/>
    </xf>
    <xf numFmtId="0" fontId="4" fillId="0" borderId="61" xfId="0" applyFont="1" applyBorder="1" applyAlignment="1">
      <alignment horizontal="left" vertical="center"/>
    </xf>
    <xf numFmtId="0" fontId="6" fillId="0" borderId="56" xfId="0" applyFont="1" applyBorder="1" applyAlignment="1">
      <alignment vertical="center"/>
    </xf>
    <xf numFmtId="0" fontId="6" fillId="0" borderId="62" xfId="0" applyFont="1" applyBorder="1" applyAlignment="1">
      <alignment vertical="center"/>
    </xf>
    <xf numFmtId="0" fontId="6" fillId="0" borderId="63" xfId="0" applyFont="1" applyBorder="1" applyAlignment="1">
      <alignment vertical="center"/>
    </xf>
    <xf numFmtId="0" fontId="6" fillId="0" borderId="58" xfId="0" applyFont="1" applyBorder="1" applyAlignment="1">
      <alignment vertical="center"/>
    </xf>
    <xf numFmtId="0" fontId="6" fillId="0" borderId="71" xfId="0" applyFont="1" applyBorder="1" applyAlignment="1">
      <alignment vertical="center"/>
    </xf>
    <xf numFmtId="0" fontId="6" fillId="0" borderId="81" xfId="0" applyFont="1" applyBorder="1" applyAlignment="1">
      <alignment vertical="center"/>
    </xf>
    <xf numFmtId="0" fontId="6" fillId="0" borderId="57" xfId="0" applyFont="1" applyBorder="1" applyAlignment="1">
      <alignment vertical="center"/>
    </xf>
    <xf numFmtId="0" fontId="6" fillId="0" borderId="55" xfId="0" applyFont="1" applyBorder="1" applyAlignment="1">
      <alignment vertical="center"/>
    </xf>
    <xf numFmtId="0" fontId="2" fillId="0" borderId="72" xfId="0" applyFont="1" applyBorder="1" applyAlignment="1">
      <alignment vertical="center"/>
    </xf>
    <xf numFmtId="0" fontId="2" fillId="0" borderId="62" xfId="0" applyFont="1" applyBorder="1" applyAlignment="1">
      <alignment vertical="center"/>
    </xf>
    <xf numFmtId="0" fontId="6" fillId="0" borderId="67" xfId="0" applyFont="1" applyBorder="1" applyAlignment="1">
      <alignment horizontal="left" vertical="center"/>
    </xf>
    <xf numFmtId="0" fontId="6" fillId="0" borderId="62" xfId="0" applyFont="1" applyBorder="1" applyAlignment="1">
      <alignment horizontal="right" vertical="center"/>
    </xf>
    <xf numFmtId="0" fontId="6" fillId="0" borderId="56" xfId="0" applyFont="1" applyFill="1" applyBorder="1" applyAlignment="1" applyProtection="1">
      <alignment horizontal="right" vertical="center"/>
    </xf>
    <xf numFmtId="0" fontId="6" fillId="0" borderId="8" xfId="0" applyFont="1" applyBorder="1"/>
    <xf numFmtId="0" fontId="6" fillId="0" borderId="50" xfId="0" applyFont="1" applyBorder="1"/>
    <xf numFmtId="0" fontId="6" fillId="0" borderId="62" xfId="0" applyFont="1" applyBorder="1"/>
    <xf numFmtId="0" fontId="6" fillId="0" borderId="66" xfId="0" applyFont="1" applyFill="1" applyBorder="1" applyAlignment="1" applyProtection="1">
      <alignment vertical="center" textRotation="255"/>
    </xf>
    <xf numFmtId="0" fontId="6" fillId="0" borderId="57" xfId="0" applyFont="1" applyBorder="1" applyAlignment="1"/>
    <xf numFmtId="0" fontId="6" fillId="0" borderId="64" xfId="0" applyFont="1" applyFill="1" applyBorder="1" applyAlignment="1" applyProtection="1">
      <alignment horizontal="center" vertical="center"/>
    </xf>
    <xf numFmtId="0" fontId="6" fillId="0" borderId="26" xfId="0" applyFont="1" applyFill="1" applyBorder="1" applyAlignment="1" applyProtection="1">
      <alignment horizontal="center" vertical="center"/>
    </xf>
    <xf numFmtId="0" fontId="6" fillId="0" borderId="83" xfId="0" applyFont="1" applyBorder="1" applyAlignment="1">
      <alignment horizontal="center" vertical="center"/>
    </xf>
    <xf numFmtId="0" fontId="6" fillId="0" borderId="80" xfId="0" applyFont="1" applyBorder="1" applyAlignment="1">
      <alignment horizontal="center" vertical="center"/>
    </xf>
    <xf numFmtId="0" fontId="6" fillId="0" borderId="39" xfId="0" applyFont="1" applyFill="1" applyBorder="1" applyAlignment="1" applyProtection="1">
      <alignment horizontal="right" vertical="center"/>
    </xf>
    <xf numFmtId="0" fontId="6" fillId="0" borderId="65" xfId="0" applyFont="1" applyBorder="1"/>
    <xf numFmtId="0" fontId="25" fillId="0" borderId="10" xfId="0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shrinkToFit="1"/>
    </xf>
    <xf numFmtId="0" fontId="5" fillId="0" borderId="31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1" fillId="0" borderId="1" xfId="0" applyFont="1" applyBorder="1" applyAlignment="1">
      <alignment horizontal="distributed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distributed" vertical="center"/>
    </xf>
    <xf numFmtId="0" fontId="2" fillId="0" borderId="4" xfId="0" applyFont="1" applyBorder="1" applyAlignment="1">
      <alignment horizontal="distributed" vertical="center"/>
    </xf>
    <xf numFmtId="0" fontId="2" fillId="0" borderId="5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distributed" vertical="center"/>
    </xf>
    <xf numFmtId="0" fontId="5" fillId="0" borderId="12" xfId="0" applyFont="1" applyBorder="1" applyAlignment="1">
      <alignment horizontal="center" vertical="center" shrinkToFit="1"/>
    </xf>
    <xf numFmtId="0" fontId="0" fillId="0" borderId="31" xfId="0" applyFont="1" applyBorder="1" applyAlignment="1">
      <alignment horizontal="center" vertical="center" shrinkToFit="1"/>
    </xf>
    <xf numFmtId="0" fontId="5" fillId="0" borderId="13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12" fillId="0" borderId="0" xfId="0" applyFont="1" applyBorder="1" applyAlignment="1">
      <alignment horizontal="distributed" vertical="center"/>
    </xf>
    <xf numFmtId="176" fontId="12" fillId="0" borderId="0" xfId="0" applyNumberFormat="1" applyFont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12" fillId="0" borderId="0" xfId="0" applyFont="1" applyFill="1" applyBorder="1" applyAlignment="1">
      <alignment horizontal="distributed" vertical="center"/>
    </xf>
    <xf numFmtId="0" fontId="12" fillId="0" borderId="5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12" fillId="0" borderId="32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4" xfId="0" applyFont="1" applyBorder="1" applyAlignment="1">
      <alignment horizontal="distributed" vertical="center"/>
    </xf>
    <xf numFmtId="0" fontId="5" fillId="0" borderId="31" xfId="0" applyFont="1" applyBorder="1" applyAlignment="1">
      <alignment horizontal="center" vertical="center" shrinkToFit="1"/>
    </xf>
    <xf numFmtId="0" fontId="5" fillId="0" borderId="14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2" fillId="0" borderId="1" xfId="0" applyFont="1" applyBorder="1" applyAlignment="1">
      <alignment horizontal="distributed" vertical="center"/>
    </xf>
    <xf numFmtId="0" fontId="12" fillId="0" borderId="0" xfId="0" applyFont="1" applyAlignment="1">
      <alignment horizontal="distributed" vertical="center"/>
    </xf>
    <xf numFmtId="0" fontId="0" fillId="0" borderId="15" xfId="0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0" fillId="0" borderId="14" xfId="0" applyFont="1" applyBorder="1" applyAlignment="1">
      <alignment horizontal="center" vertical="center"/>
    </xf>
    <xf numFmtId="0" fontId="5" fillId="0" borderId="8" xfId="0" applyFont="1" applyBorder="1" applyAlignment="1">
      <alignment horizontal="left"/>
    </xf>
    <xf numFmtId="0" fontId="5" fillId="0" borderId="55" xfId="0" applyFont="1" applyBorder="1" applyAlignment="1">
      <alignment horizontal="left"/>
    </xf>
    <xf numFmtId="0" fontId="5" fillId="0" borderId="84" xfId="0" applyFont="1" applyBorder="1" applyAlignment="1">
      <alignment horizontal="left" vertical="top"/>
    </xf>
    <xf numFmtId="0" fontId="5" fillId="0" borderId="53" xfId="0" applyFont="1" applyBorder="1" applyAlignment="1">
      <alignment horizontal="left"/>
    </xf>
    <xf numFmtId="0" fontId="5" fillId="0" borderId="72" xfId="0" applyFont="1" applyBorder="1" applyAlignment="1">
      <alignment horizontal="left"/>
    </xf>
    <xf numFmtId="0" fontId="5" fillId="0" borderId="51" xfId="0" applyFont="1" applyBorder="1" applyAlignment="1">
      <alignment horizontal="left" vertical="top"/>
    </xf>
    <xf numFmtId="0" fontId="5" fillId="0" borderId="69" xfId="0" applyFont="1" applyBorder="1" applyAlignment="1">
      <alignment horizontal="left"/>
    </xf>
    <xf numFmtId="0" fontId="5" fillId="0" borderId="58" xfId="0" applyFont="1" applyBorder="1" applyAlignment="1"/>
    <xf numFmtId="0" fontId="5" fillId="0" borderId="50" xfId="0" applyFont="1" applyBorder="1" applyAlignment="1">
      <alignment vertical="top"/>
    </xf>
    <xf numFmtId="0" fontId="5" fillId="0" borderId="39" xfId="0" applyFont="1" applyBorder="1" applyAlignment="1">
      <alignment vertical="top"/>
    </xf>
    <xf numFmtId="0" fontId="5" fillId="0" borderId="48" xfId="0" applyFont="1" applyBorder="1" applyAlignment="1">
      <alignment vertical="top"/>
    </xf>
    <xf numFmtId="0" fontId="5" fillId="0" borderId="70" xfId="0" applyFont="1" applyBorder="1" applyAlignment="1">
      <alignment horizontal="left"/>
    </xf>
    <xf numFmtId="0" fontId="5" fillId="0" borderId="69" xfId="0" applyFont="1" applyBorder="1" applyAlignment="1">
      <alignment horizontal="left" vertical="top"/>
    </xf>
    <xf numFmtId="0" fontId="5" fillId="0" borderId="73" xfId="0" applyFont="1" applyBorder="1" applyAlignment="1">
      <alignment horizontal="right" vertical="top"/>
    </xf>
    <xf numFmtId="0" fontId="5" fillId="0" borderId="75" xfId="0" applyFont="1" applyBorder="1" applyAlignment="1">
      <alignment horizontal="right" vertical="top"/>
    </xf>
    <xf numFmtId="0" fontId="5" fillId="0" borderId="63" xfId="0" applyFont="1" applyBorder="1" applyAlignment="1">
      <alignment horizontal="right"/>
    </xf>
    <xf numFmtId="0" fontId="5" fillId="0" borderId="48" xfId="0" applyFont="1" applyBorder="1" applyAlignment="1"/>
    <xf numFmtId="0" fontId="5" fillId="0" borderId="8" xfId="0" applyFont="1" applyBorder="1" applyAlignment="1"/>
    <xf numFmtId="0" fontId="5" fillId="0" borderId="59" xfId="0" applyFont="1" applyBorder="1" applyAlignment="1"/>
    <xf numFmtId="0" fontId="5" fillId="0" borderId="65" xfId="0" applyFont="1" applyBorder="1" applyAlignment="1"/>
    <xf numFmtId="0" fontId="5" fillId="0" borderId="54" xfId="0" applyFont="1" applyBorder="1" applyAlignment="1">
      <alignment horizontal="left" vertical="top"/>
    </xf>
    <xf numFmtId="0" fontId="5" fillId="0" borderId="61" xfId="0" applyFont="1" applyBorder="1" applyAlignment="1">
      <alignment horizontal="left"/>
    </xf>
    <xf numFmtId="0" fontId="5" fillId="0" borderId="51" xfId="0" applyFont="1" applyBorder="1" applyAlignment="1">
      <alignment horizontal="left"/>
    </xf>
    <xf numFmtId="0" fontId="5" fillId="0" borderId="64" xfId="0" applyFont="1" applyBorder="1" applyAlignment="1">
      <alignment horizontal="left"/>
    </xf>
    <xf numFmtId="0" fontId="6" fillId="0" borderId="0" xfId="0" applyFont="1" applyBorder="1" applyAlignment="1">
      <alignment horizontal="center" vertical="center"/>
    </xf>
    <xf numFmtId="0" fontId="5" fillId="0" borderId="39" xfId="0" applyFont="1" applyBorder="1" applyAlignment="1">
      <alignment horizontal="right"/>
    </xf>
    <xf numFmtId="0" fontId="9" fillId="0" borderId="73" xfId="0" applyFont="1" applyBorder="1" applyAlignment="1">
      <alignment horizontal="right"/>
    </xf>
    <xf numFmtId="0" fontId="5" fillId="0" borderId="49" xfId="0" applyFont="1" applyBorder="1" applyAlignment="1">
      <alignment horizontal="right"/>
    </xf>
    <xf numFmtId="0" fontId="0" fillId="0" borderId="57" xfId="0" applyFont="1" applyBorder="1" applyAlignment="1">
      <alignment horizontal="left"/>
    </xf>
    <xf numFmtId="0" fontId="5" fillId="0" borderId="71" xfId="0" applyFont="1" applyBorder="1" applyAlignment="1">
      <alignment horizontal="left"/>
    </xf>
    <xf numFmtId="0" fontId="5" fillId="0" borderId="76" xfId="0" applyFont="1" applyBorder="1" applyAlignment="1"/>
    <xf numFmtId="0" fontId="5" fillId="0" borderId="64" xfId="0" applyFont="1" applyBorder="1" applyAlignment="1">
      <alignment horizontal="right"/>
    </xf>
    <xf numFmtId="0" fontId="0" fillId="0" borderId="50" xfId="0" applyFont="1" applyBorder="1" applyAlignment="1">
      <alignment horizontal="left"/>
    </xf>
    <xf numFmtId="0" fontId="5" fillId="0" borderId="62" xfId="0" applyFont="1" applyBorder="1" applyAlignment="1">
      <alignment horizontal="left"/>
    </xf>
    <xf numFmtId="0" fontId="5" fillId="0" borderId="56" xfId="0" applyFont="1" applyBorder="1" applyAlignment="1">
      <alignment horizontal="left"/>
    </xf>
    <xf numFmtId="0" fontId="0" fillId="0" borderId="58" xfId="0" applyFont="1" applyBorder="1" applyAlignment="1"/>
    <xf numFmtId="0" fontId="0" fillId="0" borderId="55" xfId="0" applyFont="1" applyBorder="1" applyAlignment="1"/>
    <xf numFmtId="0" fontId="5" fillId="0" borderId="57" xfId="0" applyFont="1" applyBorder="1" applyAlignment="1">
      <alignment horizontal="left"/>
    </xf>
    <xf numFmtId="0" fontId="5" fillId="0" borderId="73" xfId="0" applyFont="1" applyBorder="1" applyAlignment="1"/>
    <xf numFmtId="0" fontId="5" fillId="0" borderId="56" xfId="0" applyFont="1" applyBorder="1" applyAlignment="1">
      <alignment vertical="top"/>
    </xf>
    <xf numFmtId="0" fontId="5" fillId="0" borderId="60" xfId="0" applyFont="1" applyBorder="1" applyAlignment="1"/>
    <xf numFmtId="0" fontId="24" fillId="0" borderId="49" xfId="0" applyFont="1" applyBorder="1" applyAlignment="1">
      <alignment horizontal="left"/>
    </xf>
    <xf numFmtId="0" fontId="5" fillId="0" borderId="57" xfId="0" applyFont="1" applyBorder="1" applyAlignment="1">
      <alignment horizontal="left" vertical="top"/>
    </xf>
    <xf numFmtId="0" fontId="5" fillId="0" borderId="49" xfId="0" applyFont="1" applyBorder="1" applyAlignment="1"/>
    <xf numFmtId="0" fontId="5" fillId="0" borderId="50" xfId="0" applyFont="1" applyBorder="1" applyAlignment="1"/>
    <xf numFmtId="0" fontId="5" fillId="0" borderId="80" xfId="0" applyFont="1" applyBorder="1" applyAlignment="1">
      <alignment vertical="top"/>
    </xf>
    <xf numFmtId="0" fontId="5" fillId="0" borderId="85" xfId="0" applyFont="1" applyBorder="1" applyAlignment="1"/>
    <xf numFmtId="0" fontId="5" fillId="0" borderId="61" xfId="0" applyFont="1" applyBorder="1" applyAlignment="1"/>
    <xf numFmtId="0" fontId="5" fillId="0" borderId="62" xfId="0" applyFont="1" applyBorder="1" applyAlignment="1"/>
    <xf numFmtId="0" fontId="10" fillId="0" borderId="49" xfId="0" applyFont="1" applyBorder="1"/>
    <xf numFmtId="0" fontId="0" fillId="0" borderId="62" xfId="0" applyFont="1" applyBorder="1" applyAlignment="1"/>
    <xf numFmtId="0" fontId="0" fillId="0" borderId="64" xfId="0" applyFont="1" applyBorder="1" applyAlignment="1"/>
    <xf numFmtId="0" fontId="10" fillId="0" borderId="50" xfId="0" applyFont="1" applyBorder="1"/>
    <xf numFmtId="0" fontId="0" fillId="0" borderId="31" xfId="0" applyFont="1" applyBorder="1" applyAlignment="1">
      <alignment horizontal="center" vertical="center"/>
    </xf>
    <xf numFmtId="0" fontId="0" fillId="0" borderId="62" xfId="0" applyBorder="1" applyAlignment="1">
      <alignment vertical="center"/>
    </xf>
    <xf numFmtId="0" fontId="0" fillId="0" borderId="64" xfId="0" applyBorder="1" applyAlignment="1">
      <alignment vertical="center"/>
    </xf>
    <xf numFmtId="0" fontId="24" fillId="0" borderId="62" xfId="0" applyFont="1" applyBorder="1" applyAlignment="1"/>
    <xf numFmtId="0" fontId="5" fillId="0" borderId="52" xfId="0" applyFont="1" applyBorder="1" applyAlignment="1"/>
    <xf numFmtId="0" fontId="8" fillId="0" borderId="29" xfId="0" applyFont="1" applyBorder="1" applyAlignment="1">
      <alignment horizontal="left"/>
    </xf>
    <xf numFmtId="0" fontId="0" fillId="0" borderId="69" xfId="0" applyBorder="1" applyAlignment="1">
      <alignment vertical="center"/>
    </xf>
    <xf numFmtId="0" fontId="0" fillId="0" borderId="49" xfId="0" applyBorder="1" applyAlignment="1">
      <alignment vertical="center"/>
    </xf>
    <xf numFmtId="0" fontId="10" fillId="0" borderId="60" xfId="0" applyFont="1" applyBorder="1"/>
    <xf numFmtId="0" fontId="0" fillId="0" borderId="61" xfId="0" applyFont="1" applyBorder="1" applyAlignment="1">
      <alignment horizontal="left"/>
    </xf>
    <xf numFmtId="0" fontId="0" fillId="0" borderId="62" xfId="0" applyFont="1" applyBorder="1" applyAlignment="1">
      <alignment horizontal="left"/>
    </xf>
    <xf numFmtId="0" fontId="0" fillId="0" borderId="8" xfId="0" applyFont="1" applyBorder="1" applyAlignment="1">
      <alignment horizontal="left"/>
    </xf>
    <xf numFmtId="0" fontId="0" fillId="0" borderId="55" xfId="0" applyBorder="1" applyAlignment="1">
      <alignment vertical="center"/>
    </xf>
    <xf numFmtId="0" fontId="0" fillId="0" borderId="62" xfId="0" applyFont="1" applyBorder="1" applyAlignment="1">
      <alignment vertical="top"/>
    </xf>
    <xf numFmtId="0" fontId="0" fillId="0" borderId="62" xfId="0" applyFont="1" applyBorder="1" applyAlignment="1">
      <alignment horizontal="center"/>
    </xf>
    <xf numFmtId="0" fontId="0" fillId="0" borderId="71" xfId="0" applyFont="1" applyBorder="1" applyAlignment="1"/>
    <xf numFmtId="0" fontId="6" fillId="0" borderId="67" xfId="0" applyFont="1" applyBorder="1" applyAlignment="1">
      <alignment horizontal="right" vertical="center"/>
    </xf>
    <xf numFmtId="0" fontId="18" fillId="0" borderId="62" xfId="0" applyFont="1" applyBorder="1" applyAlignment="1"/>
    <xf numFmtId="0" fontId="9" fillId="0" borderId="48" xfId="0" applyFont="1" applyBorder="1"/>
    <xf numFmtId="0" fontId="9" fillId="0" borderId="60" xfId="0" applyFont="1" applyBorder="1" applyAlignment="1">
      <alignment vertical="top"/>
    </xf>
    <xf numFmtId="0" fontId="0" fillId="0" borderId="65" xfId="0" applyBorder="1" applyAlignment="1">
      <alignment vertical="center"/>
    </xf>
    <xf numFmtId="0" fontId="0" fillId="0" borderId="48" xfId="0" applyBorder="1" applyAlignment="1">
      <alignment vertical="center"/>
    </xf>
    <xf numFmtId="0" fontId="10" fillId="0" borderId="39" xfId="0" applyFont="1" applyBorder="1"/>
    <xf numFmtId="0" fontId="9" fillId="0" borderId="8" xfId="0" applyFont="1" applyBorder="1" applyAlignment="1">
      <alignment vertical="top"/>
    </xf>
    <xf numFmtId="0" fontId="0" fillId="0" borderId="50" xfId="0" applyBorder="1" applyAlignment="1">
      <alignment vertical="center"/>
    </xf>
    <xf numFmtId="0" fontId="0" fillId="0" borderId="56" xfId="0" applyFont="1" applyBorder="1" applyAlignment="1">
      <alignment horizontal="left"/>
    </xf>
    <xf numFmtId="0" fontId="9" fillId="0" borderId="62" xfId="0" applyFont="1" applyBorder="1" applyAlignment="1">
      <alignment horizontal="right"/>
    </xf>
    <xf numFmtId="0" fontId="9" fillId="0" borderId="64" xfId="0" applyFont="1" applyBorder="1" applyAlignment="1">
      <alignment horizontal="right"/>
    </xf>
    <xf numFmtId="0" fontId="6" fillId="0" borderId="57" xfId="0" applyFont="1" applyBorder="1" applyAlignment="1">
      <alignment horizontal="center" vertical="center"/>
    </xf>
    <xf numFmtId="0" fontId="6" fillId="0" borderId="66" xfId="0" applyFont="1" applyBorder="1" applyAlignment="1">
      <alignment horizontal="center" vertical="center"/>
    </xf>
    <xf numFmtId="0" fontId="0" fillId="0" borderId="65" xfId="0" applyFont="1" applyBorder="1" applyAlignment="1">
      <alignment horizontal="left" vertical="top"/>
    </xf>
    <xf numFmtId="0" fontId="8" fillId="0" borderId="62" xfId="0" applyFont="1" applyBorder="1" applyAlignment="1">
      <alignment horizontal="right"/>
    </xf>
    <xf numFmtId="0" fontId="8" fillId="0" borderId="64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Font="1" applyAlignment="1">
      <alignment horizontal="distributed"/>
    </xf>
    <xf numFmtId="0" fontId="1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top"/>
    </xf>
    <xf numFmtId="0" fontId="9" fillId="0" borderId="0" xfId="0" applyFont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Alignment="1">
      <alignment horizontal="distributed"/>
    </xf>
    <xf numFmtId="0" fontId="8" fillId="0" borderId="0" xfId="0" applyFont="1" applyAlignment="1">
      <alignment horizont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right"/>
    </xf>
    <xf numFmtId="0" fontId="8" fillId="0" borderId="0" xfId="0" applyFont="1" applyAlignment="1">
      <alignment horizontal="center" vertical="center"/>
    </xf>
    <xf numFmtId="0" fontId="8" fillId="0" borderId="0" xfId="0" applyFont="1" applyAlignment="1"/>
    <xf numFmtId="0" fontId="0" fillId="0" borderId="0" xfId="0" applyAlignment="1"/>
    <xf numFmtId="0" fontId="0" fillId="0" borderId="0" xfId="0" applyFont="1" applyAlignment="1">
      <alignment vertical="center"/>
    </xf>
    <xf numFmtId="0" fontId="19" fillId="0" borderId="0" xfId="0" applyFont="1" applyBorder="1" applyAlignment="1">
      <alignment horizontal="distributed" vertical="center"/>
    </xf>
    <xf numFmtId="0" fontId="19" fillId="0" borderId="0" xfId="0" applyFont="1" applyBorder="1" applyAlignment="1">
      <alignment horizontal="center" vertical="center"/>
    </xf>
    <xf numFmtId="0" fontId="16" fillId="0" borderId="34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34" xfId="0" applyFont="1" applyFill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6" fillId="0" borderId="34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 shrinkToFit="1"/>
    </xf>
    <xf numFmtId="0" fontId="16" fillId="0" borderId="34" xfId="0" applyFont="1" applyBorder="1" applyAlignment="1">
      <alignment horizontal="center" vertical="center" shrinkToFit="1"/>
    </xf>
    <xf numFmtId="0" fontId="0" fillId="0" borderId="26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5" fillId="0" borderId="34" xfId="0" applyFont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right"/>
    </xf>
    <xf numFmtId="0" fontId="6" fillId="0" borderId="0" xfId="0" applyFont="1" applyAlignment="1">
      <alignment horizontal="center"/>
    </xf>
    <xf numFmtId="0" fontId="6" fillId="0" borderId="78" xfId="0" applyFont="1" applyBorder="1" applyAlignment="1">
      <alignment horizontal="center"/>
    </xf>
    <xf numFmtId="0" fontId="6" fillId="0" borderId="79" xfId="0" applyFont="1" applyBorder="1" applyAlignment="1">
      <alignment horizontal="center"/>
    </xf>
    <xf numFmtId="0" fontId="6" fillId="0" borderId="0" xfId="0" applyFont="1" applyBorder="1" applyAlignment="1">
      <alignment horizontal="center" vertical="center" shrinkToFit="1"/>
    </xf>
    <xf numFmtId="0" fontId="10" fillId="0" borderId="0" xfId="0" applyFont="1" applyBorder="1" applyAlignment="1">
      <alignment horizontal="right" vertical="center"/>
    </xf>
    <xf numFmtId="0" fontId="8" fillId="0" borderId="46" xfId="0" applyFont="1" applyBorder="1" applyAlignment="1">
      <alignment horizontal="left" vertical="center"/>
    </xf>
    <xf numFmtId="0" fontId="8" fillId="0" borderId="47" xfId="0" applyFont="1" applyBorder="1" applyAlignment="1">
      <alignment horizontal="left" vertical="center"/>
    </xf>
    <xf numFmtId="0" fontId="8" fillId="0" borderId="34" xfId="0" applyFont="1" applyBorder="1" applyAlignment="1">
      <alignment horizontal="left" vertical="center"/>
    </xf>
    <xf numFmtId="0" fontId="10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8" fillId="0" borderId="34" xfId="0" applyFont="1" applyBorder="1" applyAlignment="1">
      <alignment horizontal="right" vertical="center"/>
    </xf>
    <xf numFmtId="0" fontId="10" fillId="0" borderId="0" xfId="0" applyFont="1" applyAlignment="1">
      <alignment horizontal="center" vertical="center"/>
    </xf>
    <xf numFmtId="0" fontId="0" fillId="0" borderId="0" xfId="0" applyFont="1" applyBorder="1" applyAlignment="1">
      <alignment horizontal="left" vertical="center" wrapText="1"/>
    </xf>
    <xf numFmtId="0" fontId="8" fillId="0" borderId="34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right" vertical="center"/>
    </xf>
  </cellXfs>
  <cellStyles count="1">
    <cellStyle name="標準" xfId="0" builtinId="0"/>
  </cellStyles>
  <dxfs count="3">
    <dxf>
      <fill>
        <patternFill>
          <bgColor rgb="FFFFFF00"/>
        </patternFill>
      </fill>
    </dxf>
    <dxf>
      <font>
        <b/>
        <i val="0"/>
        <condense val="0"/>
        <extend val="0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5:F53"/>
  <sheetViews>
    <sheetView showGridLines="0" view="pageBreakPreview" zoomScaleNormal="100" zoomScaleSheetLayoutView="100" workbookViewId="0">
      <selection activeCell="A48" sqref="A48"/>
    </sheetView>
  </sheetViews>
  <sheetFormatPr defaultRowHeight="13.5"/>
  <cols>
    <col min="1" max="2" width="8.75" customWidth="1"/>
    <col min="3" max="3" width="7.75" bestFit="1" customWidth="1"/>
    <col min="4" max="4" width="45.625" bestFit="1" customWidth="1"/>
    <col min="5" max="5" width="15.25" customWidth="1"/>
  </cols>
  <sheetData>
    <row r="5" spans="1:6" ht="21">
      <c r="A5" s="787" t="s">
        <v>267</v>
      </c>
      <c r="B5" s="787"/>
      <c r="C5" s="787"/>
      <c r="D5" s="787"/>
      <c r="E5" s="787"/>
      <c r="F5" s="7"/>
    </row>
    <row r="6" spans="1:6">
      <c r="A6" s="788" t="s">
        <v>85</v>
      </c>
      <c r="B6" s="788"/>
      <c r="C6" s="788"/>
      <c r="D6" s="788"/>
      <c r="E6" s="788"/>
      <c r="F6" s="7"/>
    </row>
    <row r="7" spans="1:6" ht="22.5" customHeight="1">
      <c r="A7" s="788"/>
      <c r="B7" s="788"/>
      <c r="C7" s="788"/>
      <c r="D7" s="788"/>
      <c r="E7" s="788"/>
      <c r="F7" s="6"/>
    </row>
    <row r="8" spans="1:6" ht="24">
      <c r="A8" s="106"/>
      <c r="B8" s="106"/>
      <c r="C8" s="106"/>
      <c r="D8" s="106"/>
      <c r="E8" s="106"/>
    </row>
    <row r="32" ht="17.25" customHeight="1"/>
    <row r="41" spans="3:6" ht="13.9" customHeight="1"/>
    <row r="42" spans="3:6" ht="16.899999999999999" customHeight="1">
      <c r="C42" s="197" t="s">
        <v>76</v>
      </c>
      <c r="D42" s="197" t="s">
        <v>246</v>
      </c>
      <c r="E42" s="197"/>
      <c r="F42" s="7"/>
    </row>
    <row r="43" spans="3:6" ht="17.25" customHeight="1">
      <c r="C43" s="197" t="s">
        <v>77</v>
      </c>
      <c r="D43" s="197" t="s">
        <v>19</v>
      </c>
      <c r="E43" s="197"/>
      <c r="F43" s="7"/>
    </row>
    <row r="44" spans="3:6" ht="17.25" customHeight="1">
      <c r="C44" s="197"/>
      <c r="D44" s="197" t="s">
        <v>245</v>
      </c>
      <c r="E44" s="197"/>
      <c r="F44" s="7"/>
    </row>
    <row r="45" spans="3:6" ht="17.25" customHeight="1">
      <c r="C45" s="197"/>
      <c r="D45" s="213" t="s">
        <v>266</v>
      </c>
      <c r="E45" s="197"/>
      <c r="F45" s="7"/>
    </row>
    <row r="46" spans="3:6" ht="17.25" customHeight="1">
      <c r="C46" s="197" t="s">
        <v>78</v>
      </c>
      <c r="D46" s="197" t="s">
        <v>20</v>
      </c>
      <c r="E46" s="197"/>
      <c r="F46" s="7"/>
    </row>
    <row r="47" spans="3:6" ht="17.25" customHeight="1">
      <c r="C47" s="197" t="s">
        <v>79</v>
      </c>
      <c r="D47" s="197" t="s">
        <v>21</v>
      </c>
      <c r="E47" s="197"/>
      <c r="F47" s="7"/>
    </row>
    <row r="48" spans="3:6" ht="59.25" customHeight="1">
      <c r="D48" s="15"/>
      <c r="E48" s="15"/>
    </row>
    <row r="49" spans="2:5" ht="17.25" hidden="1">
      <c r="D49" s="15"/>
      <c r="E49" s="15"/>
    </row>
    <row r="50" spans="2:5" ht="17.25" hidden="1">
      <c r="D50" s="15"/>
      <c r="E50" s="15"/>
    </row>
    <row r="51" spans="2:5" ht="17.25" hidden="1">
      <c r="D51" s="15"/>
      <c r="E51" s="15"/>
    </row>
    <row r="53" spans="2:5">
      <c r="B53" s="105"/>
      <c r="C53" s="105"/>
      <c r="D53" s="7"/>
      <c r="E53" s="7"/>
    </row>
  </sheetData>
  <mergeCells count="2">
    <mergeCell ref="A5:E5"/>
    <mergeCell ref="A6:E7"/>
  </mergeCells>
  <phoneticPr fontId="3"/>
  <printOptions horizontalCentered="1" verticalCentered="1"/>
  <pageMargins left="0.59055118110236227" right="0.59055118110236227" top="0.59055118110236227" bottom="0.59055118110236227" header="0.51181102362204722" footer="0.51181102362204722"/>
  <pageSetup paperSize="9" scale="90" orientation="portrait" horizontalDpi="4294967293" verticalDpi="0" r:id="rId1"/>
  <headerFooter alignWithMargins="0"/>
  <rowBreaks count="1" manualBreakCount="1">
    <brk id="48" max="5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Z160"/>
  <sheetViews>
    <sheetView showGridLines="0" view="pageBreakPreview" zoomScaleNormal="100" zoomScaleSheetLayoutView="100" workbookViewId="0">
      <selection activeCell="U71" sqref="U71"/>
    </sheetView>
  </sheetViews>
  <sheetFormatPr defaultRowHeight="17.25"/>
  <cols>
    <col min="1" max="1" width="3.5" style="33" customWidth="1"/>
    <col min="2" max="2" width="3.5" style="48" hidden="1" customWidth="1"/>
    <col min="3" max="3" width="8.25" style="12" customWidth="1"/>
    <col min="4" max="4" width="9" style="32"/>
    <col min="5" max="6" width="2.625" style="22" customWidth="1"/>
    <col min="7" max="7" width="2.625" style="14" customWidth="1"/>
    <col min="8" max="14" width="2.625" style="22" customWidth="1"/>
    <col min="15" max="15" width="2.625" style="26" customWidth="1"/>
    <col min="16" max="18" width="2.625" style="22" customWidth="1"/>
    <col min="19" max="19" width="3.5" style="22" hidden="1" customWidth="1"/>
    <col min="20" max="20" width="8.25" style="12" customWidth="1"/>
    <col min="21" max="21" width="9" style="12"/>
    <col min="22" max="22" width="3.5" style="12" customWidth="1"/>
    <col min="23" max="23" width="3.5" style="22" customWidth="1"/>
    <col min="24" max="24" width="2.875" style="69" customWidth="1"/>
    <col min="25" max="25" width="11" style="69" bestFit="1" customWidth="1"/>
    <col min="26" max="26" width="7.125" style="1" bestFit="1" customWidth="1"/>
    <col min="27" max="27" width="3" style="22" customWidth="1"/>
    <col min="28" max="28" width="10.25" style="22" bestFit="1" customWidth="1"/>
    <col min="29" max="29" width="7.125" style="22" bestFit="1" customWidth="1"/>
    <col min="30" max="16384" width="9" style="22"/>
  </cols>
  <sheetData>
    <row r="1" spans="1:26" ht="15.75" customHeight="1">
      <c r="E1" s="819" t="s">
        <v>40</v>
      </c>
      <c r="F1" s="819"/>
      <c r="G1" s="819"/>
      <c r="H1" s="819"/>
      <c r="I1" s="819"/>
      <c r="J1" s="819"/>
      <c r="K1" s="819"/>
      <c r="L1" s="819"/>
      <c r="M1" s="819"/>
      <c r="N1" s="819"/>
      <c r="O1" s="819"/>
      <c r="P1" s="819"/>
      <c r="Q1" s="819"/>
      <c r="R1" s="819"/>
      <c r="S1" s="12"/>
    </row>
    <row r="2" spans="1:26" s="9" customFormat="1" ht="15.75" customHeight="1">
      <c r="A2" s="33"/>
      <c r="B2" s="229" t="s">
        <v>36</v>
      </c>
      <c r="C2" s="228" t="s">
        <v>0</v>
      </c>
      <c r="D2" s="228" t="s">
        <v>1</v>
      </c>
      <c r="E2" s="817"/>
      <c r="F2" s="817"/>
      <c r="G2" s="817"/>
      <c r="H2" s="817"/>
      <c r="I2" s="817"/>
      <c r="J2" s="817"/>
      <c r="K2" s="817"/>
      <c r="L2" s="817"/>
      <c r="M2" s="817"/>
      <c r="N2" s="817"/>
      <c r="O2" s="817"/>
      <c r="P2" s="817"/>
      <c r="Q2" s="817"/>
      <c r="R2" s="817"/>
      <c r="S2" s="228" t="s">
        <v>36</v>
      </c>
      <c r="T2" s="228" t="s">
        <v>0</v>
      </c>
      <c r="U2" s="228" t="s">
        <v>1</v>
      </c>
      <c r="V2" s="12"/>
      <c r="X2" s="69"/>
      <c r="Y2" s="69"/>
      <c r="Z2" s="1"/>
    </row>
    <row r="3" spans="1:26" s="31" customFormat="1" ht="11.1" customHeight="1" thickBot="1">
      <c r="A3" s="817">
        <v>1</v>
      </c>
      <c r="B3" s="808">
        <v>3</v>
      </c>
      <c r="C3" s="808" t="str">
        <f>IF(B3&lt;&gt;"",VLOOKUP(B3,$B$74:$E$136,2),"＊")</f>
        <v>塚本</v>
      </c>
      <c r="D3" s="816" t="str">
        <f>IF(B3&lt;&gt;"",VLOOKUP(B3,$B$74:$E$136,3),"＊")</f>
        <v>拓大紅陵</v>
      </c>
      <c r="E3" s="148"/>
      <c r="F3" s="130"/>
      <c r="G3" s="130">
        <v>0</v>
      </c>
      <c r="H3" s="130"/>
      <c r="I3" s="148"/>
      <c r="J3" s="148"/>
      <c r="K3" s="133"/>
      <c r="L3" s="133"/>
      <c r="M3" s="56"/>
      <c r="N3" s="56"/>
      <c r="O3" s="47"/>
      <c r="P3" s="47"/>
      <c r="Q3" s="47">
        <v>8</v>
      </c>
      <c r="R3" s="56"/>
      <c r="S3" s="808">
        <v>5</v>
      </c>
      <c r="T3" s="808" t="str">
        <f>IF(S3&lt;&gt;"",VLOOKUP(S3,$B$74:$E$136,2),"＊")</f>
        <v>松本</v>
      </c>
      <c r="U3" s="816" t="str">
        <f>IF(S3&lt;&gt;"",VLOOKUP(S3,$B$74:$E$136,3),"＊")</f>
        <v>拓大紅陵</v>
      </c>
      <c r="V3" s="817">
        <v>31</v>
      </c>
      <c r="X3" s="46"/>
      <c r="Y3" s="46"/>
      <c r="Z3" s="46"/>
    </row>
    <row r="4" spans="1:26" s="31" customFormat="1" ht="11.1" customHeight="1" thickTop="1" thickBot="1">
      <c r="A4" s="817"/>
      <c r="B4" s="808"/>
      <c r="C4" s="808"/>
      <c r="D4" s="816"/>
      <c r="E4" s="149"/>
      <c r="F4" s="154"/>
      <c r="G4" s="153"/>
      <c r="H4" s="130">
        <v>8</v>
      </c>
      <c r="I4" s="148"/>
      <c r="J4" s="148"/>
      <c r="K4" s="133"/>
      <c r="L4" s="133"/>
      <c r="M4" s="56"/>
      <c r="N4" s="56"/>
      <c r="O4" s="47"/>
      <c r="P4" s="47">
        <v>10</v>
      </c>
      <c r="Q4" s="47"/>
      <c r="R4" s="519"/>
      <c r="S4" s="808"/>
      <c r="T4" s="808"/>
      <c r="U4" s="816"/>
      <c r="V4" s="817"/>
      <c r="X4" s="46"/>
      <c r="Y4" s="46"/>
      <c r="Z4" s="46"/>
    </row>
    <row r="5" spans="1:26" s="31" customFormat="1" ht="11.1" customHeight="1" thickTop="1">
      <c r="A5" s="817">
        <v>2</v>
      </c>
      <c r="B5" s="808">
        <v>29</v>
      </c>
      <c r="C5" s="808" t="str">
        <f t="shared" ref="C5" si="0">IF(B5&lt;&gt;"",VLOOKUP(B5,$B$74:$E$136,2),"＊")</f>
        <v>森島</v>
      </c>
      <c r="D5" s="816" t="str">
        <f t="shared" ref="D5" si="1">IF(B5&lt;&gt;"",VLOOKUP(B5,$B$74:$E$136,3),"＊")</f>
        <v>幕張</v>
      </c>
      <c r="E5" s="148"/>
      <c r="F5" s="552">
        <v>0</v>
      </c>
      <c r="G5" s="559"/>
      <c r="H5" s="130"/>
      <c r="I5" s="148"/>
      <c r="J5" s="148"/>
      <c r="K5" s="103"/>
      <c r="L5" s="152"/>
      <c r="M5" s="130"/>
      <c r="N5" s="130"/>
      <c r="O5" s="148"/>
      <c r="P5" s="541"/>
      <c r="Q5" s="524"/>
      <c r="R5" s="153"/>
      <c r="S5" s="808">
        <v>33</v>
      </c>
      <c r="T5" s="808" t="str">
        <f t="shared" ref="T5" si="2">IF(S5&lt;&gt;"",VLOOKUP(S5,$B$74:$E$136,2),"＊")</f>
        <v>岩田凌</v>
      </c>
      <c r="U5" s="816" t="str">
        <f t="shared" ref="U5" si="3">IF(S5&lt;&gt;"",VLOOKUP(S5,$B$74:$E$136,3),"＊")</f>
        <v>千葉経済</v>
      </c>
      <c r="V5" s="817">
        <v>32</v>
      </c>
      <c r="X5" s="46"/>
      <c r="Y5" s="46"/>
      <c r="Z5" s="46"/>
    </row>
    <row r="6" spans="1:26" s="31" customFormat="1" ht="11.1" customHeight="1" thickBot="1">
      <c r="A6" s="817"/>
      <c r="B6" s="808"/>
      <c r="C6" s="808"/>
      <c r="D6" s="816"/>
      <c r="E6" s="149"/>
      <c r="F6" s="554"/>
      <c r="G6" s="552"/>
      <c r="H6" s="130"/>
      <c r="I6" s="148"/>
      <c r="J6" s="148"/>
      <c r="K6" s="152"/>
      <c r="L6" s="152"/>
      <c r="M6" s="130"/>
      <c r="N6" s="130"/>
      <c r="O6" s="148">
        <v>6</v>
      </c>
      <c r="P6" s="542"/>
      <c r="Q6" s="194">
        <v>0</v>
      </c>
      <c r="R6" s="154"/>
      <c r="S6" s="808"/>
      <c r="T6" s="808"/>
      <c r="U6" s="816"/>
      <c r="V6" s="817"/>
      <c r="X6" s="46"/>
      <c r="Y6" s="46"/>
      <c r="Z6" s="46"/>
    </row>
    <row r="7" spans="1:26" s="31" customFormat="1" ht="11.1" customHeight="1" thickTop="1" thickBot="1">
      <c r="A7" s="817">
        <v>3</v>
      </c>
      <c r="B7" s="808">
        <v>37</v>
      </c>
      <c r="C7" s="808" t="str">
        <f t="shared" ref="C7" si="4">IF(B7&lt;&gt;"",VLOOKUP(B7,$B$74:$E$136,2),"＊")</f>
        <v>滝口</v>
      </c>
      <c r="D7" s="816" t="str">
        <f t="shared" ref="D7" si="5">IF(B7&lt;&gt;"",VLOOKUP(B7,$B$74:$E$136,3),"＊")</f>
        <v>柏日体</v>
      </c>
      <c r="E7" s="148"/>
      <c r="F7" s="528"/>
      <c r="G7" s="552">
        <v>0</v>
      </c>
      <c r="H7" s="130"/>
      <c r="I7" s="148"/>
      <c r="J7" s="148"/>
      <c r="K7" s="152"/>
      <c r="L7" s="152"/>
      <c r="M7" s="130"/>
      <c r="N7" s="130"/>
      <c r="O7" s="541"/>
      <c r="P7" s="151"/>
      <c r="Q7" s="148">
        <v>0</v>
      </c>
      <c r="R7" s="130"/>
      <c r="S7" s="808">
        <v>60</v>
      </c>
      <c r="T7" s="808" t="str">
        <f t="shared" ref="T7" si="6">IF(S7&lt;&gt;"",VLOOKUP(S7,$B$74:$E$136,2),"＊")</f>
        <v>伊藤</v>
      </c>
      <c r="U7" s="816" t="str">
        <f t="shared" ref="U7" si="7">IF(S7&lt;&gt;"",VLOOKUP(S7,$B$74:$E$136,3),"＊")</f>
        <v>佐原</v>
      </c>
      <c r="V7" s="817">
        <v>33</v>
      </c>
      <c r="X7" s="46"/>
      <c r="Y7" s="46"/>
      <c r="Z7" s="46"/>
    </row>
    <row r="8" spans="1:26" s="31" customFormat="1" ht="11.1" customHeight="1" thickTop="1" thickBot="1">
      <c r="A8" s="817"/>
      <c r="B8" s="808"/>
      <c r="C8" s="808"/>
      <c r="D8" s="816"/>
      <c r="E8" s="527"/>
      <c r="F8" s="130">
        <v>8</v>
      </c>
      <c r="G8" s="552"/>
      <c r="H8" s="130"/>
      <c r="I8" s="130">
        <v>3</v>
      </c>
      <c r="J8" s="148"/>
      <c r="K8" s="152"/>
      <c r="L8" s="152"/>
      <c r="M8" s="130"/>
      <c r="N8" s="130"/>
      <c r="O8" s="541"/>
      <c r="P8" s="151"/>
      <c r="Q8" s="164"/>
      <c r="R8" s="154"/>
      <c r="S8" s="808"/>
      <c r="T8" s="808"/>
      <c r="U8" s="816"/>
      <c r="V8" s="817"/>
      <c r="X8" s="46"/>
      <c r="Y8" s="46"/>
      <c r="Z8" s="46"/>
    </row>
    <row r="9" spans="1:26" s="31" customFormat="1" ht="11.1" customHeight="1" thickTop="1" thickBot="1">
      <c r="A9" s="817">
        <v>4</v>
      </c>
      <c r="B9" s="808">
        <v>19</v>
      </c>
      <c r="C9" s="808" t="str">
        <f t="shared" ref="C9" si="8">IF(B9&lt;&gt;"",VLOOKUP(B9,$B$74:$E$136,2),"＊")</f>
        <v>若梅</v>
      </c>
      <c r="D9" s="816" t="str">
        <f t="shared" ref="D9" si="9">IF(B9&lt;&gt;"",VLOOKUP(B9,$B$74:$E$136,3),"＊")</f>
        <v>成東</v>
      </c>
      <c r="E9" s="148"/>
      <c r="F9" s="130">
        <v>1</v>
      </c>
      <c r="G9" s="156"/>
      <c r="H9" s="551"/>
      <c r="I9" s="130"/>
      <c r="J9" s="148"/>
      <c r="K9" s="152"/>
      <c r="L9" s="152"/>
      <c r="M9" s="130"/>
      <c r="N9" s="130"/>
      <c r="O9" s="541"/>
      <c r="P9" s="148">
        <v>0</v>
      </c>
      <c r="Q9" s="451"/>
      <c r="R9" s="450"/>
      <c r="S9" s="808">
        <v>48</v>
      </c>
      <c r="T9" s="808" t="str">
        <f t="shared" ref="T9" si="10">IF(S9&lt;&gt;"",VLOOKUP(S9,$B$74:$E$136,2),"＊")</f>
        <v>青木</v>
      </c>
      <c r="U9" s="816" t="str">
        <f t="shared" ref="U9" si="11">IF(S9&lt;&gt;"",VLOOKUP(S9,$B$74:$E$136,3),"＊")</f>
        <v>成田</v>
      </c>
      <c r="V9" s="817">
        <v>34</v>
      </c>
      <c r="X9" s="46"/>
      <c r="Y9" s="46"/>
      <c r="Z9" s="46"/>
    </row>
    <row r="10" spans="1:26" s="31" customFormat="1" ht="11.1" customHeight="1" thickTop="1" thickBot="1">
      <c r="A10" s="817"/>
      <c r="B10" s="808"/>
      <c r="C10" s="808"/>
      <c r="D10" s="816"/>
      <c r="E10" s="529"/>
      <c r="F10" s="530"/>
      <c r="G10" s="156">
        <v>2</v>
      </c>
      <c r="H10" s="552"/>
      <c r="I10" s="130"/>
      <c r="J10" s="148"/>
      <c r="K10" s="152"/>
      <c r="L10" s="152"/>
      <c r="M10" s="130"/>
      <c r="N10" s="148">
        <v>5</v>
      </c>
      <c r="O10" s="542"/>
      <c r="P10" s="148"/>
      <c r="Q10" s="148">
        <v>8</v>
      </c>
      <c r="R10" s="449"/>
      <c r="S10" s="808"/>
      <c r="T10" s="808"/>
      <c r="U10" s="816"/>
      <c r="V10" s="817"/>
      <c r="X10" s="46"/>
      <c r="Y10" s="46"/>
      <c r="Z10" s="46"/>
    </row>
    <row r="11" spans="1:26" s="31" customFormat="1" ht="11.1" customHeight="1" thickTop="1" thickBot="1">
      <c r="A11" s="817">
        <v>5</v>
      </c>
      <c r="B11" s="808">
        <v>31</v>
      </c>
      <c r="C11" s="808" t="str">
        <f t="shared" ref="C11" si="12">IF(B11&lt;&gt;"",VLOOKUP(B11,$B$74:$E$136,2),"＊")</f>
        <v>本多</v>
      </c>
      <c r="D11" s="816" t="str">
        <f t="shared" ref="D11" si="13">IF(B11&lt;&gt;"",VLOOKUP(B11,$B$74:$E$136,3),"＊")</f>
        <v>敬愛学園</v>
      </c>
      <c r="E11" s="151"/>
      <c r="F11" s="193"/>
      <c r="G11" s="156"/>
      <c r="H11" s="552"/>
      <c r="I11" s="130"/>
      <c r="J11" s="148"/>
      <c r="K11" s="152"/>
      <c r="L11" s="152"/>
      <c r="M11" s="130"/>
      <c r="N11" s="552"/>
      <c r="O11" s="151"/>
      <c r="P11" s="47"/>
      <c r="Q11" s="47">
        <v>1</v>
      </c>
      <c r="R11" s="56"/>
      <c r="S11" s="808">
        <v>20</v>
      </c>
      <c r="T11" s="808" t="str">
        <f t="shared" ref="T11" si="14">IF(S11&lt;&gt;"",VLOOKUP(S11,$B$74:$E$136,2),"＊")</f>
        <v>金野</v>
      </c>
      <c r="U11" s="816" t="str">
        <f t="shared" ref="U11" si="15">IF(S11&lt;&gt;"",VLOOKUP(S11,$B$74:$E$136,3),"＊")</f>
        <v>成東</v>
      </c>
      <c r="V11" s="817">
        <v>35</v>
      </c>
      <c r="X11" s="1"/>
      <c r="Y11" s="1"/>
      <c r="Z11" s="1"/>
    </row>
    <row r="12" spans="1:26" s="31" customFormat="1" ht="11.1" customHeight="1" thickTop="1" thickBot="1">
      <c r="A12" s="817"/>
      <c r="B12" s="808"/>
      <c r="C12" s="808"/>
      <c r="D12" s="816"/>
      <c r="E12" s="149"/>
      <c r="F12" s="156">
        <v>0</v>
      </c>
      <c r="G12" s="156"/>
      <c r="H12" s="552"/>
      <c r="I12" s="130"/>
      <c r="J12" s="148"/>
      <c r="K12" s="152"/>
      <c r="L12" s="152"/>
      <c r="M12" s="130"/>
      <c r="N12" s="552"/>
      <c r="O12" s="151"/>
      <c r="P12" s="47">
        <v>1</v>
      </c>
      <c r="Q12" s="522"/>
      <c r="R12" s="521"/>
      <c r="S12" s="808"/>
      <c r="T12" s="808"/>
      <c r="U12" s="816"/>
      <c r="V12" s="817"/>
      <c r="X12" s="46"/>
      <c r="Y12" s="46"/>
      <c r="Z12" s="46"/>
    </row>
    <row r="13" spans="1:26" s="31" customFormat="1" ht="11.1" customHeight="1" thickTop="1">
      <c r="A13" s="817">
        <v>6</v>
      </c>
      <c r="B13" s="808">
        <v>45</v>
      </c>
      <c r="C13" s="808" t="str">
        <f t="shared" ref="C13" si="16">IF(B13&lt;&gt;"",VLOOKUP(B13,$B$74:$E$136,2),"＊")</f>
        <v>高橋</v>
      </c>
      <c r="D13" s="816" t="str">
        <f t="shared" ref="D13" si="17">IF(B13&lt;&gt;"",VLOOKUP(B13,$B$74:$E$136,3),"＊")</f>
        <v>清水</v>
      </c>
      <c r="E13" s="157"/>
      <c r="F13" s="552">
        <v>0</v>
      </c>
      <c r="G13" s="528"/>
      <c r="H13" s="552">
        <v>0</v>
      </c>
      <c r="I13" s="130"/>
      <c r="J13" s="148"/>
      <c r="K13" s="152"/>
      <c r="L13" s="152"/>
      <c r="M13" s="130"/>
      <c r="N13" s="552"/>
      <c r="O13" s="151"/>
      <c r="P13" s="543"/>
      <c r="Q13" s="151"/>
      <c r="R13" s="153"/>
      <c r="S13" s="808">
        <v>10</v>
      </c>
      <c r="T13" s="808" t="str">
        <f t="shared" ref="T13" si="18">IF(S13&lt;&gt;"",VLOOKUP(S13,$B$74:$E$136,2),"＊")</f>
        <v>成田</v>
      </c>
      <c r="U13" s="816" t="str">
        <f t="shared" ref="U13" si="19">IF(S13&lt;&gt;"",VLOOKUP(S13,$B$74:$E$136,3),"＊")</f>
        <v>袖ヶ浦</v>
      </c>
      <c r="V13" s="817">
        <v>36</v>
      </c>
      <c r="X13" s="1"/>
      <c r="Y13" s="1"/>
      <c r="Z13" s="1"/>
    </row>
    <row r="14" spans="1:26" s="31" customFormat="1" ht="11.1" customHeight="1" thickBot="1">
      <c r="A14" s="817"/>
      <c r="B14" s="808"/>
      <c r="C14" s="808"/>
      <c r="D14" s="816"/>
      <c r="E14" s="150"/>
      <c r="F14" s="554"/>
      <c r="G14" s="130"/>
      <c r="H14" s="552"/>
      <c r="I14" s="130"/>
      <c r="J14" s="148"/>
      <c r="K14" s="152"/>
      <c r="L14" s="152"/>
      <c r="M14" s="130"/>
      <c r="N14" s="552"/>
      <c r="O14" s="151"/>
      <c r="P14" s="543"/>
      <c r="Q14" s="148">
        <v>0</v>
      </c>
      <c r="R14" s="154"/>
      <c r="S14" s="808"/>
      <c r="T14" s="808"/>
      <c r="U14" s="816"/>
      <c r="V14" s="817"/>
      <c r="X14" s="46"/>
      <c r="Y14" s="46"/>
      <c r="Z14" s="46"/>
    </row>
    <row r="15" spans="1:26" s="31" customFormat="1" ht="11.1" customHeight="1" thickTop="1" thickBot="1">
      <c r="A15" s="817">
        <v>7</v>
      </c>
      <c r="B15" s="808">
        <v>9</v>
      </c>
      <c r="C15" s="808" t="str">
        <f t="shared" ref="C15" si="20">IF(B15&lt;&gt;"",VLOOKUP(B15,$B$74:$E$136,2),"＊")</f>
        <v>高山</v>
      </c>
      <c r="D15" s="816" t="str">
        <f t="shared" ref="D15" si="21">IF(B15&lt;&gt;"",VLOOKUP(B15,$B$74:$E$136,3),"＊")</f>
        <v>袖ヶ浦</v>
      </c>
      <c r="E15" s="531"/>
      <c r="F15" s="528"/>
      <c r="G15" s="130">
        <v>6</v>
      </c>
      <c r="H15" s="552"/>
      <c r="I15" s="130"/>
      <c r="J15" s="148"/>
      <c r="K15" s="152"/>
      <c r="L15" s="152"/>
      <c r="M15" s="130"/>
      <c r="N15" s="552"/>
      <c r="O15" s="148">
        <v>1</v>
      </c>
      <c r="P15" s="524"/>
      <c r="Q15" s="148"/>
      <c r="R15" s="130"/>
      <c r="S15" s="808">
        <v>42</v>
      </c>
      <c r="T15" s="808" t="str">
        <f t="shared" ref="T15" si="22">IF(S15&lt;&gt;"",VLOOKUP(S15,$B$74:$E$136,2),"＊")</f>
        <v>知久</v>
      </c>
      <c r="U15" s="816" t="str">
        <f t="shared" ref="U15" si="23">IF(S15&lt;&gt;"",VLOOKUP(S15,$B$74:$E$136,3),"＊")</f>
        <v>野田中央</v>
      </c>
      <c r="V15" s="817">
        <v>37</v>
      </c>
      <c r="X15" s="1"/>
      <c r="Y15" s="1"/>
      <c r="Z15" s="1"/>
    </row>
    <row r="16" spans="1:26" s="31" customFormat="1" ht="11.1" customHeight="1" thickTop="1" thickBot="1">
      <c r="A16" s="817"/>
      <c r="B16" s="808"/>
      <c r="C16" s="808"/>
      <c r="D16" s="816"/>
      <c r="E16" s="148"/>
      <c r="F16" s="130">
        <v>0</v>
      </c>
      <c r="G16" s="130"/>
      <c r="H16" s="552"/>
      <c r="I16" s="130"/>
      <c r="J16" s="148"/>
      <c r="K16" s="152"/>
      <c r="L16" s="152"/>
      <c r="M16" s="130"/>
      <c r="N16" s="552"/>
      <c r="O16" s="148"/>
      <c r="P16" s="151"/>
      <c r="Q16" s="448"/>
      <c r="R16" s="447"/>
      <c r="S16" s="808"/>
      <c r="T16" s="808"/>
      <c r="U16" s="816"/>
      <c r="V16" s="817"/>
      <c r="X16" s="46"/>
      <c r="Y16" s="46"/>
      <c r="Z16" s="46"/>
    </row>
    <row r="17" spans="1:26" s="31" customFormat="1" ht="11.1" customHeight="1" thickTop="1" thickBot="1">
      <c r="A17" s="817">
        <v>8</v>
      </c>
      <c r="B17" s="808">
        <v>34</v>
      </c>
      <c r="C17" s="808" t="str">
        <f t="shared" ref="C17" si="24">IF(B17&lt;&gt;"",VLOOKUP(B17,$B$74:$E$136,2),"＊")</f>
        <v>西川</v>
      </c>
      <c r="D17" s="816" t="str">
        <f t="shared" ref="D17" si="25">IF(B17&lt;&gt;"",VLOOKUP(B17,$B$74:$E$136,3),"＊")</f>
        <v>千葉南</v>
      </c>
      <c r="E17" s="148"/>
      <c r="F17" s="130">
        <v>8</v>
      </c>
      <c r="G17" s="130"/>
      <c r="H17" s="552"/>
      <c r="I17" s="130"/>
      <c r="J17" s="130">
        <v>0</v>
      </c>
      <c r="K17" s="152"/>
      <c r="L17" s="152"/>
      <c r="M17" s="148"/>
      <c r="N17" s="552"/>
      <c r="O17" s="148"/>
      <c r="P17" s="148">
        <v>0</v>
      </c>
      <c r="Q17" s="151"/>
      <c r="R17" s="130"/>
      <c r="S17" s="808">
        <v>55</v>
      </c>
      <c r="T17" s="808" t="str">
        <f t="shared" ref="T17" si="26">IF(S17&lt;&gt;"",VLOOKUP(S17,$B$74:$E$136,2),"＊")</f>
        <v>平野</v>
      </c>
      <c r="U17" s="816" t="str">
        <f t="shared" ref="U17" si="27">IF(S17&lt;&gt;"",VLOOKUP(S17,$B$74:$E$136,3),"＊")</f>
        <v>横芝敬愛</v>
      </c>
      <c r="V17" s="817">
        <v>38</v>
      </c>
      <c r="X17" s="1"/>
      <c r="Y17" s="1"/>
      <c r="Z17" s="1"/>
    </row>
    <row r="18" spans="1:26" s="31" customFormat="1" ht="11.1" customHeight="1" thickTop="1" thickBot="1">
      <c r="A18" s="817"/>
      <c r="B18" s="808"/>
      <c r="C18" s="808"/>
      <c r="D18" s="816"/>
      <c r="E18" s="529"/>
      <c r="F18" s="532"/>
      <c r="G18" s="130">
        <v>1</v>
      </c>
      <c r="H18" s="156"/>
      <c r="I18" s="551"/>
      <c r="J18" s="130"/>
      <c r="K18" s="152"/>
      <c r="L18" s="152"/>
      <c r="M18" s="148">
        <v>6</v>
      </c>
      <c r="N18" s="555"/>
      <c r="O18" s="148"/>
      <c r="P18" s="148"/>
      <c r="Q18" s="148"/>
      <c r="R18" s="154" t="s">
        <v>476</v>
      </c>
      <c r="S18" s="808"/>
      <c r="T18" s="808"/>
      <c r="U18" s="816"/>
      <c r="V18" s="817"/>
      <c r="X18" s="46"/>
      <c r="Y18" s="46"/>
      <c r="Z18" s="46"/>
    </row>
    <row r="19" spans="1:26" s="31" customFormat="1" ht="11.1" customHeight="1" thickTop="1" thickBot="1">
      <c r="A19" s="817">
        <v>9</v>
      </c>
      <c r="B19" s="808">
        <v>59</v>
      </c>
      <c r="C19" s="808" t="str">
        <f t="shared" ref="C19" si="28">IF(B19&lt;&gt;"",VLOOKUP(B19,$B$74:$E$136,2),"＊")</f>
        <v>鈴木</v>
      </c>
      <c r="D19" s="816" t="str">
        <f t="shared" ref="D19" si="29">IF(B19&lt;&gt;"",VLOOKUP(B19,$B$74:$E$136,3),"＊")</f>
        <v>佐原</v>
      </c>
      <c r="E19" s="155"/>
      <c r="F19" s="533"/>
      <c r="G19" s="130"/>
      <c r="H19" s="156"/>
      <c r="I19" s="552"/>
      <c r="J19" s="148"/>
      <c r="K19" s="152"/>
      <c r="L19" s="152"/>
      <c r="M19" s="541"/>
      <c r="N19" s="156"/>
      <c r="O19" s="148"/>
      <c r="P19" s="47"/>
      <c r="Q19" s="47">
        <v>8</v>
      </c>
      <c r="R19" s="56"/>
      <c r="S19" s="808">
        <v>36</v>
      </c>
      <c r="T19" s="808" t="str">
        <f t="shared" ref="T19" si="30">IF(S19&lt;&gt;"",VLOOKUP(S19,$B$74:$E$136,2),"＊")</f>
        <v>森</v>
      </c>
      <c r="U19" s="816" t="str">
        <f t="shared" ref="U19" si="31">IF(S19&lt;&gt;"",VLOOKUP(S19,$B$74:$E$136,3),"＊")</f>
        <v>柏日体</v>
      </c>
      <c r="V19" s="817">
        <v>39</v>
      </c>
      <c r="X19" s="69"/>
      <c r="Y19" s="69"/>
      <c r="Z19" s="1"/>
    </row>
    <row r="20" spans="1:26" s="31" customFormat="1" ht="11.1" customHeight="1" thickTop="1" thickBot="1">
      <c r="A20" s="817"/>
      <c r="B20" s="808"/>
      <c r="C20" s="808"/>
      <c r="D20" s="816"/>
      <c r="E20" s="149"/>
      <c r="F20" s="156">
        <v>0</v>
      </c>
      <c r="G20" s="139"/>
      <c r="H20" s="156">
        <v>0</v>
      </c>
      <c r="I20" s="552"/>
      <c r="J20" s="148"/>
      <c r="K20" s="133"/>
      <c r="L20" s="133"/>
      <c r="M20" s="541"/>
      <c r="N20" s="156"/>
      <c r="O20" s="148"/>
      <c r="P20" s="47">
        <v>2</v>
      </c>
      <c r="Q20" s="47"/>
      <c r="R20" s="519"/>
      <c r="S20" s="808"/>
      <c r="T20" s="808"/>
      <c r="U20" s="816"/>
      <c r="V20" s="817"/>
      <c r="X20" s="69"/>
      <c r="Y20" s="69"/>
      <c r="Z20" s="1"/>
    </row>
    <row r="21" spans="1:26" s="31" customFormat="1" ht="11.1" customHeight="1" thickTop="1" thickBot="1">
      <c r="A21" s="817">
        <v>10</v>
      </c>
      <c r="B21" s="808">
        <v>43</v>
      </c>
      <c r="C21" s="808" t="str">
        <f t="shared" ref="C21" si="32">IF(B21&lt;&gt;"",VLOOKUP(B21,$B$74:$E$136,2),"＊")</f>
        <v>霜鳥</v>
      </c>
      <c r="D21" s="816" t="str">
        <f t="shared" ref="D21" si="33">IF(B21&lt;&gt;"",VLOOKUP(B21,$B$74:$E$136,3),"＊")</f>
        <v>西武台千葉</v>
      </c>
      <c r="E21" s="148"/>
      <c r="F21" s="552"/>
      <c r="G21" s="558"/>
      <c r="H21" s="156"/>
      <c r="I21" s="552"/>
      <c r="J21" s="148"/>
      <c r="K21" s="121"/>
      <c r="L21" s="121"/>
      <c r="M21" s="541"/>
      <c r="N21" s="156"/>
      <c r="O21" s="148"/>
      <c r="P21" s="541"/>
      <c r="Q21" s="524"/>
      <c r="R21" s="153"/>
      <c r="S21" s="808">
        <v>17</v>
      </c>
      <c r="T21" s="808" t="str">
        <f t="shared" ref="T21" si="34">IF(S21&lt;&gt;"",VLOOKUP(S21,$B$74:$E$136,2),"＊")</f>
        <v>下村</v>
      </c>
      <c r="U21" s="816" t="str">
        <f t="shared" ref="U21" si="35">IF(S21&lt;&gt;"",VLOOKUP(S21,$B$74:$E$136,3),"＊")</f>
        <v>東金</v>
      </c>
      <c r="V21" s="817">
        <v>40</v>
      </c>
      <c r="X21" s="69"/>
      <c r="Y21" s="69"/>
      <c r="Z21" s="1"/>
    </row>
    <row r="22" spans="1:26" s="31" customFormat="1" ht="11.1" customHeight="1" thickTop="1" thickBot="1">
      <c r="A22" s="817"/>
      <c r="B22" s="808"/>
      <c r="C22" s="808"/>
      <c r="D22" s="816"/>
      <c r="E22" s="529"/>
      <c r="F22" s="557"/>
      <c r="G22" s="156"/>
      <c r="H22" s="156"/>
      <c r="I22" s="552"/>
      <c r="J22" s="148"/>
      <c r="K22" s="121"/>
      <c r="L22" s="121"/>
      <c r="M22" s="541"/>
      <c r="N22" s="156"/>
      <c r="O22" s="148">
        <v>7</v>
      </c>
      <c r="P22" s="542"/>
      <c r="Q22" s="148">
        <v>0</v>
      </c>
      <c r="R22" s="154"/>
      <c r="S22" s="808"/>
      <c r="T22" s="808"/>
      <c r="U22" s="816"/>
      <c r="V22" s="817"/>
      <c r="X22" s="69"/>
      <c r="Y22" s="69"/>
      <c r="Z22" s="1"/>
    </row>
    <row r="23" spans="1:26" s="31" customFormat="1" ht="11.1" customHeight="1" thickTop="1">
      <c r="A23" s="817">
        <v>11</v>
      </c>
      <c r="B23" s="808">
        <v>13</v>
      </c>
      <c r="C23" s="808" t="str">
        <f t="shared" ref="C23" si="36">IF(B23&lt;&gt;"",VLOOKUP(B23,$B$74:$E$136,2),"＊")</f>
        <v>斉藤</v>
      </c>
      <c r="D23" s="816" t="str">
        <f t="shared" ref="D23" si="37">IF(B23&lt;&gt;"",VLOOKUP(B23,$B$74:$E$136,3),"＊")</f>
        <v>茂原樟陽</v>
      </c>
      <c r="E23" s="151"/>
      <c r="F23" s="535"/>
      <c r="G23" s="156">
        <v>4</v>
      </c>
      <c r="H23" s="156"/>
      <c r="I23" s="552"/>
      <c r="J23" s="148"/>
      <c r="K23" s="121"/>
      <c r="L23" s="121"/>
      <c r="M23" s="541"/>
      <c r="N23" s="156"/>
      <c r="O23" s="543"/>
      <c r="P23" s="151"/>
      <c r="Q23" s="148">
        <v>0</v>
      </c>
      <c r="R23" s="130"/>
      <c r="S23" s="808">
        <v>51</v>
      </c>
      <c r="T23" s="808" t="str">
        <f t="shared" ref="T23" si="38">IF(S23&lt;&gt;"",VLOOKUP(S23,$B$74:$E$136,2),"＊")</f>
        <v>小貫</v>
      </c>
      <c r="U23" s="816" t="str">
        <f t="shared" ref="U23" si="39">IF(S23&lt;&gt;"",VLOOKUP(S23,$B$74:$E$136,3),"＊")</f>
        <v>成田北</v>
      </c>
      <c r="V23" s="817">
        <v>41</v>
      </c>
      <c r="X23" s="69"/>
      <c r="Y23" s="69"/>
      <c r="Z23" s="1"/>
    </row>
    <row r="24" spans="1:26" s="31" customFormat="1" ht="11.1" customHeight="1" thickBot="1">
      <c r="A24" s="817"/>
      <c r="B24" s="808"/>
      <c r="C24" s="808"/>
      <c r="D24" s="816"/>
      <c r="E24" s="540" t="s">
        <v>476</v>
      </c>
      <c r="F24" s="130"/>
      <c r="G24" s="156"/>
      <c r="H24" s="183"/>
      <c r="I24" s="586"/>
      <c r="J24" s="138"/>
      <c r="K24" s="121"/>
      <c r="L24" s="121"/>
      <c r="M24" s="541"/>
      <c r="N24" s="156"/>
      <c r="O24" s="543"/>
      <c r="P24" s="151"/>
      <c r="Q24" s="164"/>
      <c r="R24" s="154"/>
      <c r="S24" s="808"/>
      <c r="T24" s="808"/>
      <c r="U24" s="816"/>
      <c r="V24" s="817"/>
      <c r="X24" s="69"/>
      <c r="Y24" s="69"/>
      <c r="Z24" s="1"/>
    </row>
    <row r="25" spans="1:26" s="31" customFormat="1" ht="11.1" customHeight="1" thickTop="1" thickBot="1">
      <c r="A25" s="817">
        <v>12</v>
      </c>
      <c r="B25" s="808">
        <v>32</v>
      </c>
      <c r="C25" s="808" t="str">
        <f t="shared" ref="C25" si="40">IF(B25&lt;&gt;"",VLOOKUP(B25,$B$74:$E$136,2),"＊")</f>
        <v>岩田竜</v>
      </c>
      <c r="D25" s="816" t="str">
        <f t="shared" ref="D25" si="41">IF(B25&lt;&gt;"",VLOOKUP(B25,$B$74:$E$136,3),"＊")</f>
        <v>千葉経済</v>
      </c>
      <c r="E25" s="157"/>
      <c r="F25" s="130">
        <v>2</v>
      </c>
      <c r="G25" s="552"/>
      <c r="H25" s="446"/>
      <c r="I25" s="586">
        <v>1</v>
      </c>
      <c r="J25" s="138"/>
      <c r="K25" s="121"/>
      <c r="L25" s="121"/>
      <c r="M25" s="541"/>
      <c r="N25" s="156"/>
      <c r="O25" s="561"/>
      <c r="P25" s="148">
        <v>0</v>
      </c>
      <c r="Q25" s="451"/>
      <c r="R25" s="450"/>
      <c r="S25" s="808">
        <v>28</v>
      </c>
      <c r="T25" s="808" t="str">
        <f t="shared" ref="T25" si="42">IF(S25&lt;&gt;"",VLOOKUP(S25,$B$74:$E$136,2),"＊")</f>
        <v>岡本</v>
      </c>
      <c r="U25" s="816" t="str">
        <f t="shared" ref="U25" si="43">IF(S25&lt;&gt;"",VLOOKUP(S25,$B$74:$E$136,3),"＊")</f>
        <v>幕張</v>
      </c>
      <c r="V25" s="817">
        <v>42</v>
      </c>
      <c r="X25" s="69"/>
      <c r="Y25" s="69"/>
      <c r="Z25" s="1"/>
    </row>
    <row r="26" spans="1:26" s="31" customFormat="1" ht="11.1" customHeight="1" thickTop="1" thickBot="1">
      <c r="A26" s="817"/>
      <c r="B26" s="808"/>
      <c r="C26" s="808"/>
      <c r="D26" s="816"/>
      <c r="E26" s="150"/>
      <c r="F26" s="153"/>
      <c r="G26" s="552">
        <v>0</v>
      </c>
      <c r="H26" s="130"/>
      <c r="I26" s="552"/>
      <c r="J26" s="148"/>
      <c r="K26" s="121"/>
      <c r="L26" s="121"/>
      <c r="M26" s="625"/>
      <c r="N26" s="146"/>
      <c r="O26" s="561"/>
      <c r="P26" s="148"/>
      <c r="Q26" s="148">
        <v>3</v>
      </c>
      <c r="R26" s="449"/>
      <c r="S26" s="808"/>
      <c r="T26" s="808"/>
      <c r="U26" s="816"/>
      <c r="V26" s="817"/>
      <c r="X26" s="69"/>
      <c r="Y26" s="69"/>
      <c r="Z26" s="1"/>
    </row>
    <row r="27" spans="1:26" s="31" customFormat="1" ht="11.1" customHeight="1" thickTop="1" thickBot="1">
      <c r="A27" s="817">
        <v>13</v>
      </c>
      <c r="B27" s="808">
        <v>57</v>
      </c>
      <c r="C27" s="808" t="str">
        <f t="shared" ref="C27" si="44">IF(B27&lt;&gt;"",VLOOKUP(B27,$B$74:$E$136,2),"＊")</f>
        <v>久保</v>
      </c>
      <c r="D27" s="816" t="str">
        <f t="shared" ref="D27" si="45">IF(B27&lt;&gt;"",VLOOKUP(B27,$B$74:$E$136,3),"＊")</f>
        <v>市立銚子</v>
      </c>
      <c r="E27" s="531"/>
      <c r="F27" s="536"/>
      <c r="G27" s="552"/>
      <c r="H27" s="130"/>
      <c r="I27" s="552"/>
      <c r="J27" s="148"/>
      <c r="K27" s="121"/>
      <c r="L27" s="121"/>
      <c r="M27" s="625"/>
      <c r="N27" s="138">
        <v>2</v>
      </c>
      <c r="O27" s="524"/>
      <c r="P27" s="47"/>
      <c r="Q27" s="47">
        <v>8</v>
      </c>
      <c r="R27" s="523"/>
      <c r="S27" s="808">
        <v>2</v>
      </c>
      <c r="T27" s="808" t="str">
        <f t="shared" ref="T27" si="46">IF(S27&lt;&gt;"",VLOOKUP(S27,$B$74:$E$136,2),"＊")</f>
        <v>林</v>
      </c>
      <c r="U27" s="816" t="str">
        <f t="shared" ref="U27" si="47">IF(S27&lt;&gt;"",VLOOKUP(S27,$B$74:$E$136,3),"＊")</f>
        <v>拓大紅陵</v>
      </c>
      <c r="V27" s="817">
        <v>43</v>
      </c>
      <c r="X27" s="69"/>
      <c r="Y27" s="69"/>
      <c r="Z27" s="1"/>
    </row>
    <row r="28" spans="1:26" s="31" customFormat="1" ht="11.1" customHeight="1" thickTop="1" thickBot="1">
      <c r="A28" s="817"/>
      <c r="B28" s="808"/>
      <c r="C28" s="808"/>
      <c r="D28" s="816"/>
      <c r="E28" s="148"/>
      <c r="F28" s="156">
        <v>3</v>
      </c>
      <c r="G28" s="554"/>
      <c r="H28" s="130"/>
      <c r="I28" s="552"/>
      <c r="J28" s="148"/>
      <c r="K28" s="121"/>
      <c r="L28" s="121"/>
      <c r="M28" s="541"/>
      <c r="N28" s="130"/>
      <c r="O28" s="151"/>
      <c r="P28" s="47">
        <v>2</v>
      </c>
      <c r="Q28" s="522"/>
      <c r="R28" s="519"/>
      <c r="S28" s="808"/>
      <c r="T28" s="808"/>
      <c r="U28" s="816"/>
      <c r="V28" s="817"/>
      <c r="X28" s="69"/>
      <c r="Y28" s="69"/>
      <c r="Z28" s="1"/>
    </row>
    <row r="29" spans="1:26" s="31" customFormat="1" ht="11.1" customHeight="1" thickTop="1">
      <c r="A29" s="817">
        <v>14</v>
      </c>
      <c r="B29" s="808">
        <v>50</v>
      </c>
      <c r="C29" s="808" t="str">
        <f t="shared" ref="C29" si="48">IF(B29&lt;&gt;"",VLOOKUP(B29,$B$74:$E$136,2),"＊")</f>
        <v>兼坂</v>
      </c>
      <c r="D29" s="816" t="str">
        <f t="shared" ref="D29" si="49">IF(B29&lt;&gt;"",VLOOKUP(B29,$B$74:$E$136,3),"＊")</f>
        <v>成田北</v>
      </c>
      <c r="E29" s="157"/>
      <c r="F29" s="552">
        <v>0</v>
      </c>
      <c r="G29" s="130"/>
      <c r="H29" s="130">
        <v>4</v>
      </c>
      <c r="I29" s="552"/>
      <c r="J29" s="148"/>
      <c r="K29" s="121"/>
      <c r="L29" s="121"/>
      <c r="M29" s="541"/>
      <c r="N29" s="130"/>
      <c r="O29" s="151"/>
      <c r="P29" s="543"/>
      <c r="Q29" s="151"/>
      <c r="R29" s="153"/>
      <c r="S29" s="808">
        <v>61</v>
      </c>
      <c r="T29" s="808" t="str">
        <f t="shared" ref="T29" si="50">IF(S29&lt;&gt;"",VLOOKUP(S29,$B$74:$E$136,2),"＊")</f>
        <v>八木</v>
      </c>
      <c r="U29" s="816" t="str">
        <f t="shared" ref="U29" si="51">IF(S29&lt;&gt;"",VLOOKUP(S29,$B$74:$E$136,3),"＊")</f>
        <v>下総</v>
      </c>
      <c r="V29" s="817">
        <v>44</v>
      </c>
      <c r="X29" s="69"/>
      <c r="Y29" s="69"/>
      <c r="Z29" s="1"/>
    </row>
    <row r="30" spans="1:26" s="31" customFormat="1" ht="11.1" customHeight="1" thickBot="1">
      <c r="A30" s="817"/>
      <c r="B30" s="808"/>
      <c r="C30" s="808"/>
      <c r="D30" s="816"/>
      <c r="E30" s="150"/>
      <c r="F30" s="554"/>
      <c r="G30" s="130"/>
      <c r="H30" s="130"/>
      <c r="I30" s="552"/>
      <c r="J30" s="148"/>
      <c r="K30" s="121"/>
      <c r="L30" s="121"/>
      <c r="M30" s="541"/>
      <c r="N30" s="130"/>
      <c r="O30" s="151"/>
      <c r="P30" s="448"/>
      <c r="Q30" s="148">
        <v>0</v>
      </c>
      <c r="R30" s="154"/>
      <c r="S30" s="808"/>
      <c r="T30" s="808"/>
      <c r="U30" s="816"/>
      <c r="V30" s="817"/>
      <c r="X30" s="69"/>
      <c r="Y30" s="69"/>
      <c r="Z30" s="1"/>
    </row>
    <row r="31" spans="1:26" s="31" customFormat="1" ht="11.1" customHeight="1" thickTop="1" thickBot="1">
      <c r="A31" s="817">
        <v>15</v>
      </c>
      <c r="B31" s="808">
        <v>40</v>
      </c>
      <c r="C31" s="808" t="str">
        <f t="shared" ref="C31" si="52">IF(B31&lt;&gt;"",VLOOKUP(B31,$B$74:$E$136,2),"＊")</f>
        <v>黒田</v>
      </c>
      <c r="D31" s="816" t="str">
        <f t="shared" ref="D31" si="53">IF(B31&lt;&gt;"",VLOOKUP(B31,$B$74:$E$136,3),"＊")</f>
        <v>柏日体</v>
      </c>
      <c r="E31" s="531"/>
      <c r="F31" s="528"/>
      <c r="G31" s="130">
        <v>8</v>
      </c>
      <c r="H31" s="130"/>
      <c r="I31" s="552"/>
      <c r="J31" s="148"/>
      <c r="K31" s="121"/>
      <c r="L31" s="121"/>
      <c r="M31" s="541"/>
      <c r="N31" s="130"/>
      <c r="O31" s="148">
        <v>4</v>
      </c>
      <c r="P31" s="151"/>
      <c r="Q31" s="148"/>
      <c r="R31" s="539" t="s">
        <v>476</v>
      </c>
      <c r="S31" s="808">
        <v>14</v>
      </c>
      <c r="T31" s="808" t="str">
        <f t="shared" ref="T31" si="54">IF(S31&lt;&gt;"",VLOOKUP(S31,$B$74:$E$136,2),"＊")</f>
        <v>清水</v>
      </c>
      <c r="U31" s="816" t="str">
        <f t="shared" ref="U31" si="55">IF(S31&lt;&gt;"",VLOOKUP(S31,$B$74:$E$136,3),"＊")</f>
        <v>茂原樟陽</v>
      </c>
      <c r="V31" s="817">
        <v>45</v>
      </c>
      <c r="X31" s="69"/>
      <c r="Y31" s="69"/>
      <c r="Z31" s="1"/>
    </row>
    <row r="32" spans="1:26" s="31" customFormat="1" ht="11.1" customHeight="1" thickTop="1" thickBot="1">
      <c r="A32" s="817"/>
      <c r="B32" s="808"/>
      <c r="C32" s="808"/>
      <c r="D32" s="816"/>
      <c r="E32" s="148"/>
      <c r="F32" s="130">
        <v>10</v>
      </c>
      <c r="G32" s="130"/>
      <c r="H32" s="130"/>
      <c r="I32" s="552"/>
      <c r="J32" s="148"/>
      <c r="K32" s="629"/>
      <c r="L32" s="121"/>
      <c r="M32" s="541"/>
      <c r="N32" s="130"/>
      <c r="O32" s="148"/>
      <c r="P32" s="151"/>
      <c r="Q32" s="164"/>
      <c r="R32" s="130"/>
      <c r="S32" s="808"/>
      <c r="T32" s="808"/>
      <c r="U32" s="816"/>
      <c r="V32" s="817"/>
      <c r="X32" s="69"/>
      <c r="Y32" s="69"/>
      <c r="Z32" s="1"/>
    </row>
    <row r="33" spans="1:26" s="31" customFormat="1" ht="11.1" customHeight="1" thickTop="1" thickBot="1">
      <c r="A33" s="817">
        <v>16</v>
      </c>
      <c r="B33" s="808">
        <v>39</v>
      </c>
      <c r="C33" s="808" t="str">
        <f t="shared" ref="C33" si="56">IF(B33&lt;&gt;"",VLOOKUP(B33,$B$74:$E$136,2),"＊")</f>
        <v>仲山</v>
      </c>
      <c r="D33" s="816" t="str">
        <f t="shared" ref="D33" si="57">IF(B33&lt;&gt;"",VLOOKUP(B33,$B$74:$E$136,3),"＊")</f>
        <v>柏日体</v>
      </c>
      <c r="E33" s="148"/>
      <c r="F33" s="130">
        <v>1</v>
      </c>
      <c r="G33" s="130"/>
      <c r="H33" s="130"/>
      <c r="I33" s="541"/>
      <c r="J33" s="633">
        <v>1</v>
      </c>
      <c r="K33" s="630"/>
      <c r="L33" s="631"/>
      <c r="M33" s="632">
        <v>2</v>
      </c>
      <c r="N33" s="130"/>
      <c r="O33" s="148"/>
      <c r="P33" s="148">
        <v>0</v>
      </c>
      <c r="Q33" s="451"/>
      <c r="R33" s="450"/>
      <c r="S33" s="808">
        <v>58</v>
      </c>
      <c r="T33" s="808" t="str">
        <f t="shared" ref="T33" si="58">IF(S33&lt;&gt;"",VLOOKUP(S33,$B$74:$E$136,2),"＊")</f>
        <v>山口美</v>
      </c>
      <c r="U33" s="816" t="str">
        <f t="shared" ref="U33" si="59">IF(S33&lt;&gt;"",VLOOKUP(S33,$B$74:$E$136,3),"＊")</f>
        <v>市立銚子</v>
      </c>
      <c r="V33" s="817">
        <v>46</v>
      </c>
      <c r="X33" s="69"/>
      <c r="Y33" s="69"/>
      <c r="Z33" s="1"/>
    </row>
    <row r="34" spans="1:26" s="31" customFormat="1" ht="11.1" customHeight="1" thickTop="1" thickBot="1">
      <c r="A34" s="817"/>
      <c r="B34" s="808"/>
      <c r="C34" s="808"/>
      <c r="D34" s="816"/>
      <c r="E34" s="529"/>
      <c r="F34" s="532"/>
      <c r="G34" s="130">
        <v>2</v>
      </c>
      <c r="H34" s="130"/>
      <c r="I34" s="156"/>
      <c r="J34" s="148"/>
      <c r="K34" s="158"/>
      <c r="L34" s="158"/>
      <c r="M34" s="151"/>
      <c r="N34" s="130"/>
      <c r="O34" s="148"/>
      <c r="P34" s="148"/>
      <c r="Q34" s="148"/>
      <c r="R34" s="449"/>
      <c r="S34" s="808"/>
      <c r="T34" s="808"/>
      <c r="U34" s="816"/>
      <c r="V34" s="817"/>
      <c r="X34" s="69"/>
      <c r="Y34" s="69"/>
      <c r="Z34" s="1"/>
    </row>
    <row r="35" spans="1:26" s="31" customFormat="1" ht="11.1" customHeight="1" thickTop="1" thickBot="1">
      <c r="A35" s="817">
        <v>17</v>
      </c>
      <c r="B35" s="808">
        <v>12</v>
      </c>
      <c r="C35" s="808" t="str">
        <f t="shared" ref="C35" si="60">IF(B35&lt;&gt;"",VLOOKUP(B35,$B$74:$E$136,2),"＊")</f>
        <v>小高</v>
      </c>
      <c r="D35" s="816" t="str">
        <f t="shared" ref="D35" si="61">IF(B35&lt;&gt;"",VLOOKUP(B35,$B$74:$E$136,3),"＊")</f>
        <v>長生</v>
      </c>
      <c r="E35" s="155"/>
      <c r="F35" s="551"/>
      <c r="G35" s="130"/>
      <c r="H35" s="130"/>
      <c r="I35" s="156"/>
      <c r="J35" s="148"/>
      <c r="K35" s="158"/>
      <c r="L35" s="158"/>
      <c r="M35" s="151"/>
      <c r="N35" s="130"/>
      <c r="O35" s="148"/>
      <c r="P35" s="47"/>
      <c r="Q35" s="47">
        <v>6</v>
      </c>
      <c r="R35" s="56"/>
      <c r="S35" s="808">
        <v>38</v>
      </c>
      <c r="T35" s="808" t="str">
        <f t="shared" ref="T35" si="62">IF(S35&lt;&gt;"",VLOOKUP(S35,$B$74:$E$136,2),"＊")</f>
        <v>稲石</v>
      </c>
      <c r="U35" s="816" t="str">
        <f t="shared" ref="U35" si="63">IF(S35&lt;&gt;"",VLOOKUP(S35,$B$74:$E$136,3),"＊")</f>
        <v>柏日体</v>
      </c>
      <c r="V35" s="817">
        <v>47</v>
      </c>
      <c r="X35" s="69"/>
      <c r="Y35" s="69"/>
      <c r="Z35" s="1"/>
    </row>
    <row r="36" spans="1:26" s="31" customFormat="1" ht="11.1" customHeight="1" thickTop="1" thickBot="1">
      <c r="A36" s="817"/>
      <c r="B36" s="808"/>
      <c r="C36" s="808"/>
      <c r="D36" s="816"/>
      <c r="E36" s="149"/>
      <c r="F36" s="552">
        <v>0</v>
      </c>
      <c r="G36" s="139"/>
      <c r="H36" s="130">
        <v>0</v>
      </c>
      <c r="I36" s="156"/>
      <c r="J36" s="148"/>
      <c r="K36" s="158"/>
      <c r="L36" s="158"/>
      <c r="M36" s="151"/>
      <c r="N36" s="130"/>
      <c r="O36" s="148"/>
      <c r="P36" s="47">
        <v>4</v>
      </c>
      <c r="Q36" s="47"/>
      <c r="R36" s="519"/>
      <c r="S36" s="808"/>
      <c r="T36" s="808"/>
      <c r="U36" s="816"/>
      <c r="V36" s="817"/>
      <c r="X36" s="69"/>
      <c r="Y36" s="69"/>
      <c r="Z36" s="1"/>
    </row>
    <row r="37" spans="1:26" s="31" customFormat="1" ht="11.1" customHeight="1" thickTop="1" thickBot="1">
      <c r="A37" s="817">
        <v>18</v>
      </c>
      <c r="B37" s="808">
        <v>1</v>
      </c>
      <c r="C37" s="808" t="str">
        <f t="shared" ref="C37" si="64">IF(B37&lt;&gt;"",VLOOKUP(B37,$B$74:$E$136,2),"＊")</f>
        <v>田口</v>
      </c>
      <c r="D37" s="816" t="str">
        <f t="shared" ref="D37" si="65">IF(B37&lt;&gt;"",VLOOKUP(B37,$B$74:$E$136,3),"＊")</f>
        <v>拓大紅陵</v>
      </c>
      <c r="E37" s="531"/>
      <c r="F37" s="156">
        <v>8</v>
      </c>
      <c r="G37" s="556"/>
      <c r="H37" s="130"/>
      <c r="I37" s="156"/>
      <c r="J37" s="148"/>
      <c r="K37" s="158"/>
      <c r="L37" s="158"/>
      <c r="M37" s="151"/>
      <c r="N37" s="130"/>
      <c r="O37" s="148"/>
      <c r="P37" s="541"/>
      <c r="Q37" s="524"/>
      <c r="R37" s="153"/>
      <c r="S37" s="808">
        <v>7</v>
      </c>
      <c r="T37" s="808" t="str">
        <f t="shared" ref="T37" si="66">IF(S37&lt;&gt;"",VLOOKUP(S37,$B$74:$E$136,2),"＊")</f>
        <v>木村</v>
      </c>
      <c r="U37" s="816" t="str">
        <f t="shared" ref="U37" si="67">IF(S37&lt;&gt;"",VLOOKUP(S37,$B$74:$E$136,3),"＊")</f>
        <v>木更津総合</v>
      </c>
      <c r="V37" s="817">
        <v>48</v>
      </c>
      <c r="X37" s="69"/>
      <c r="Y37" s="69"/>
      <c r="Z37" s="1"/>
    </row>
    <row r="38" spans="1:26" s="31" customFormat="1" ht="11.1" customHeight="1" thickTop="1" thickBot="1">
      <c r="A38" s="817"/>
      <c r="B38" s="808"/>
      <c r="C38" s="808"/>
      <c r="D38" s="816"/>
      <c r="E38" s="148"/>
      <c r="F38" s="534"/>
      <c r="G38" s="156"/>
      <c r="H38" s="130"/>
      <c r="I38" s="156"/>
      <c r="J38" s="148"/>
      <c r="K38" s="158"/>
      <c r="L38" s="158"/>
      <c r="M38" s="151"/>
      <c r="N38" s="130"/>
      <c r="O38" s="148">
        <v>6</v>
      </c>
      <c r="P38" s="542"/>
      <c r="Q38" s="148">
        <v>0</v>
      </c>
      <c r="R38" s="154"/>
      <c r="S38" s="808"/>
      <c r="T38" s="808"/>
      <c r="U38" s="816"/>
      <c r="V38" s="817"/>
      <c r="X38" s="69"/>
      <c r="Y38" s="69"/>
      <c r="Z38" s="1"/>
    </row>
    <row r="39" spans="1:26" s="31" customFormat="1" ht="11.1" customHeight="1" thickTop="1">
      <c r="A39" s="817">
        <v>19</v>
      </c>
      <c r="B39" s="808">
        <v>54</v>
      </c>
      <c r="C39" s="808" t="str">
        <f t="shared" ref="C39" si="68">IF(B39&lt;&gt;"",VLOOKUP(B39,$B$74:$E$136,2),"＊")</f>
        <v>齊藤</v>
      </c>
      <c r="D39" s="816" t="str">
        <f t="shared" ref="D39" si="69">IF(B39&lt;&gt;"",VLOOKUP(B39,$B$74:$E$136,3),"＊")</f>
        <v>横芝敬愛</v>
      </c>
      <c r="E39" s="151"/>
      <c r="F39" s="535"/>
      <c r="G39" s="156">
        <v>0</v>
      </c>
      <c r="H39" s="130"/>
      <c r="I39" s="156"/>
      <c r="J39" s="148"/>
      <c r="K39" s="158"/>
      <c r="L39" s="158"/>
      <c r="M39" s="151"/>
      <c r="N39" s="130"/>
      <c r="O39" s="541"/>
      <c r="P39" s="151"/>
      <c r="Q39" s="148">
        <v>3</v>
      </c>
      <c r="R39" s="282"/>
      <c r="S39" s="808">
        <v>52</v>
      </c>
      <c r="T39" s="808" t="str">
        <f t="shared" ref="T39" si="70">IF(S39&lt;&gt;"",VLOOKUP(S39,$B$74:$E$136,2),"＊")</f>
        <v>茂木</v>
      </c>
      <c r="U39" s="816" t="str">
        <f t="shared" ref="U39" si="71">IF(S39&lt;&gt;"",VLOOKUP(S39,$B$74:$E$136,3),"＊")</f>
        <v>千葉黎明</v>
      </c>
      <c r="V39" s="817">
        <v>49</v>
      </c>
      <c r="X39" s="69"/>
      <c r="Y39" s="69"/>
      <c r="Z39" s="1"/>
    </row>
    <row r="40" spans="1:26" s="31" customFormat="1" ht="11.1" customHeight="1" thickBot="1">
      <c r="A40" s="817"/>
      <c r="B40" s="808"/>
      <c r="C40" s="808"/>
      <c r="D40" s="816"/>
      <c r="E40" s="149"/>
      <c r="F40" s="130">
        <v>0</v>
      </c>
      <c r="G40" s="156"/>
      <c r="H40" s="185"/>
      <c r="I40" s="156">
        <v>0</v>
      </c>
      <c r="J40" s="148"/>
      <c r="K40" s="158"/>
      <c r="L40" s="158"/>
      <c r="M40" s="151"/>
      <c r="N40" s="130"/>
      <c r="O40" s="541"/>
      <c r="P40" s="151"/>
      <c r="Q40" s="164"/>
      <c r="R40" s="130"/>
      <c r="S40" s="808"/>
      <c r="T40" s="808"/>
      <c r="U40" s="816"/>
      <c r="V40" s="817"/>
      <c r="X40" s="69"/>
      <c r="Y40" s="69"/>
      <c r="Z40" s="1"/>
    </row>
    <row r="41" spans="1:26" s="31" customFormat="1" ht="11.1" customHeight="1" thickTop="1" thickBot="1">
      <c r="A41" s="817">
        <v>20</v>
      </c>
      <c r="B41" s="808">
        <v>16</v>
      </c>
      <c r="C41" s="808" t="str">
        <f t="shared" ref="C41" si="72">IF(B41&lt;&gt;"",VLOOKUP(B41,$B$74:$E$136,2),"＊")</f>
        <v>大屋</v>
      </c>
      <c r="D41" s="816" t="str">
        <f t="shared" ref="D41" si="73">IF(B41&lt;&gt;"",VLOOKUP(B41,$B$74:$E$136,3),"＊")</f>
        <v>千葉学芸</v>
      </c>
      <c r="E41" s="148"/>
      <c r="F41" s="130">
        <v>0</v>
      </c>
      <c r="G41" s="552"/>
      <c r="H41" s="558"/>
      <c r="I41" s="156"/>
      <c r="J41" s="148"/>
      <c r="K41" s="158"/>
      <c r="L41" s="158"/>
      <c r="M41" s="151"/>
      <c r="N41" s="130"/>
      <c r="O41" s="541"/>
      <c r="P41" s="148">
        <v>0</v>
      </c>
      <c r="Q41" s="451"/>
      <c r="R41" s="450"/>
      <c r="S41" s="808">
        <v>23</v>
      </c>
      <c r="T41" s="808" t="str">
        <f t="shared" ref="T41" si="74">IF(S41&lt;&gt;"",VLOOKUP(S41,$B$74:$E$136,2),"＊")</f>
        <v>南</v>
      </c>
      <c r="U41" s="816" t="str">
        <f t="shared" ref="U41" si="75">IF(S41&lt;&gt;"",VLOOKUP(S41,$B$74:$E$136,3),"＊")</f>
        <v>船橋東</v>
      </c>
      <c r="V41" s="817">
        <v>50</v>
      </c>
      <c r="X41" s="69"/>
      <c r="Y41" s="69"/>
      <c r="Z41" s="1"/>
    </row>
    <row r="42" spans="1:26" s="31" customFormat="1" ht="11.1" customHeight="1" thickTop="1" thickBot="1">
      <c r="A42" s="817"/>
      <c r="B42" s="808"/>
      <c r="C42" s="808"/>
      <c r="D42" s="816"/>
      <c r="E42" s="529"/>
      <c r="F42" s="532"/>
      <c r="G42" s="552">
        <v>0</v>
      </c>
      <c r="H42" s="156"/>
      <c r="I42" s="156"/>
      <c r="J42" s="148"/>
      <c r="K42" s="158"/>
      <c r="L42" s="158"/>
      <c r="M42" s="151"/>
      <c r="N42" s="148">
        <v>1</v>
      </c>
      <c r="O42" s="541"/>
      <c r="P42" s="148"/>
      <c r="Q42" s="148">
        <v>4</v>
      </c>
      <c r="R42" s="449"/>
      <c r="S42" s="808"/>
      <c r="T42" s="808"/>
      <c r="U42" s="816"/>
      <c r="V42" s="817"/>
      <c r="X42" s="69"/>
      <c r="Y42" s="69"/>
      <c r="Z42" s="1"/>
    </row>
    <row r="43" spans="1:26" s="31" customFormat="1" ht="11.1" customHeight="1" thickTop="1">
      <c r="A43" s="817">
        <v>21</v>
      </c>
      <c r="B43" s="808">
        <v>53</v>
      </c>
      <c r="C43" s="808" t="str">
        <f t="shared" ref="C43" si="76">IF(B43&lt;&gt;"",VLOOKUP(B43,$B$74:$E$136,2),"＊")</f>
        <v>富谷</v>
      </c>
      <c r="D43" s="816" t="str">
        <f t="shared" ref="D43" si="77">IF(B43&lt;&gt;"",VLOOKUP(B43,$B$74:$E$136,3),"＊")</f>
        <v>千葉黎明</v>
      </c>
      <c r="E43" s="148"/>
      <c r="F43" s="533"/>
      <c r="G43" s="552"/>
      <c r="H43" s="156"/>
      <c r="I43" s="156"/>
      <c r="J43" s="148"/>
      <c r="K43" s="158"/>
      <c r="L43" s="158"/>
      <c r="M43" s="151"/>
      <c r="N43" s="562"/>
      <c r="O43" s="524"/>
      <c r="P43" s="47"/>
      <c r="Q43" s="47">
        <v>2</v>
      </c>
      <c r="R43" s="56"/>
      <c r="S43" s="808">
        <v>47</v>
      </c>
      <c r="T43" s="808" t="str">
        <f t="shared" ref="T43" si="78">IF(S43&lt;&gt;"",VLOOKUP(S43,$B$74:$E$136,2),"＊")</f>
        <v>渡辺</v>
      </c>
      <c r="U43" s="816" t="str">
        <f t="shared" ref="U43" si="79">IF(S43&lt;&gt;"",VLOOKUP(S43,$B$74:$E$136,3),"＊")</f>
        <v>麗澤</v>
      </c>
      <c r="V43" s="817">
        <v>51</v>
      </c>
      <c r="X43" s="69"/>
      <c r="Y43" s="69"/>
      <c r="Z43" s="1"/>
    </row>
    <row r="44" spans="1:26" s="31" customFormat="1" ht="11.1" customHeight="1" thickBot="1">
      <c r="A44" s="817"/>
      <c r="B44" s="808"/>
      <c r="C44" s="808"/>
      <c r="D44" s="816"/>
      <c r="E44" s="149"/>
      <c r="F44" s="156">
        <v>0</v>
      </c>
      <c r="G44" s="554"/>
      <c r="H44" s="156"/>
      <c r="I44" s="156"/>
      <c r="J44" s="148"/>
      <c r="K44" s="158"/>
      <c r="L44" s="158"/>
      <c r="M44" s="151"/>
      <c r="N44" s="562"/>
      <c r="O44" s="151"/>
      <c r="P44" s="47">
        <v>6</v>
      </c>
      <c r="Q44" s="47"/>
      <c r="R44" s="281"/>
      <c r="S44" s="808"/>
      <c r="T44" s="808"/>
      <c r="U44" s="816"/>
      <c r="V44" s="817"/>
      <c r="X44" s="69"/>
      <c r="Y44" s="69"/>
      <c r="Z44" s="1"/>
    </row>
    <row r="45" spans="1:26" s="31" customFormat="1" ht="11.1" customHeight="1" thickTop="1" thickBot="1">
      <c r="A45" s="817">
        <v>22</v>
      </c>
      <c r="B45" s="808">
        <v>22</v>
      </c>
      <c r="C45" s="808" t="str">
        <f t="shared" ref="C45" si="80">IF(B45&lt;&gt;"",VLOOKUP(B45,$B$74:$E$136,2),"＊")</f>
        <v>松島</v>
      </c>
      <c r="D45" s="816" t="str">
        <f t="shared" ref="D45" si="81">IF(B45&lt;&gt;"",VLOOKUP(B45,$B$74:$E$136,3),"＊")</f>
        <v>船橋東</v>
      </c>
      <c r="E45" s="148"/>
      <c r="F45" s="552">
        <v>2</v>
      </c>
      <c r="G45" s="528"/>
      <c r="H45" s="156">
        <v>1</v>
      </c>
      <c r="I45" s="156"/>
      <c r="J45" s="148"/>
      <c r="K45" s="158"/>
      <c r="L45" s="158"/>
      <c r="M45" s="151"/>
      <c r="N45" s="562"/>
      <c r="O45" s="151"/>
      <c r="P45" s="148"/>
      <c r="Q45" s="546"/>
      <c r="R45" s="130"/>
      <c r="S45" s="808">
        <v>25</v>
      </c>
      <c r="T45" s="808" t="str">
        <f t="shared" ref="T45" si="82">IF(S45&lt;&gt;"",VLOOKUP(S45,$B$74:$E$136,2),"＊")</f>
        <v>兼古</v>
      </c>
      <c r="U45" s="816" t="str">
        <f t="shared" ref="U45" si="83">IF(S45&lt;&gt;"",VLOOKUP(S45,$B$74:$E$136,3),"＊")</f>
        <v>秀明八千代</v>
      </c>
      <c r="V45" s="817">
        <v>52</v>
      </c>
      <c r="X45" s="69"/>
      <c r="Y45" s="69"/>
      <c r="Z45" s="1"/>
    </row>
    <row r="46" spans="1:26" s="31" customFormat="1" ht="11.1" customHeight="1" thickTop="1" thickBot="1">
      <c r="A46" s="817"/>
      <c r="B46" s="808"/>
      <c r="C46" s="808"/>
      <c r="D46" s="816"/>
      <c r="E46" s="537"/>
      <c r="F46" s="555"/>
      <c r="G46" s="130"/>
      <c r="H46" s="156"/>
      <c r="I46" s="156"/>
      <c r="J46" s="148"/>
      <c r="K46" s="158"/>
      <c r="L46" s="158"/>
      <c r="M46" s="151"/>
      <c r="N46" s="562"/>
      <c r="O46" s="151"/>
      <c r="P46" s="448"/>
      <c r="Q46" s="148">
        <v>2</v>
      </c>
      <c r="R46" s="449"/>
      <c r="S46" s="808"/>
      <c r="T46" s="808"/>
      <c r="U46" s="816"/>
      <c r="V46" s="817"/>
      <c r="X46" s="69"/>
      <c r="Y46" s="69"/>
      <c r="Z46" s="1"/>
    </row>
    <row r="47" spans="1:26" s="31" customFormat="1" ht="11.1" customHeight="1" thickTop="1">
      <c r="A47" s="817">
        <v>23</v>
      </c>
      <c r="B47" s="808">
        <v>46</v>
      </c>
      <c r="C47" s="808" t="str">
        <f t="shared" ref="C47" si="84">IF(B47&lt;&gt;"",VLOOKUP(B47,$B$74:$E$136,2),"＊")</f>
        <v>三宅</v>
      </c>
      <c r="D47" s="816" t="str">
        <f t="shared" ref="D47" si="85">IF(B47&lt;&gt;"",VLOOKUP(B47,$B$74:$E$136,3),"＊")</f>
        <v>麗澤</v>
      </c>
      <c r="E47" s="148"/>
      <c r="F47" s="535"/>
      <c r="G47" s="130">
        <v>8</v>
      </c>
      <c r="H47" s="156"/>
      <c r="I47" s="156"/>
      <c r="J47" s="148"/>
      <c r="K47" s="158"/>
      <c r="L47" s="158"/>
      <c r="M47" s="151"/>
      <c r="N47" s="562"/>
      <c r="O47" s="148">
        <v>1</v>
      </c>
      <c r="P47" s="151"/>
      <c r="Q47" s="148">
        <v>0</v>
      </c>
      <c r="R47" s="130"/>
      <c r="S47" s="808">
        <v>21</v>
      </c>
      <c r="T47" s="808" t="str">
        <f t="shared" ref="T47" si="86">IF(S47&lt;&gt;"",VLOOKUP(S47,$B$74:$E$136,2),"＊")</f>
        <v>宮腰</v>
      </c>
      <c r="U47" s="816" t="str">
        <f t="shared" ref="U47" si="87">IF(S47&lt;&gt;"",VLOOKUP(S47,$B$74:$E$136,3),"＊")</f>
        <v>学館浦安</v>
      </c>
      <c r="V47" s="817">
        <v>53</v>
      </c>
      <c r="X47" s="69"/>
      <c r="Y47" s="69"/>
      <c r="Z47" s="1"/>
    </row>
    <row r="48" spans="1:26" s="31" customFormat="1" ht="11.1" customHeight="1" thickBot="1">
      <c r="A48" s="817"/>
      <c r="B48" s="808"/>
      <c r="C48" s="808"/>
      <c r="D48" s="816"/>
      <c r="E48" s="149"/>
      <c r="F48" s="130">
        <v>1</v>
      </c>
      <c r="G48" s="130"/>
      <c r="H48" s="156"/>
      <c r="I48" s="156"/>
      <c r="J48" s="148"/>
      <c r="K48" s="158"/>
      <c r="L48" s="158"/>
      <c r="M48" s="151"/>
      <c r="N48" s="562"/>
      <c r="O48" s="148"/>
      <c r="P48" s="151"/>
      <c r="Q48" s="151"/>
      <c r="R48" s="154"/>
      <c r="S48" s="808"/>
      <c r="T48" s="808"/>
      <c r="U48" s="816"/>
      <c r="V48" s="817"/>
      <c r="X48" s="69"/>
      <c r="Y48" s="69"/>
      <c r="Z48" s="1"/>
    </row>
    <row r="49" spans="1:26" s="31" customFormat="1" ht="11.1" customHeight="1" thickTop="1" thickBot="1">
      <c r="A49" s="817">
        <v>24</v>
      </c>
      <c r="B49" s="808">
        <v>26</v>
      </c>
      <c r="C49" s="808" t="str">
        <f t="shared" ref="C49" si="88">IF(B49&lt;&gt;"",VLOOKUP(B49,$B$74:$E$136,2),"＊")</f>
        <v>松本</v>
      </c>
      <c r="D49" s="816" t="str">
        <f t="shared" ref="D49" si="89">IF(B49&lt;&gt;"",VLOOKUP(B49,$B$74:$E$136,3),"＊")</f>
        <v>習志野</v>
      </c>
      <c r="E49" s="148"/>
      <c r="F49" s="130">
        <v>8</v>
      </c>
      <c r="G49" s="130"/>
      <c r="H49" s="552"/>
      <c r="I49" s="528"/>
      <c r="J49" s="130">
        <v>0</v>
      </c>
      <c r="K49" s="158"/>
      <c r="L49" s="158"/>
      <c r="M49" s="151"/>
      <c r="N49" s="562"/>
      <c r="O49" s="148"/>
      <c r="P49" s="148">
        <v>0</v>
      </c>
      <c r="Q49" s="451"/>
      <c r="R49" s="525"/>
      <c r="S49" s="808">
        <v>15</v>
      </c>
      <c r="T49" s="808" t="str">
        <f t="shared" ref="T49" si="90">IF(S49&lt;&gt;"",VLOOKUP(S49,$B$74:$E$136,2),"＊")</f>
        <v>増田</v>
      </c>
      <c r="U49" s="816" t="str">
        <f t="shared" ref="U49" si="91">IF(S49&lt;&gt;"",VLOOKUP(S49,$B$74:$E$136,3),"＊")</f>
        <v>千葉学芸</v>
      </c>
      <c r="V49" s="817">
        <v>54</v>
      </c>
      <c r="X49" s="69"/>
      <c r="Y49" s="69"/>
      <c r="Z49" s="1"/>
    </row>
    <row r="50" spans="1:26" s="31" customFormat="1" ht="11.1" customHeight="1" thickTop="1" thickBot="1">
      <c r="A50" s="817"/>
      <c r="B50" s="808"/>
      <c r="C50" s="808"/>
      <c r="D50" s="816"/>
      <c r="E50" s="537"/>
      <c r="F50" s="282"/>
      <c r="G50" s="130">
        <v>0</v>
      </c>
      <c r="H50" s="552"/>
      <c r="I50" s="130"/>
      <c r="J50" s="130"/>
      <c r="K50" s="158"/>
      <c r="L50" s="158"/>
      <c r="M50" s="151"/>
      <c r="N50" s="562"/>
      <c r="O50" s="148"/>
      <c r="P50" s="148"/>
      <c r="Q50" s="148">
        <v>2</v>
      </c>
      <c r="R50" s="130"/>
      <c r="S50" s="808"/>
      <c r="T50" s="808"/>
      <c r="U50" s="816"/>
      <c r="V50" s="817"/>
      <c r="X50" s="69"/>
      <c r="Y50" s="69"/>
      <c r="Z50" s="1"/>
    </row>
    <row r="51" spans="1:26" s="31" customFormat="1" ht="11.1" customHeight="1" thickTop="1" thickBot="1">
      <c r="A51" s="817">
        <v>25</v>
      </c>
      <c r="B51" s="808">
        <v>49</v>
      </c>
      <c r="C51" s="808" t="str">
        <f t="shared" ref="C51" si="92">IF(B51&lt;&gt;"",VLOOKUP(B51,$B$74:$E$136,2),"＊")</f>
        <v>三田</v>
      </c>
      <c r="D51" s="816" t="str">
        <f t="shared" ref="D51" si="93">IF(B51&lt;&gt;"",VLOOKUP(B51,$B$74:$E$136,3),"＊")</f>
        <v>成田</v>
      </c>
      <c r="E51" s="151"/>
      <c r="F51" s="193"/>
      <c r="G51" s="130"/>
      <c r="H51" s="552"/>
      <c r="I51" s="130"/>
      <c r="J51" s="148"/>
      <c r="K51" s="158"/>
      <c r="L51" s="158"/>
      <c r="M51" s="148">
        <v>3</v>
      </c>
      <c r="N51" s="563"/>
      <c r="O51" s="148"/>
      <c r="P51" s="47"/>
      <c r="Q51" s="47">
        <v>4</v>
      </c>
      <c r="R51" s="56"/>
      <c r="S51" s="808">
        <v>27</v>
      </c>
      <c r="T51" s="808" t="str">
        <f t="shared" ref="T51" si="94">IF(S51&lt;&gt;"",VLOOKUP(S51,$B$74:$E$136,2),"＊")</f>
        <v>相原</v>
      </c>
      <c r="U51" s="816" t="str">
        <f t="shared" ref="U51" si="95">IF(S51&lt;&gt;"",VLOOKUP(S51,$B$74:$E$136,3),"＊")</f>
        <v>習志野</v>
      </c>
      <c r="V51" s="817">
        <v>55</v>
      </c>
      <c r="X51" s="69"/>
      <c r="Y51" s="69"/>
      <c r="Z51" s="1"/>
    </row>
    <row r="52" spans="1:26" s="31" customFormat="1" ht="11.1" customHeight="1" thickTop="1" thickBot="1">
      <c r="A52" s="817"/>
      <c r="B52" s="808"/>
      <c r="C52" s="808"/>
      <c r="D52" s="816"/>
      <c r="E52" s="149"/>
      <c r="F52" s="156">
        <v>0</v>
      </c>
      <c r="G52" s="153"/>
      <c r="H52" s="552">
        <v>2</v>
      </c>
      <c r="I52" s="130"/>
      <c r="J52" s="148"/>
      <c r="K52" s="158"/>
      <c r="L52" s="158"/>
      <c r="M52" s="130"/>
      <c r="N52" s="156"/>
      <c r="O52" s="148"/>
      <c r="P52" s="47">
        <v>6</v>
      </c>
      <c r="Q52" s="526"/>
      <c r="R52" s="519"/>
      <c r="S52" s="808"/>
      <c r="T52" s="808"/>
      <c r="U52" s="816"/>
      <c r="V52" s="817"/>
      <c r="X52" s="69"/>
      <c r="Y52" s="69"/>
      <c r="Z52" s="1"/>
    </row>
    <row r="53" spans="1:26" s="31" customFormat="1" ht="11.1" customHeight="1" thickTop="1">
      <c r="A53" s="817">
        <v>26</v>
      </c>
      <c r="B53" s="808">
        <v>8</v>
      </c>
      <c r="C53" s="808" t="str">
        <f t="shared" ref="C53" si="96">IF(B53&lt;&gt;"",VLOOKUP(B53,$B$74:$E$136,2),"＊")</f>
        <v>蕭</v>
      </c>
      <c r="D53" s="816" t="str">
        <f t="shared" ref="D53" si="97">IF(B53&lt;&gt;"",VLOOKUP(B53,$B$74:$E$136,3),"＊")</f>
        <v>木更津総合</v>
      </c>
      <c r="E53" s="157"/>
      <c r="F53" s="552">
        <v>1</v>
      </c>
      <c r="G53" s="559"/>
      <c r="H53" s="552"/>
      <c r="I53" s="130"/>
      <c r="J53" s="148"/>
      <c r="K53" s="158"/>
      <c r="L53" s="158"/>
      <c r="M53" s="130"/>
      <c r="N53" s="156"/>
      <c r="O53" s="148"/>
      <c r="P53" s="541"/>
      <c r="Q53" s="151"/>
      <c r="R53" s="153"/>
      <c r="S53" s="808">
        <v>11</v>
      </c>
      <c r="T53" s="808" t="str">
        <f t="shared" ref="T53" si="98">IF(S53&lt;&gt;"",VLOOKUP(S53,$B$74:$E$136,2),"＊")</f>
        <v>伊坂</v>
      </c>
      <c r="U53" s="816" t="str">
        <f t="shared" ref="U53" si="99">IF(S53&lt;&gt;"",VLOOKUP(S53,$B$74:$E$136,3),"＊")</f>
        <v>長生</v>
      </c>
      <c r="V53" s="817">
        <v>56</v>
      </c>
      <c r="X53" s="69"/>
      <c r="Y53" s="69"/>
      <c r="Z53" s="1"/>
    </row>
    <row r="54" spans="1:26" s="31" customFormat="1" ht="11.1" customHeight="1" thickBot="1">
      <c r="A54" s="817"/>
      <c r="B54" s="808"/>
      <c r="C54" s="808"/>
      <c r="D54" s="816"/>
      <c r="E54" s="150"/>
      <c r="F54" s="554"/>
      <c r="G54" s="552"/>
      <c r="H54" s="552"/>
      <c r="I54" s="130"/>
      <c r="J54" s="148"/>
      <c r="K54" s="158"/>
      <c r="L54" s="158"/>
      <c r="M54" s="130"/>
      <c r="N54" s="156"/>
      <c r="O54" s="148">
        <v>0</v>
      </c>
      <c r="P54" s="541"/>
      <c r="Q54" s="148">
        <v>0</v>
      </c>
      <c r="R54" s="154"/>
      <c r="S54" s="808"/>
      <c r="T54" s="808"/>
      <c r="U54" s="816"/>
      <c r="V54" s="817"/>
      <c r="X54" s="69"/>
      <c r="Y54" s="69"/>
      <c r="Z54" s="1"/>
    </row>
    <row r="55" spans="1:26" s="31" customFormat="1" ht="11.1" customHeight="1" thickTop="1" thickBot="1">
      <c r="A55" s="817">
        <v>27</v>
      </c>
      <c r="B55" s="808">
        <v>24</v>
      </c>
      <c r="C55" s="808" t="str">
        <f t="shared" ref="C55" si="100">IF(B55&lt;&gt;"",VLOOKUP(B55,$B$74:$E$136,2),"＊")</f>
        <v>岡本</v>
      </c>
      <c r="D55" s="816" t="str">
        <f t="shared" ref="D55" si="101">IF(B55&lt;&gt;"",VLOOKUP(B55,$B$74:$E$136,3),"＊")</f>
        <v>秀明八千代</v>
      </c>
      <c r="E55" s="538"/>
      <c r="F55" s="528"/>
      <c r="G55" s="552">
        <v>2</v>
      </c>
      <c r="H55" s="552"/>
      <c r="I55" s="130"/>
      <c r="J55" s="148"/>
      <c r="K55" s="158"/>
      <c r="L55" s="158"/>
      <c r="M55" s="130"/>
      <c r="N55" s="156"/>
      <c r="O55" s="151"/>
      <c r="P55" s="520"/>
      <c r="Q55" s="148">
        <v>1</v>
      </c>
      <c r="R55" s="130"/>
      <c r="S55" s="808">
        <v>56</v>
      </c>
      <c r="T55" s="808" t="str">
        <f t="shared" ref="T55" si="102">IF(S55&lt;&gt;"",VLOOKUP(S55,$B$74:$E$136,2),"＊")</f>
        <v>山口崚</v>
      </c>
      <c r="U55" s="816" t="str">
        <f t="shared" ref="U55" si="103">IF(S55&lt;&gt;"",VLOOKUP(S55,$B$74:$E$136,3),"＊")</f>
        <v>市立銚子</v>
      </c>
      <c r="V55" s="817">
        <v>57</v>
      </c>
      <c r="X55" s="69"/>
      <c r="Y55" s="69"/>
      <c r="Z55" s="1"/>
    </row>
    <row r="56" spans="1:26" s="31" customFormat="1" ht="11.1" customHeight="1" thickTop="1" thickBot="1">
      <c r="A56" s="817"/>
      <c r="B56" s="808"/>
      <c r="C56" s="808"/>
      <c r="D56" s="816"/>
      <c r="E56" s="529"/>
      <c r="F56" s="130">
        <v>7</v>
      </c>
      <c r="G56" s="552"/>
      <c r="H56" s="557"/>
      <c r="I56" s="130"/>
      <c r="J56" s="148"/>
      <c r="K56" s="158"/>
      <c r="L56" s="158"/>
      <c r="M56" s="130"/>
      <c r="N56" s="156"/>
      <c r="O56" s="151"/>
      <c r="P56" s="151"/>
      <c r="Q56" s="164"/>
      <c r="R56" s="154"/>
      <c r="S56" s="808"/>
      <c r="T56" s="808"/>
      <c r="U56" s="816"/>
      <c r="V56" s="817"/>
      <c r="X56" s="69"/>
      <c r="Y56" s="69"/>
      <c r="Z56" s="1"/>
    </row>
    <row r="57" spans="1:26" s="31" customFormat="1" ht="11.1" customHeight="1" thickTop="1" thickBot="1">
      <c r="A57" s="817">
        <v>28</v>
      </c>
      <c r="B57" s="808">
        <v>18</v>
      </c>
      <c r="C57" s="808" t="str">
        <f t="shared" ref="C57" si="104">IF(B57&lt;&gt;"",VLOOKUP(B57,$B$74:$E$136,2),"＊")</f>
        <v>戸田</v>
      </c>
      <c r="D57" s="816" t="str">
        <f t="shared" ref="D57" si="105">IF(B57&lt;&gt;"",VLOOKUP(B57,$B$74:$E$136,3),"＊")</f>
        <v>東金</v>
      </c>
      <c r="E57" s="148"/>
      <c r="F57" s="130">
        <v>0</v>
      </c>
      <c r="G57" s="156"/>
      <c r="H57" s="153"/>
      <c r="I57" s="130">
        <v>1</v>
      </c>
      <c r="J57" s="148"/>
      <c r="K57" s="158"/>
      <c r="L57" s="158"/>
      <c r="M57" s="130"/>
      <c r="N57" s="156"/>
      <c r="O57" s="151"/>
      <c r="P57" s="148">
        <v>3</v>
      </c>
      <c r="Q57" s="451"/>
      <c r="R57" s="130"/>
      <c r="S57" s="808">
        <v>35</v>
      </c>
      <c r="T57" s="808" t="str">
        <f t="shared" ref="T57" si="106">IF(S57&lt;&gt;"",VLOOKUP(S57,$B$74:$E$136,2),"＊")</f>
        <v>近藤</v>
      </c>
      <c r="U57" s="816" t="str">
        <f t="shared" ref="U57" si="107">IF(S57&lt;&gt;"",VLOOKUP(S57,$B$74:$E$136,3),"＊")</f>
        <v>千葉南</v>
      </c>
      <c r="V57" s="817">
        <v>58</v>
      </c>
      <c r="X57" s="69"/>
      <c r="Y57" s="69"/>
      <c r="Z57" s="1"/>
    </row>
    <row r="58" spans="1:26" s="31" customFormat="1" ht="11.1" customHeight="1" thickTop="1" thickBot="1">
      <c r="A58" s="817"/>
      <c r="B58" s="808"/>
      <c r="C58" s="808"/>
      <c r="D58" s="816"/>
      <c r="E58" s="529"/>
      <c r="F58" s="530"/>
      <c r="G58" s="156"/>
      <c r="H58" s="130"/>
      <c r="I58" s="130"/>
      <c r="J58" s="148"/>
      <c r="K58" s="158"/>
      <c r="L58" s="158"/>
      <c r="M58" s="130"/>
      <c r="N58" s="156"/>
      <c r="O58" s="151"/>
      <c r="P58" s="148"/>
      <c r="Q58" s="148">
        <v>3</v>
      </c>
      <c r="R58" s="449"/>
      <c r="S58" s="808"/>
      <c r="T58" s="808"/>
      <c r="U58" s="816"/>
      <c r="V58" s="817"/>
      <c r="X58" s="69"/>
      <c r="Y58" s="69"/>
      <c r="Z58" s="1"/>
    </row>
    <row r="59" spans="1:26" s="31" customFormat="1" ht="11.1" customHeight="1" thickTop="1" thickBot="1">
      <c r="A59" s="817">
        <v>29</v>
      </c>
      <c r="B59" s="808">
        <v>41</v>
      </c>
      <c r="C59" s="808" t="str">
        <f t="shared" ref="C59" si="108">IF(B59&lt;&gt;"",VLOOKUP(B59,$B$74:$E$136,2),"＊")</f>
        <v>古谷</v>
      </c>
      <c r="D59" s="816" t="str">
        <f t="shared" ref="D59" si="109">IF(B59&lt;&gt;"",VLOOKUP(B59,$B$74:$E$136,3),"＊")</f>
        <v>野田中央</v>
      </c>
      <c r="E59" s="155"/>
      <c r="F59" s="551"/>
      <c r="G59" s="156"/>
      <c r="H59" s="130"/>
      <c r="I59" s="148"/>
      <c r="J59" s="148"/>
      <c r="K59" s="158"/>
      <c r="L59" s="158"/>
      <c r="M59" s="130"/>
      <c r="N59" s="148">
        <v>1</v>
      </c>
      <c r="O59" s="451"/>
      <c r="P59" s="47"/>
      <c r="Q59" s="47">
        <v>7</v>
      </c>
      <c r="R59" s="56"/>
      <c r="S59" s="808">
        <v>30</v>
      </c>
      <c r="T59" s="808" t="str">
        <f t="shared" ref="T59" si="110">IF(S59&lt;&gt;"",VLOOKUP(S59,$B$74:$E$136,2),"＊")</f>
        <v>石原</v>
      </c>
      <c r="U59" s="816" t="str">
        <f t="shared" ref="U59" si="111">IF(S59&lt;&gt;"",VLOOKUP(S59,$B$74:$E$136,3),"＊")</f>
        <v>敬愛学園</v>
      </c>
      <c r="V59" s="817">
        <v>59</v>
      </c>
      <c r="X59" s="69"/>
      <c r="Y59" s="69"/>
      <c r="Z59" s="1"/>
    </row>
    <row r="60" spans="1:26" ht="11.1" customHeight="1" thickTop="1" thickBot="1">
      <c r="A60" s="817"/>
      <c r="B60" s="808"/>
      <c r="C60" s="808"/>
      <c r="D60" s="816"/>
      <c r="E60" s="149"/>
      <c r="F60" s="552">
        <v>0</v>
      </c>
      <c r="G60" s="169"/>
      <c r="H60" s="130"/>
      <c r="I60" s="130"/>
      <c r="J60" s="53"/>
      <c r="K60" s="21"/>
      <c r="L60" s="21"/>
      <c r="M60" s="130"/>
      <c r="N60" s="130" t="s">
        <v>531</v>
      </c>
      <c r="O60" s="541"/>
      <c r="P60" s="47">
        <v>0</v>
      </c>
      <c r="Q60" s="47"/>
      <c r="R60" s="519"/>
      <c r="S60" s="808"/>
      <c r="T60" s="808"/>
      <c r="U60" s="816"/>
      <c r="V60" s="817"/>
      <c r="X60" s="22"/>
      <c r="Y60" s="22"/>
      <c r="Z60" s="22"/>
    </row>
    <row r="61" spans="1:26" ht="11.1" customHeight="1" thickTop="1">
      <c r="A61" s="817">
        <v>30</v>
      </c>
      <c r="B61" s="808">
        <v>6</v>
      </c>
      <c r="C61" s="808" t="str">
        <f t="shared" ref="C61" si="112">IF(B61&lt;&gt;"",VLOOKUP(B61,$B$74:$E$136,2),"＊")</f>
        <v>後藤</v>
      </c>
      <c r="D61" s="816" t="str">
        <f t="shared" ref="D61" si="113">IF(B61&lt;&gt;"",VLOOKUP(B61,$B$74:$E$136,3),"＊")</f>
        <v>拓大紅陵</v>
      </c>
      <c r="E61" s="148"/>
      <c r="F61" s="280"/>
      <c r="G61" s="553"/>
      <c r="H61" s="130">
        <v>0</v>
      </c>
      <c r="I61" s="130"/>
      <c r="J61" s="53"/>
      <c r="K61" s="21"/>
      <c r="L61" s="21"/>
      <c r="M61" s="130"/>
      <c r="N61" s="130"/>
      <c r="O61" s="541"/>
      <c r="P61" s="151"/>
      <c r="Q61" s="520"/>
      <c r="R61" s="130"/>
      <c r="S61" s="808">
        <v>44</v>
      </c>
      <c r="T61" s="808" t="str">
        <f t="shared" ref="T61" si="114">IF(S61&lt;&gt;"",VLOOKUP(S61,$B$74:$E$136,2),"＊")</f>
        <v>上野</v>
      </c>
      <c r="U61" s="816" t="str">
        <f t="shared" ref="U61" si="115">IF(S61&lt;&gt;"",VLOOKUP(S61,$B$74:$E$136,3),"＊")</f>
        <v>西武台千葉</v>
      </c>
      <c r="V61" s="817">
        <v>60</v>
      </c>
      <c r="X61" s="22"/>
      <c r="Y61" s="22"/>
      <c r="Z61" s="22"/>
    </row>
    <row r="62" spans="1:26" ht="11.1" customHeight="1" thickBot="1">
      <c r="A62" s="817"/>
      <c r="B62" s="808"/>
      <c r="C62" s="808"/>
      <c r="D62" s="816"/>
      <c r="E62" s="149"/>
      <c r="F62" s="154" t="s">
        <v>476</v>
      </c>
      <c r="G62" s="140"/>
      <c r="H62" s="130"/>
      <c r="I62" s="130"/>
      <c r="J62" s="53"/>
      <c r="K62" s="138"/>
      <c r="L62" s="139"/>
      <c r="M62" s="53"/>
      <c r="N62" s="121"/>
      <c r="O62" s="47"/>
      <c r="P62" s="560"/>
      <c r="Q62" s="148">
        <v>3</v>
      </c>
      <c r="R62" s="195"/>
      <c r="S62" s="808"/>
      <c r="T62" s="808"/>
      <c r="U62" s="816"/>
      <c r="V62" s="817"/>
      <c r="X62" s="22"/>
      <c r="Y62" s="22"/>
      <c r="Z62" s="22"/>
    </row>
    <row r="63" spans="1:26" ht="11.1" customHeight="1" thickTop="1" thickBot="1">
      <c r="A63" s="817"/>
      <c r="B63" s="806"/>
      <c r="C63" s="820" t="s">
        <v>530</v>
      </c>
      <c r="D63" s="806"/>
      <c r="E63" s="148"/>
      <c r="F63" s="130"/>
      <c r="G63" s="140"/>
      <c r="H63" s="130"/>
      <c r="I63" s="130"/>
      <c r="J63" s="53"/>
      <c r="K63" s="138"/>
      <c r="L63" s="139"/>
      <c r="M63" s="53"/>
      <c r="N63" s="121"/>
      <c r="O63" s="138">
        <v>8</v>
      </c>
      <c r="P63" s="544"/>
      <c r="Q63" s="545"/>
      <c r="R63" s="130"/>
      <c r="S63" s="808">
        <v>4</v>
      </c>
      <c r="T63" s="808" t="str">
        <f t="shared" ref="T63" si="116">IF(S63&lt;&gt;"",VLOOKUP(S63,$B$74:$E$136,2),"＊")</f>
        <v>大塚</v>
      </c>
      <c r="U63" s="816" t="str">
        <f t="shared" ref="U63" si="117">IF(S63&lt;&gt;"",VLOOKUP(S63,$B$74:$E$136,3),"＊")</f>
        <v>拓大紅陵</v>
      </c>
      <c r="V63" s="817">
        <v>61</v>
      </c>
      <c r="X63" s="22"/>
      <c r="Y63" s="22"/>
      <c r="Z63" s="22"/>
    </row>
    <row r="64" spans="1:26" ht="11.1" customHeight="1" thickTop="1">
      <c r="A64" s="817"/>
      <c r="B64" s="806"/>
      <c r="C64" s="821"/>
      <c r="D64" s="806"/>
      <c r="E64" s="148"/>
      <c r="F64" s="130"/>
      <c r="G64" s="140"/>
      <c r="H64" s="130"/>
      <c r="I64" s="130"/>
      <c r="J64" s="138"/>
      <c r="K64" s="138"/>
      <c r="L64" s="139"/>
      <c r="M64" s="139"/>
      <c r="N64" s="121"/>
      <c r="O64" s="47"/>
      <c r="P64" s="148">
        <v>8</v>
      </c>
      <c r="Q64" s="544"/>
      <c r="R64" s="449"/>
      <c r="S64" s="808"/>
      <c r="T64" s="808"/>
      <c r="U64" s="816"/>
      <c r="V64" s="817"/>
      <c r="X64" s="22"/>
      <c r="Y64" s="22"/>
      <c r="Z64" s="22"/>
    </row>
    <row r="65" spans="1:26" ht="11.1" customHeight="1">
      <c r="A65" s="817"/>
      <c r="B65" s="806"/>
      <c r="C65" s="808" t="s">
        <v>532</v>
      </c>
      <c r="D65" s="816" t="s">
        <v>514</v>
      </c>
      <c r="E65" s="550"/>
      <c r="F65" s="130"/>
      <c r="G65" s="140">
        <v>2</v>
      </c>
      <c r="H65" s="130"/>
      <c r="I65" s="130"/>
      <c r="J65" s="53"/>
      <c r="K65" s="138"/>
      <c r="L65" s="139"/>
      <c r="M65" s="366"/>
      <c r="N65" s="121"/>
      <c r="O65" s="47"/>
      <c r="P65" s="148"/>
      <c r="Q65" s="148"/>
      <c r="R65" s="130"/>
      <c r="S65" s="806"/>
      <c r="T65" s="806"/>
      <c r="U65" s="806"/>
      <c r="V65" s="817"/>
      <c r="X65" s="22"/>
      <c r="Y65" s="22"/>
      <c r="Z65" s="22"/>
    </row>
    <row r="66" spans="1:26" ht="11.1" customHeight="1" thickBot="1">
      <c r="A66" s="817"/>
      <c r="B66" s="806"/>
      <c r="C66" s="808"/>
      <c r="D66" s="816"/>
      <c r="E66" s="148"/>
      <c r="F66" s="150"/>
      <c r="G66" s="627"/>
      <c r="H66" s="130"/>
      <c r="I66" s="130"/>
      <c r="J66" s="547"/>
      <c r="K66" s="548"/>
      <c r="L66" s="547"/>
      <c r="M66" s="547"/>
      <c r="N66" s="121"/>
      <c r="O66" s="121"/>
      <c r="P66" s="130"/>
      <c r="Q66" s="148"/>
      <c r="R66" s="130"/>
      <c r="S66" s="806"/>
      <c r="T66" s="806"/>
      <c r="U66" s="806"/>
      <c r="V66" s="817"/>
      <c r="X66" s="22"/>
      <c r="Y66" s="22"/>
      <c r="Z66" s="22"/>
    </row>
    <row r="67" spans="1:26" ht="11.1" customHeight="1" thickTop="1" thickBot="1">
      <c r="A67" s="817"/>
      <c r="B67" s="806"/>
      <c r="C67" s="808" t="s">
        <v>533</v>
      </c>
      <c r="D67" s="816" t="s">
        <v>477</v>
      </c>
      <c r="E67" s="531"/>
      <c r="F67" s="626"/>
      <c r="G67" s="628"/>
      <c r="H67" s="130"/>
      <c r="I67" s="130"/>
      <c r="J67" s="548"/>
      <c r="K67" s="548"/>
      <c r="L67" s="547"/>
      <c r="M67" s="547"/>
      <c r="N67" s="121"/>
      <c r="O67" s="121"/>
      <c r="P67" s="130"/>
      <c r="Q67" s="163"/>
      <c r="R67" s="140"/>
      <c r="S67" s="806"/>
      <c r="T67" s="806"/>
      <c r="U67" s="822"/>
      <c r="V67" s="817"/>
      <c r="X67" s="22"/>
      <c r="Y67" s="22"/>
      <c r="Z67" s="22"/>
    </row>
    <row r="68" spans="1:26" ht="11.1" customHeight="1" thickTop="1">
      <c r="A68" s="817"/>
      <c r="B68" s="806"/>
      <c r="C68" s="808"/>
      <c r="D68" s="816"/>
      <c r="E68" s="130"/>
      <c r="F68" s="130"/>
      <c r="G68" s="140">
        <v>3</v>
      </c>
      <c r="H68" s="130"/>
      <c r="I68" s="130"/>
      <c r="J68" s="548"/>
      <c r="K68" s="548"/>
      <c r="L68" s="547"/>
      <c r="M68" s="547"/>
      <c r="N68" s="121"/>
      <c r="O68" s="121"/>
      <c r="P68" s="121"/>
      <c r="Q68" s="140"/>
      <c r="R68" s="140"/>
      <c r="S68" s="806"/>
      <c r="T68" s="806"/>
      <c r="U68" s="822"/>
      <c r="V68" s="817"/>
      <c r="X68" s="22"/>
      <c r="Y68" s="22"/>
      <c r="Z68" s="22"/>
    </row>
    <row r="69" spans="1:26" ht="11.1" customHeight="1">
      <c r="A69" s="35"/>
      <c r="B69" s="133"/>
      <c r="C69" s="131"/>
      <c r="D69" s="131"/>
      <c r="E69" s="12"/>
      <c r="F69" s="549"/>
      <c r="G69" s="231"/>
      <c r="H69" s="231"/>
      <c r="I69" s="231"/>
      <c r="J69" s="231"/>
      <c r="K69" s="231"/>
      <c r="L69" s="231"/>
      <c r="M69" s="231"/>
      <c r="N69" s="231"/>
      <c r="O69" s="121"/>
      <c r="P69" s="121"/>
      <c r="Q69" s="140"/>
      <c r="R69" s="140"/>
      <c r="S69" s="806"/>
      <c r="T69" s="806"/>
      <c r="U69" s="822"/>
      <c r="V69" s="817"/>
      <c r="X69" s="22"/>
      <c r="Y69" s="22"/>
      <c r="Z69" s="22"/>
    </row>
    <row r="70" spans="1:26" ht="13.5" customHeight="1">
      <c r="A70" s="35"/>
      <c r="B70" s="133"/>
      <c r="C70" s="131"/>
      <c r="D70" s="131"/>
      <c r="E70" s="33"/>
      <c r="F70" s="231"/>
      <c r="G70" s="231"/>
      <c r="H70" s="231"/>
      <c r="I70" s="231"/>
      <c r="J70" s="231"/>
      <c r="K70" s="231"/>
      <c r="L70" s="231"/>
      <c r="M70" s="231"/>
      <c r="N70" s="231"/>
      <c r="O70" s="121"/>
      <c r="P70" s="121"/>
      <c r="Q70" s="140"/>
      <c r="R70" s="140"/>
      <c r="S70" s="806"/>
      <c r="T70" s="806"/>
      <c r="U70" s="822"/>
      <c r="V70" s="817"/>
      <c r="X70" s="22"/>
      <c r="Y70" s="22"/>
      <c r="Z70" s="22"/>
    </row>
    <row r="71" spans="1:26" ht="13.5" customHeight="1">
      <c r="A71" s="130"/>
      <c r="B71" s="131"/>
      <c r="C71" s="131"/>
      <c r="D71" s="131"/>
      <c r="E71" s="68"/>
      <c r="F71" s="68"/>
      <c r="G71" s="69"/>
      <c r="H71" s="68"/>
      <c r="I71" s="68"/>
      <c r="J71" s="40"/>
      <c r="K71" s="53"/>
      <c r="L71" s="93"/>
      <c r="M71" s="53"/>
      <c r="N71" s="21"/>
      <c r="O71" s="69"/>
      <c r="T71" s="22"/>
      <c r="U71" s="22"/>
      <c r="V71" s="22"/>
      <c r="X71" s="22"/>
      <c r="Y71" s="22"/>
      <c r="Z71" s="22"/>
    </row>
    <row r="72" spans="1:26" ht="13.5" customHeight="1">
      <c r="A72" s="130"/>
      <c r="B72" s="131"/>
      <c r="C72" s="131"/>
      <c r="D72" s="131"/>
      <c r="E72" s="68"/>
      <c r="F72" s="68"/>
      <c r="G72" s="69"/>
      <c r="H72" s="68"/>
      <c r="I72" s="68"/>
      <c r="J72" s="40"/>
      <c r="K72" s="230"/>
      <c r="L72" s="232"/>
      <c r="M72" s="230"/>
      <c r="N72" s="21"/>
      <c r="O72" s="69"/>
      <c r="T72" s="22"/>
      <c r="U72" s="22"/>
      <c r="V72" s="22"/>
      <c r="X72" s="22"/>
      <c r="Y72" s="22"/>
      <c r="Z72" s="22"/>
    </row>
    <row r="73" spans="1:26" ht="13.5" customHeight="1">
      <c r="A73" s="130"/>
      <c r="B73" s="131"/>
      <c r="C73" s="131" t="s">
        <v>401</v>
      </c>
      <c r="D73" s="131"/>
      <c r="E73" s="68"/>
      <c r="F73" s="68"/>
      <c r="G73" s="69"/>
      <c r="H73" s="68"/>
      <c r="I73" s="68"/>
      <c r="J73" s="40"/>
      <c r="K73" s="230"/>
      <c r="L73" s="232"/>
      <c r="M73" s="230"/>
      <c r="N73" s="21"/>
      <c r="O73" s="69"/>
      <c r="T73" s="22"/>
      <c r="U73" s="22"/>
      <c r="V73" s="22"/>
      <c r="X73" s="22"/>
      <c r="Y73" s="22"/>
      <c r="Z73" s="22"/>
    </row>
    <row r="74" spans="1:26" ht="18" customHeight="1">
      <c r="A74" s="130"/>
      <c r="B74" s="284">
        <v>1</v>
      </c>
      <c r="C74" s="284" t="s">
        <v>270</v>
      </c>
      <c r="D74" s="284" t="s">
        <v>347</v>
      </c>
      <c r="E74" s="285"/>
      <c r="F74" s="68"/>
      <c r="G74" s="69"/>
      <c r="H74" s="68"/>
      <c r="I74" s="68"/>
      <c r="J74" s="277"/>
      <c r="K74" s="21"/>
      <c r="L74" s="21"/>
      <c r="M74" s="21"/>
      <c r="N74" s="21"/>
      <c r="O74" s="21"/>
      <c r="P74" s="21"/>
      <c r="Q74" s="21"/>
      <c r="R74" s="21"/>
      <c r="T74" s="22"/>
      <c r="U74" s="22"/>
      <c r="V74" s="22"/>
      <c r="X74" s="22"/>
      <c r="Y74" s="22"/>
      <c r="Z74" s="22"/>
    </row>
    <row r="75" spans="1:26" ht="18" customHeight="1">
      <c r="A75" s="130"/>
      <c r="B75" s="284">
        <v>2</v>
      </c>
      <c r="C75" s="284" t="s">
        <v>160</v>
      </c>
      <c r="D75" s="284" t="s">
        <v>347</v>
      </c>
      <c r="E75" s="285"/>
      <c r="F75" s="68"/>
      <c r="G75" s="22"/>
      <c r="H75" s="68"/>
      <c r="I75" s="68"/>
      <c r="J75" s="277"/>
      <c r="K75" s="283"/>
      <c r="L75" s="245"/>
      <c r="M75" s="245"/>
      <c r="N75" s="245"/>
      <c r="O75" s="245"/>
      <c r="P75" s="245"/>
      <c r="Q75" s="277"/>
      <c r="R75" s="21"/>
      <c r="T75" s="22"/>
      <c r="U75" s="22"/>
      <c r="V75" s="22"/>
      <c r="X75" s="22"/>
      <c r="Y75" s="22"/>
      <c r="Z75" s="22"/>
    </row>
    <row r="76" spans="1:26" ht="18" customHeight="1">
      <c r="A76" s="130"/>
      <c r="B76" s="284">
        <v>3</v>
      </c>
      <c r="C76" s="284" t="s">
        <v>344</v>
      </c>
      <c r="D76" s="284" t="s">
        <v>347</v>
      </c>
      <c r="E76" s="285">
        <v>1</v>
      </c>
      <c r="F76" s="68"/>
      <c r="G76" s="22"/>
      <c r="H76" s="69"/>
      <c r="I76" s="21"/>
      <c r="J76" s="245"/>
      <c r="K76" s="21"/>
      <c r="L76" s="21"/>
      <c r="M76" s="245"/>
      <c r="N76" s="245"/>
      <c r="O76" s="245"/>
      <c r="P76" s="245"/>
      <c r="Q76" s="21"/>
      <c r="R76" s="21"/>
      <c r="T76" s="22"/>
      <c r="U76" s="22"/>
      <c r="V76" s="22"/>
      <c r="X76" s="22"/>
      <c r="Y76" s="22"/>
      <c r="Z76" s="22"/>
    </row>
    <row r="77" spans="1:26" ht="18" customHeight="1">
      <c r="A77" s="130"/>
      <c r="B77" s="284">
        <v>4</v>
      </c>
      <c r="C77" s="284" t="s">
        <v>196</v>
      </c>
      <c r="D77" s="284" t="s">
        <v>347</v>
      </c>
      <c r="E77" s="285">
        <v>2</v>
      </c>
      <c r="F77" s="68"/>
      <c r="G77" s="22"/>
      <c r="H77" s="69"/>
      <c r="J77" s="245"/>
      <c r="K77" s="21"/>
      <c r="L77" s="21"/>
      <c r="M77" s="245"/>
      <c r="N77" s="245"/>
      <c r="O77" s="245"/>
      <c r="P77" s="245"/>
      <c r="Q77" s="21"/>
      <c r="R77" s="21"/>
      <c r="T77" s="22"/>
      <c r="U77" s="22"/>
      <c r="V77" s="22"/>
      <c r="X77" s="22"/>
      <c r="Y77" s="22"/>
      <c r="Z77" s="22"/>
    </row>
    <row r="78" spans="1:26" ht="18" customHeight="1">
      <c r="A78" s="130"/>
      <c r="B78" s="284">
        <v>5</v>
      </c>
      <c r="C78" s="284" t="s">
        <v>145</v>
      </c>
      <c r="D78" s="284" t="s">
        <v>347</v>
      </c>
      <c r="E78" s="285">
        <v>3</v>
      </c>
      <c r="F78" s="68"/>
      <c r="G78" s="22"/>
      <c r="H78" s="69"/>
      <c r="J78" s="245"/>
      <c r="K78" s="21"/>
      <c r="L78" s="21"/>
      <c r="M78" s="245"/>
      <c r="N78" s="245"/>
      <c r="O78" s="245"/>
      <c r="P78" s="245"/>
      <c r="Q78" s="21"/>
      <c r="R78" s="21"/>
      <c r="T78" s="22"/>
      <c r="U78" s="22"/>
      <c r="V78" s="22"/>
      <c r="X78" s="22"/>
      <c r="Y78" s="22"/>
      <c r="Z78" s="22"/>
    </row>
    <row r="79" spans="1:26" ht="18" customHeight="1">
      <c r="A79" s="130"/>
      <c r="B79" s="284">
        <v>6</v>
      </c>
      <c r="C79" s="284" t="s">
        <v>148</v>
      </c>
      <c r="D79" s="284" t="s">
        <v>347</v>
      </c>
      <c r="E79" s="285">
        <v>3</v>
      </c>
      <c r="F79" s="68"/>
      <c r="G79" s="22"/>
      <c r="H79" s="69"/>
      <c r="J79" s="245"/>
      <c r="K79" s="21"/>
      <c r="L79" s="21"/>
      <c r="M79" s="245"/>
      <c r="N79" s="245"/>
      <c r="O79" s="245"/>
      <c r="P79" s="245"/>
      <c r="Q79" s="21"/>
      <c r="R79" s="21"/>
      <c r="T79" s="22"/>
      <c r="U79" s="22"/>
      <c r="V79" s="22"/>
      <c r="X79" s="22"/>
      <c r="Y79" s="22"/>
      <c r="Z79" s="22"/>
    </row>
    <row r="80" spans="1:26" ht="18" customHeight="1">
      <c r="A80" s="130"/>
      <c r="B80" s="284">
        <v>7</v>
      </c>
      <c r="C80" s="284" t="s">
        <v>197</v>
      </c>
      <c r="D80" s="284" t="s">
        <v>149</v>
      </c>
      <c r="E80" s="285"/>
      <c r="F80" s="68"/>
      <c r="G80" s="22"/>
      <c r="H80" s="69"/>
      <c r="J80" s="245"/>
      <c r="K80" s="21"/>
      <c r="L80" s="21"/>
      <c r="M80" s="245"/>
      <c r="N80" s="245"/>
      <c r="O80" s="245"/>
      <c r="P80" s="245"/>
      <c r="Q80" s="21"/>
      <c r="R80" s="21"/>
      <c r="T80" s="22"/>
      <c r="U80" s="22"/>
      <c r="V80" s="22"/>
      <c r="X80" s="22"/>
      <c r="Y80" s="22"/>
      <c r="Z80" s="22"/>
    </row>
    <row r="81" spans="1:26" ht="18" customHeight="1">
      <c r="A81" s="130"/>
      <c r="B81" s="284">
        <v>8</v>
      </c>
      <c r="C81" s="284" t="s">
        <v>366</v>
      </c>
      <c r="D81" s="284" t="s">
        <v>149</v>
      </c>
      <c r="E81" s="285"/>
      <c r="F81" s="68"/>
      <c r="G81" s="22"/>
      <c r="H81" s="69"/>
      <c r="J81" s="245"/>
      <c r="K81" s="21"/>
      <c r="L81" s="21"/>
      <c r="M81" s="245"/>
      <c r="N81" s="245"/>
      <c r="O81" s="245"/>
      <c r="P81" s="245"/>
      <c r="Q81" s="21"/>
      <c r="R81" s="21"/>
      <c r="T81" s="22"/>
      <c r="U81" s="22"/>
      <c r="V81" s="22"/>
      <c r="X81" s="22"/>
      <c r="Y81" s="22"/>
      <c r="Z81" s="22"/>
    </row>
    <row r="82" spans="1:26" ht="18" customHeight="1">
      <c r="A82" s="130"/>
      <c r="B82" s="284">
        <v>9</v>
      </c>
      <c r="C82" s="284" t="s">
        <v>277</v>
      </c>
      <c r="D82" s="284" t="s">
        <v>150</v>
      </c>
      <c r="E82" s="285"/>
      <c r="F82" s="68"/>
      <c r="G82" s="22"/>
      <c r="H82" s="69"/>
      <c r="J82" s="245"/>
      <c r="K82" s="21"/>
      <c r="L82" s="21"/>
      <c r="M82" s="245"/>
      <c r="N82" s="245"/>
      <c r="O82" s="245"/>
      <c r="P82" s="245"/>
      <c r="Q82" s="21"/>
      <c r="R82" s="21"/>
      <c r="T82" s="22"/>
      <c r="U82" s="22"/>
      <c r="V82" s="22"/>
      <c r="X82" s="22"/>
      <c r="Y82" s="22"/>
      <c r="Z82" s="22"/>
    </row>
    <row r="83" spans="1:26" ht="18" customHeight="1">
      <c r="A83" s="130"/>
      <c r="B83" s="284">
        <v>10</v>
      </c>
      <c r="C83" s="284" t="s">
        <v>174</v>
      </c>
      <c r="D83" s="284" t="s">
        <v>150</v>
      </c>
      <c r="E83" s="285"/>
      <c r="F83" s="68"/>
      <c r="G83" s="22"/>
      <c r="H83" s="69"/>
      <c r="J83" s="245"/>
      <c r="K83" s="21"/>
      <c r="L83" s="245"/>
      <c r="M83" s="245"/>
      <c r="N83" s="245"/>
      <c r="O83" s="245"/>
      <c r="P83" s="245"/>
      <c r="Q83" s="21"/>
      <c r="R83" s="21"/>
      <c r="T83" s="22"/>
      <c r="U83" s="22"/>
      <c r="V83" s="22"/>
      <c r="X83" s="22"/>
      <c r="Y83" s="22"/>
      <c r="Z83" s="22"/>
    </row>
    <row r="84" spans="1:26" ht="18" customHeight="1">
      <c r="A84" s="130"/>
      <c r="B84" s="284">
        <v>11</v>
      </c>
      <c r="C84" s="284" t="s">
        <v>280</v>
      </c>
      <c r="D84" s="284" t="s">
        <v>151</v>
      </c>
      <c r="E84" s="285"/>
      <c r="F84" s="68"/>
      <c r="G84" s="22"/>
      <c r="H84" s="69"/>
      <c r="J84" s="245"/>
      <c r="K84" s="21"/>
      <c r="L84" s="21"/>
      <c r="M84" s="245"/>
      <c r="N84" s="245"/>
      <c r="O84" s="245"/>
      <c r="P84" s="245"/>
      <c r="Q84" s="21"/>
      <c r="R84" s="21"/>
      <c r="T84" s="22"/>
      <c r="U84" s="22"/>
      <c r="V84" s="22"/>
      <c r="X84" s="22"/>
      <c r="Y84" s="22"/>
      <c r="Z84" s="22"/>
    </row>
    <row r="85" spans="1:26" ht="18" customHeight="1">
      <c r="A85" s="130"/>
      <c r="B85" s="284">
        <v>12</v>
      </c>
      <c r="C85" s="284" t="s">
        <v>281</v>
      </c>
      <c r="D85" s="284" t="s">
        <v>151</v>
      </c>
      <c r="E85" s="285"/>
      <c r="F85" s="55"/>
      <c r="G85" s="22"/>
      <c r="H85" s="69"/>
      <c r="J85" s="245"/>
      <c r="K85" s="21"/>
      <c r="L85" s="21"/>
      <c r="M85" s="245"/>
      <c r="N85" s="245"/>
      <c r="O85" s="245"/>
      <c r="P85" s="245"/>
      <c r="Q85" s="21"/>
      <c r="R85" s="21"/>
      <c r="T85" s="22"/>
      <c r="U85" s="22"/>
      <c r="V85" s="22"/>
      <c r="X85" s="22"/>
      <c r="Y85" s="22"/>
      <c r="Z85" s="22"/>
    </row>
    <row r="86" spans="1:26" ht="18" customHeight="1">
      <c r="A86" s="130"/>
      <c r="B86" s="284">
        <v>13</v>
      </c>
      <c r="C86" s="284" t="s">
        <v>172</v>
      </c>
      <c r="D86" s="284" t="s">
        <v>152</v>
      </c>
      <c r="E86" s="285"/>
      <c r="F86" s="55"/>
      <c r="G86" s="22"/>
      <c r="H86" s="69"/>
      <c r="J86" s="245"/>
      <c r="K86" s="21"/>
      <c r="L86" s="21"/>
      <c r="M86" s="245"/>
      <c r="N86" s="245"/>
      <c r="O86" s="245"/>
      <c r="P86" s="245"/>
      <c r="Q86" s="21"/>
      <c r="R86" s="21"/>
      <c r="T86" s="22"/>
      <c r="U86" s="22"/>
      <c r="V86" s="22"/>
      <c r="X86" s="22"/>
      <c r="Y86" s="22"/>
      <c r="Z86" s="22"/>
    </row>
    <row r="87" spans="1:26" ht="18" customHeight="1">
      <c r="A87" s="130"/>
      <c r="B87" s="284">
        <v>14</v>
      </c>
      <c r="C87" s="284" t="s">
        <v>139</v>
      </c>
      <c r="D87" s="284" t="s">
        <v>152</v>
      </c>
      <c r="E87" s="285"/>
      <c r="F87" s="55"/>
      <c r="G87" s="22"/>
      <c r="H87" s="69"/>
      <c r="J87" s="245"/>
      <c r="K87" s="21"/>
      <c r="L87" s="21"/>
      <c r="M87" s="245"/>
      <c r="N87" s="245"/>
      <c r="O87" s="245"/>
      <c r="P87" s="245"/>
      <c r="Q87" s="21"/>
      <c r="R87" s="21"/>
      <c r="T87" s="22"/>
      <c r="U87" s="22"/>
      <c r="V87" s="22"/>
      <c r="X87" s="22"/>
      <c r="Y87" s="22"/>
      <c r="Z87" s="22"/>
    </row>
    <row r="88" spans="1:26" ht="18" customHeight="1">
      <c r="A88" s="130"/>
      <c r="B88" s="284">
        <v>15</v>
      </c>
      <c r="C88" s="284" t="s">
        <v>285</v>
      </c>
      <c r="D88" s="284" t="s">
        <v>153</v>
      </c>
      <c r="E88" s="285"/>
      <c r="F88" s="55"/>
      <c r="G88" s="22"/>
      <c r="H88" s="1"/>
      <c r="J88" s="245"/>
      <c r="K88" s="21"/>
      <c r="L88" s="21"/>
      <c r="M88" s="245"/>
      <c r="N88" s="245"/>
      <c r="O88" s="245"/>
      <c r="P88" s="245"/>
      <c r="Q88" s="21"/>
      <c r="R88" s="21"/>
      <c r="T88" s="22"/>
      <c r="U88" s="22"/>
      <c r="V88" s="22"/>
      <c r="X88" s="22"/>
      <c r="Y88" s="22"/>
      <c r="Z88" s="22"/>
    </row>
    <row r="89" spans="1:26" ht="18" customHeight="1">
      <c r="A89" s="130"/>
      <c r="B89" s="284">
        <v>16</v>
      </c>
      <c r="C89" s="284" t="s">
        <v>220</v>
      </c>
      <c r="D89" s="284" t="s">
        <v>153</v>
      </c>
      <c r="E89" s="285"/>
      <c r="F89" s="55"/>
      <c r="G89" s="22"/>
      <c r="J89" s="245"/>
      <c r="K89" s="21"/>
      <c r="L89" s="21"/>
      <c r="M89" s="245"/>
      <c r="N89" s="245"/>
      <c r="O89" s="245"/>
      <c r="P89" s="245"/>
      <c r="Q89" s="21"/>
      <c r="R89" s="21"/>
      <c r="T89" s="22"/>
      <c r="U89" s="22"/>
      <c r="V89" s="22"/>
      <c r="X89" s="22"/>
      <c r="Y89" s="22"/>
      <c r="Z89" s="22"/>
    </row>
    <row r="90" spans="1:26" ht="18" customHeight="1">
      <c r="A90" s="130"/>
      <c r="B90" s="284">
        <v>17</v>
      </c>
      <c r="C90" s="284" t="s">
        <v>199</v>
      </c>
      <c r="D90" s="284" t="s">
        <v>154</v>
      </c>
      <c r="E90" s="285"/>
      <c r="F90" s="55"/>
      <c r="G90" s="22"/>
      <c r="J90" s="245"/>
      <c r="K90" s="21"/>
      <c r="L90" s="21"/>
      <c r="M90" s="245"/>
      <c r="N90" s="245"/>
      <c r="O90" s="245"/>
      <c r="P90" s="245"/>
      <c r="Q90" s="21"/>
      <c r="R90" s="21"/>
      <c r="T90" s="22"/>
      <c r="U90" s="22"/>
      <c r="V90" s="22"/>
      <c r="X90" s="22"/>
      <c r="Y90" s="22"/>
      <c r="Z90" s="22"/>
    </row>
    <row r="91" spans="1:26" ht="18" customHeight="1">
      <c r="A91" s="130"/>
      <c r="B91" s="284">
        <v>18</v>
      </c>
      <c r="C91" s="284" t="s">
        <v>198</v>
      </c>
      <c r="D91" s="284" t="s">
        <v>154</v>
      </c>
      <c r="E91" s="285"/>
      <c r="F91" s="55"/>
      <c r="G91" s="22"/>
      <c r="J91" s="21"/>
      <c r="K91" s="21"/>
      <c r="L91" s="21"/>
      <c r="M91" s="21"/>
      <c r="N91" s="21"/>
      <c r="O91" s="21"/>
      <c r="P91" s="21"/>
      <c r="Q91" s="21"/>
      <c r="R91" s="21"/>
      <c r="T91" s="22"/>
      <c r="U91" s="22"/>
      <c r="V91" s="22"/>
      <c r="X91" s="22"/>
      <c r="Y91" s="22"/>
      <c r="Z91" s="22"/>
    </row>
    <row r="92" spans="1:26" ht="18" customHeight="1">
      <c r="A92" s="130"/>
      <c r="B92" s="284">
        <v>19</v>
      </c>
      <c r="C92" s="284" t="s">
        <v>178</v>
      </c>
      <c r="D92" s="284" t="s">
        <v>155</v>
      </c>
      <c r="E92" s="285"/>
      <c r="F92" s="55"/>
      <c r="G92" s="22"/>
      <c r="J92" s="21"/>
      <c r="K92" s="21"/>
      <c r="L92" s="21"/>
      <c r="M92" s="21"/>
      <c r="N92" s="21"/>
      <c r="O92" s="21"/>
      <c r="P92" s="21"/>
      <c r="Q92" s="21"/>
      <c r="R92" s="21"/>
      <c r="T92" s="22"/>
      <c r="U92" s="22"/>
      <c r="V92" s="22"/>
      <c r="X92" s="22"/>
      <c r="Y92" s="22"/>
      <c r="Z92" s="22"/>
    </row>
    <row r="93" spans="1:26" ht="18" customHeight="1">
      <c r="A93" s="130"/>
      <c r="B93" s="284">
        <v>20</v>
      </c>
      <c r="C93" s="284" t="s">
        <v>287</v>
      </c>
      <c r="D93" s="284" t="s">
        <v>155</v>
      </c>
      <c r="E93" s="285"/>
      <c r="F93" s="55"/>
      <c r="G93" s="22"/>
      <c r="J93" s="21"/>
      <c r="K93" s="21"/>
      <c r="L93" s="21"/>
      <c r="M93" s="21"/>
      <c r="N93" s="21"/>
      <c r="O93" s="21"/>
      <c r="P93" s="21"/>
      <c r="Q93" s="21"/>
      <c r="R93" s="21"/>
      <c r="T93" s="22"/>
      <c r="U93" s="22"/>
      <c r="V93" s="22"/>
      <c r="X93" s="22"/>
      <c r="Y93" s="22"/>
      <c r="Z93" s="22"/>
    </row>
    <row r="94" spans="1:26" ht="18" customHeight="1">
      <c r="A94" s="130"/>
      <c r="B94" s="284">
        <v>21</v>
      </c>
      <c r="C94" s="284" t="s">
        <v>291</v>
      </c>
      <c r="D94" s="284" t="s">
        <v>137</v>
      </c>
      <c r="E94" s="285"/>
      <c r="F94" s="55"/>
      <c r="G94" s="22"/>
      <c r="J94" s="21"/>
      <c r="K94" s="21"/>
      <c r="L94" s="21"/>
      <c r="M94" s="21"/>
      <c r="N94" s="21"/>
      <c r="O94" s="21"/>
      <c r="P94" s="21"/>
      <c r="Q94" s="21"/>
      <c r="R94" s="21"/>
      <c r="T94" s="22"/>
      <c r="U94" s="22"/>
      <c r="V94" s="22"/>
      <c r="X94" s="22"/>
      <c r="Y94" s="22"/>
      <c r="Z94" s="22"/>
    </row>
    <row r="95" spans="1:26" ht="18" customHeight="1">
      <c r="A95" s="130"/>
      <c r="B95" s="284">
        <v>22</v>
      </c>
      <c r="C95" s="284" t="s">
        <v>161</v>
      </c>
      <c r="D95" s="284" t="s">
        <v>134</v>
      </c>
      <c r="E95" s="285"/>
      <c r="F95" s="55"/>
      <c r="G95" s="22"/>
      <c r="J95" s="21"/>
      <c r="K95" s="21"/>
      <c r="L95" s="21"/>
      <c r="M95" s="21"/>
      <c r="N95" s="21"/>
      <c r="O95" s="21"/>
      <c r="P95" s="21"/>
      <c r="Q95" s="21"/>
      <c r="R95" s="21"/>
      <c r="T95" s="22"/>
      <c r="U95" s="22"/>
      <c r="V95" s="22"/>
      <c r="X95" s="22"/>
      <c r="Y95" s="22"/>
      <c r="Z95" s="22"/>
    </row>
    <row r="96" spans="1:26" ht="18" customHeight="1">
      <c r="A96" s="130"/>
      <c r="B96" s="284">
        <v>23</v>
      </c>
      <c r="C96" s="284" t="s">
        <v>202</v>
      </c>
      <c r="D96" s="284" t="s">
        <v>134</v>
      </c>
      <c r="E96" s="285"/>
      <c r="F96" s="55"/>
      <c r="G96" s="22"/>
      <c r="J96" s="21"/>
      <c r="K96" s="21"/>
      <c r="L96" s="21"/>
      <c r="M96" s="21"/>
      <c r="N96" s="21"/>
      <c r="O96" s="21"/>
      <c r="P96" s="21"/>
      <c r="Q96" s="21"/>
      <c r="R96" s="21"/>
      <c r="T96" s="22"/>
      <c r="U96" s="22"/>
      <c r="V96" s="22"/>
      <c r="X96" s="22"/>
      <c r="Y96" s="22"/>
      <c r="Z96" s="22"/>
    </row>
    <row r="97" spans="1:26" ht="18" customHeight="1">
      <c r="A97" s="130"/>
      <c r="B97" s="284">
        <v>24</v>
      </c>
      <c r="C97" s="284" t="s">
        <v>203</v>
      </c>
      <c r="D97" s="284" t="s">
        <v>296</v>
      </c>
      <c r="E97" s="285"/>
      <c r="F97" s="55"/>
      <c r="G97" s="22"/>
      <c r="J97" s="21"/>
      <c r="K97" s="21"/>
      <c r="L97" s="21"/>
      <c r="M97" s="21"/>
      <c r="N97" s="21"/>
      <c r="O97" s="21"/>
      <c r="P97" s="21"/>
      <c r="Q97" s="21"/>
      <c r="R97" s="21"/>
      <c r="T97" s="22"/>
      <c r="U97" s="22"/>
      <c r="V97" s="22"/>
      <c r="X97" s="22"/>
      <c r="Y97" s="22"/>
      <c r="Z97" s="22"/>
    </row>
    <row r="98" spans="1:26" ht="18" customHeight="1">
      <c r="A98" s="130"/>
      <c r="B98" s="284">
        <v>25</v>
      </c>
      <c r="C98" s="284" t="s">
        <v>297</v>
      </c>
      <c r="D98" s="284" t="s">
        <v>296</v>
      </c>
      <c r="E98" s="285"/>
      <c r="F98" s="55"/>
      <c r="G98" s="22"/>
      <c r="J98" s="21"/>
      <c r="K98" s="21"/>
      <c r="L98" s="21"/>
      <c r="M98" s="21"/>
      <c r="N98" s="21"/>
      <c r="O98" s="21"/>
      <c r="P98" s="21"/>
      <c r="Q98" s="21"/>
      <c r="R98" s="21"/>
      <c r="T98" s="22"/>
      <c r="U98" s="22"/>
      <c r="V98" s="22"/>
      <c r="X98" s="22"/>
      <c r="Y98" s="22"/>
      <c r="Z98" s="22"/>
    </row>
    <row r="99" spans="1:26" ht="18" customHeight="1">
      <c r="A99" s="130"/>
      <c r="B99" s="284">
        <v>26</v>
      </c>
      <c r="C99" s="284" t="s">
        <v>145</v>
      </c>
      <c r="D99" s="284" t="s">
        <v>138</v>
      </c>
      <c r="E99" s="285"/>
      <c r="F99" s="55"/>
      <c r="G99" s="22"/>
      <c r="J99" s="21"/>
      <c r="K99" s="21"/>
      <c r="L99" s="21"/>
      <c r="M99" s="21"/>
      <c r="N99" s="21"/>
      <c r="O99" s="21"/>
      <c r="P99" s="21"/>
      <c r="Q99" s="21"/>
      <c r="R99" s="21"/>
      <c r="T99" s="22"/>
      <c r="U99" s="22"/>
      <c r="V99" s="22"/>
      <c r="X99" s="22"/>
      <c r="Y99" s="22"/>
      <c r="Z99" s="22"/>
    </row>
    <row r="100" spans="1:26" ht="18" customHeight="1">
      <c r="A100" s="130"/>
      <c r="B100" s="284">
        <v>27</v>
      </c>
      <c r="C100" s="284" t="s">
        <v>300</v>
      </c>
      <c r="D100" s="284" t="s">
        <v>138</v>
      </c>
      <c r="E100" s="285"/>
      <c r="F100" s="55"/>
      <c r="G100" s="22"/>
      <c r="J100" s="21"/>
      <c r="K100" s="21"/>
      <c r="L100" s="21"/>
      <c r="M100" s="21"/>
      <c r="N100" s="21"/>
      <c r="O100" s="21"/>
      <c r="P100" s="21"/>
      <c r="Q100" s="21"/>
      <c r="R100" s="21"/>
      <c r="T100" s="22"/>
      <c r="U100" s="22"/>
      <c r="V100" s="22"/>
      <c r="X100" s="22"/>
      <c r="Y100" s="22"/>
      <c r="Z100" s="22"/>
    </row>
    <row r="101" spans="1:26" ht="18" customHeight="1">
      <c r="A101" s="130"/>
      <c r="B101" s="284">
        <v>28</v>
      </c>
      <c r="C101" s="284" t="s">
        <v>203</v>
      </c>
      <c r="D101" s="284" t="s">
        <v>113</v>
      </c>
      <c r="E101" s="285"/>
      <c r="F101" s="55"/>
      <c r="G101" s="806"/>
      <c r="J101" s="21"/>
      <c r="K101" s="21"/>
      <c r="L101" s="21"/>
      <c r="M101" s="21"/>
      <c r="N101" s="21"/>
      <c r="O101" s="21"/>
      <c r="P101" s="21"/>
      <c r="Q101" s="21"/>
      <c r="R101" s="21"/>
      <c r="T101" s="22"/>
      <c r="U101" s="22"/>
      <c r="V101" s="22"/>
      <c r="X101" s="22"/>
      <c r="Y101" s="22"/>
      <c r="Z101" s="22"/>
    </row>
    <row r="102" spans="1:26" ht="18" customHeight="1">
      <c r="A102" s="130"/>
      <c r="B102" s="284">
        <v>29</v>
      </c>
      <c r="C102" s="284" t="s">
        <v>302</v>
      </c>
      <c r="D102" s="284" t="s">
        <v>113</v>
      </c>
      <c r="E102" s="285"/>
      <c r="F102" s="55"/>
      <c r="G102" s="806"/>
      <c r="J102" s="245"/>
      <c r="K102" s="21"/>
      <c r="L102" s="21"/>
      <c r="M102" s="21"/>
      <c r="N102" s="21"/>
      <c r="O102" s="21"/>
      <c r="P102" s="245"/>
      <c r="Q102" s="21"/>
      <c r="R102" s="21"/>
      <c r="T102" s="22"/>
      <c r="U102" s="22"/>
      <c r="V102" s="22"/>
      <c r="X102" s="22"/>
      <c r="Y102" s="22"/>
      <c r="Z102" s="22"/>
    </row>
    <row r="103" spans="1:26" ht="18" customHeight="1">
      <c r="A103" s="130"/>
      <c r="B103" s="284">
        <v>30</v>
      </c>
      <c r="C103" s="284" t="s">
        <v>306</v>
      </c>
      <c r="D103" s="284" t="s">
        <v>114</v>
      </c>
      <c r="E103" s="285"/>
      <c r="F103" s="55"/>
      <c r="G103" s="806"/>
      <c r="J103" s="245"/>
      <c r="K103" s="21"/>
      <c r="L103" s="21"/>
      <c r="M103" s="245"/>
      <c r="N103" s="245"/>
      <c r="O103" s="245"/>
      <c r="P103" s="245"/>
      <c r="Q103" s="21"/>
      <c r="R103" s="21"/>
      <c r="T103" s="22"/>
      <c r="U103" s="22"/>
      <c r="V103" s="22"/>
      <c r="X103" s="22"/>
      <c r="Y103" s="22"/>
      <c r="Z103" s="22"/>
    </row>
    <row r="104" spans="1:26" ht="18" customHeight="1">
      <c r="A104" s="130"/>
      <c r="B104" s="284">
        <v>31</v>
      </c>
      <c r="C104" s="284" t="s">
        <v>204</v>
      </c>
      <c r="D104" s="284" t="s">
        <v>114</v>
      </c>
      <c r="E104" s="285"/>
      <c r="F104" s="55"/>
      <c r="G104" s="806"/>
      <c r="J104" s="245"/>
      <c r="K104" s="21"/>
      <c r="L104" s="21"/>
      <c r="M104" s="245"/>
      <c r="N104" s="245"/>
      <c r="O104" s="245"/>
      <c r="P104" s="245"/>
      <c r="Q104" s="21"/>
      <c r="R104" s="21"/>
      <c r="T104" s="22"/>
      <c r="U104" s="22"/>
      <c r="V104" s="22"/>
      <c r="X104" s="22"/>
      <c r="Y104" s="22"/>
      <c r="Z104" s="22"/>
    </row>
    <row r="105" spans="1:26" ht="18" customHeight="1">
      <c r="A105" s="130"/>
      <c r="B105" s="284">
        <v>32</v>
      </c>
      <c r="C105" s="284" t="s">
        <v>308</v>
      </c>
      <c r="D105" s="284" t="s">
        <v>141</v>
      </c>
      <c r="E105" s="285"/>
      <c r="F105" s="55"/>
      <c r="G105" s="12"/>
      <c r="J105" s="245"/>
      <c r="K105" s="245"/>
      <c r="L105" s="245"/>
      <c r="M105" s="245"/>
      <c r="N105" s="245"/>
      <c r="O105" s="245"/>
      <c r="P105" s="245"/>
      <c r="Q105" s="21"/>
      <c r="R105" s="21"/>
      <c r="T105" s="22"/>
      <c r="U105" s="22"/>
      <c r="V105" s="22"/>
      <c r="X105" s="22"/>
      <c r="Y105" s="22"/>
      <c r="Z105" s="22"/>
    </row>
    <row r="106" spans="1:26" ht="18" customHeight="1">
      <c r="A106" s="130"/>
      <c r="B106" s="284">
        <v>33</v>
      </c>
      <c r="C106" s="284" t="s">
        <v>309</v>
      </c>
      <c r="D106" s="284" t="s">
        <v>141</v>
      </c>
      <c r="E106" s="285"/>
      <c r="F106" s="55"/>
      <c r="G106" s="12"/>
      <c r="J106" s="245"/>
      <c r="K106" s="21"/>
      <c r="L106" s="245"/>
      <c r="M106" s="245"/>
      <c r="N106" s="245"/>
      <c r="O106" s="245"/>
      <c r="P106" s="245"/>
      <c r="Q106" s="272"/>
      <c r="R106" s="21"/>
      <c r="T106" s="22"/>
      <c r="U106" s="22"/>
      <c r="V106" s="22"/>
      <c r="X106" s="22"/>
      <c r="Y106" s="22"/>
      <c r="Z106" s="22"/>
    </row>
    <row r="107" spans="1:26" ht="18" customHeight="1">
      <c r="A107" s="130"/>
      <c r="B107" s="284">
        <v>34</v>
      </c>
      <c r="C107" s="284" t="s">
        <v>205</v>
      </c>
      <c r="D107" s="284" t="s">
        <v>115</v>
      </c>
      <c r="E107" s="285"/>
      <c r="F107" s="55"/>
      <c r="G107" s="12"/>
      <c r="J107" s="245"/>
      <c r="K107" s="21"/>
      <c r="L107" s="21"/>
      <c r="M107" s="245"/>
      <c r="N107" s="245"/>
      <c r="O107" s="245"/>
      <c r="P107" s="245"/>
      <c r="Q107" s="21"/>
      <c r="R107" s="21"/>
      <c r="T107" s="22"/>
      <c r="U107" s="22"/>
      <c r="V107" s="22"/>
      <c r="X107" s="22"/>
      <c r="Y107" s="22"/>
      <c r="Z107" s="22"/>
    </row>
    <row r="108" spans="1:26" ht="18" customHeight="1">
      <c r="A108" s="130"/>
      <c r="B108" s="284">
        <v>35</v>
      </c>
      <c r="C108" s="284" t="s">
        <v>311</v>
      </c>
      <c r="D108" s="284" t="s">
        <v>115</v>
      </c>
      <c r="E108" s="285"/>
      <c r="F108" s="55"/>
      <c r="G108" s="12"/>
      <c r="J108" s="245"/>
      <c r="K108" s="21"/>
      <c r="L108" s="21"/>
      <c r="M108" s="245"/>
      <c r="N108" s="245"/>
      <c r="O108" s="245"/>
      <c r="P108" s="245"/>
      <c r="Q108" s="21"/>
      <c r="R108" s="21"/>
      <c r="T108" s="22"/>
      <c r="U108" s="22"/>
      <c r="V108" s="22"/>
      <c r="X108" s="22"/>
      <c r="Y108" s="22"/>
      <c r="Z108" s="22"/>
    </row>
    <row r="109" spans="1:26" ht="18" customHeight="1">
      <c r="A109" s="130"/>
      <c r="B109" s="284">
        <v>36</v>
      </c>
      <c r="C109" s="284" t="s">
        <v>289</v>
      </c>
      <c r="D109" s="284" t="s">
        <v>140</v>
      </c>
      <c r="E109" s="285"/>
      <c r="F109" s="55"/>
      <c r="G109" s="12"/>
      <c r="J109" s="245"/>
      <c r="K109" s="21"/>
      <c r="L109" s="21"/>
      <c r="M109" s="245"/>
      <c r="N109" s="245"/>
      <c r="O109" s="245"/>
      <c r="P109" s="245"/>
      <c r="Q109" s="21"/>
      <c r="R109" s="21"/>
      <c r="T109" s="22"/>
      <c r="U109" s="22"/>
      <c r="V109" s="22"/>
      <c r="X109" s="22"/>
      <c r="Y109" s="22"/>
      <c r="Z109" s="22"/>
    </row>
    <row r="110" spans="1:26" ht="18" customHeight="1">
      <c r="A110" s="130"/>
      <c r="B110" s="284">
        <v>37</v>
      </c>
      <c r="C110" s="284" t="s">
        <v>312</v>
      </c>
      <c r="D110" s="284" t="s">
        <v>140</v>
      </c>
      <c r="E110" s="285"/>
      <c r="F110" s="55"/>
      <c r="G110" s="12"/>
      <c r="J110" s="245"/>
      <c r="K110" s="21"/>
      <c r="L110" s="21"/>
      <c r="M110" s="245"/>
      <c r="N110" s="245"/>
      <c r="O110" s="245"/>
      <c r="P110" s="245"/>
      <c r="Q110" s="21"/>
      <c r="R110" s="21"/>
      <c r="T110" s="22"/>
      <c r="U110" s="22"/>
      <c r="V110" s="22"/>
      <c r="X110" s="22"/>
      <c r="Y110" s="22"/>
      <c r="Z110" s="22"/>
    </row>
    <row r="111" spans="1:26" ht="18" customHeight="1">
      <c r="A111" s="130"/>
      <c r="B111" s="284">
        <v>38</v>
      </c>
      <c r="C111" s="284" t="s">
        <v>147</v>
      </c>
      <c r="D111" s="284" t="s">
        <v>140</v>
      </c>
      <c r="E111" s="285">
        <v>5</v>
      </c>
      <c r="F111" s="55"/>
      <c r="G111" s="12"/>
      <c r="J111" s="245"/>
      <c r="K111" s="21"/>
      <c r="L111" s="21"/>
      <c r="M111" s="245"/>
      <c r="N111" s="245"/>
      <c r="O111" s="245"/>
      <c r="P111" s="245"/>
      <c r="Q111" s="272"/>
      <c r="R111" s="21"/>
      <c r="T111" s="22"/>
      <c r="U111" s="22"/>
      <c r="V111" s="22"/>
      <c r="X111" s="22"/>
      <c r="Y111" s="22"/>
      <c r="Z111" s="22"/>
    </row>
    <row r="112" spans="1:26" ht="18" customHeight="1">
      <c r="A112" s="130"/>
      <c r="B112" s="284">
        <v>39</v>
      </c>
      <c r="C112" s="284" t="s">
        <v>313</v>
      </c>
      <c r="D112" s="284" t="s">
        <v>140</v>
      </c>
      <c r="E112" s="285">
        <v>5</v>
      </c>
      <c r="F112" s="55"/>
      <c r="G112" s="12"/>
      <c r="I112" s="69"/>
      <c r="J112" s="245"/>
      <c r="K112" s="21"/>
      <c r="L112" s="21"/>
      <c r="M112" s="21"/>
      <c r="N112" s="245"/>
      <c r="O112" s="245"/>
      <c r="P112" s="245"/>
      <c r="Q112" s="21"/>
      <c r="R112" s="21"/>
      <c r="T112" s="22"/>
      <c r="U112" s="22"/>
      <c r="V112" s="22"/>
      <c r="X112" s="22"/>
      <c r="Y112" s="22"/>
      <c r="Z112" s="22"/>
    </row>
    <row r="113" spans="1:26" ht="18" customHeight="1">
      <c r="A113" s="130"/>
      <c r="B113" s="284">
        <v>40</v>
      </c>
      <c r="C113" s="284" t="s">
        <v>219</v>
      </c>
      <c r="D113" s="284" t="s">
        <v>140</v>
      </c>
      <c r="E113" s="285">
        <v>5</v>
      </c>
      <c r="F113" s="55"/>
      <c r="G113" s="12"/>
      <c r="I113" s="69"/>
      <c r="J113" s="245"/>
      <c r="K113" s="245"/>
      <c r="L113" s="245"/>
      <c r="M113" s="245"/>
      <c r="N113" s="245"/>
      <c r="O113" s="245"/>
      <c r="P113" s="245"/>
      <c r="Q113" s="272"/>
      <c r="R113" s="21"/>
      <c r="T113" s="22"/>
      <c r="U113" s="22"/>
      <c r="V113" s="22"/>
      <c r="X113" s="22"/>
      <c r="Y113" s="22"/>
      <c r="Z113" s="22"/>
    </row>
    <row r="114" spans="1:26" ht="18" customHeight="1">
      <c r="A114" s="130"/>
      <c r="B114" s="284">
        <v>41</v>
      </c>
      <c r="C114" s="284" t="s">
        <v>317</v>
      </c>
      <c r="D114" s="284" t="s">
        <v>144</v>
      </c>
      <c r="E114" s="285"/>
      <c r="F114" s="55"/>
      <c r="G114" s="12"/>
      <c r="I114" s="69"/>
      <c r="J114" s="245"/>
      <c r="K114" s="21"/>
      <c r="L114" s="21"/>
      <c r="M114" s="245"/>
      <c r="N114" s="245"/>
      <c r="O114" s="245"/>
      <c r="P114" s="245"/>
      <c r="Q114" s="21"/>
      <c r="R114" s="121"/>
      <c r="T114" s="22"/>
      <c r="U114" s="22"/>
      <c r="V114" s="22"/>
      <c r="X114" s="22"/>
      <c r="Y114" s="22"/>
      <c r="Z114" s="22"/>
    </row>
    <row r="115" spans="1:26" ht="18" customHeight="1">
      <c r="A115" s="130"/>
      <c r="B115" s="284">
        <v>42</v>
      </c>
      <c r="C115" s="284" t="s">
        <v>189</v>
      </c>
      <c r="D115" s="284" t="s">
        <v>144</v>
      </c>
      <c r="E115" s="285"/>
      <c r="F115" s="55"/>
      <c r="G115" s="12"/>
      <c r="I115" s="69"/>
      <c r="J115" s="245"/>
      <c r="K115" s="21"/>
      <c r="L115" s="245"/>
      <c r="M115" s="245"/>
      <c r="N115" s="245"/>
      <c r="O115" s="245"/>
      <c r="P115" s="245"/>
      <c r="Q115" s="21"/>
      <c r="R115" s="121"/>
      <c r="T115" s="22"/>
      <c r="U115" s="22"/>
      <c r="V115" s="22"/>
      <c r="X115" s="22"/>
      <c r="Y115" s="22"/>
      <c r="Z115" s="22"/>
    </row>
    <row r="116" spans="1:26" ht="18" customHeight="1">
      <c r="A116" s="130"/>
      <c r="B116" s="284">
        <v>43</v>
      </c>
      <c r="C116" s="284" t="s">
        <v>318</v>
      </c>
      <c r="D116" s="284" t="s">
        <v>157</v>
      </c>
      <c r="E116" s="285"/>
      <c r="F116" s="55"/>
      <c r="G116" s="12"/>
      <c r="I116" s="69"/>
      <c r="J116" s="21"/>
      <c r="K116" s="69"/>
      <c r="L116" s="21"/>
      <c r="M116" s="21"/>
      <c r="N116" s="21"/>
      <c r="O116" s="21"/>
      <c r="P116" s="21"/>
      <c r="Q116" s="121"/>
      <c r="R116" s="121"/>
      <c r="T116" s="22"/>
      <c r="U116" s="22"/>
      <c r="V116" s="22"/>
      <c r="X116" s="22"/>
      <c r="Y116" s="22"/>
      <c r="Z116" s="22"/>
    </row>
    <row r="117" spans="1:26" ht="18" customHeight="1">
      <c r="A117" s="130"/>
      <c r="B117" s="284">
        <v>44</v>
      </c>
      <c r="C117" s="284" t="s">
        <v>185</v>
      </c>
      <c r="D117" s="284" t="s">
        <v>157</v>
      </c>
      <c r="E117" s="285"/>
      <c r="F117" s="55"/>
      <c r="G117" s="12"/>
      <c r="I117" s="69"/>
      <c r="J117" s="21"/>
      <c r="K117" s="69"/>
      <c r="L117" s="21"/>
      <c r="M117" s="21"/>
      <c r="N117" s="21"/>
      <c r="O117" s="21"/>
      <c r="P117" s="21"/>
      <c r="Q117" s="121"/>
      <c r="R117" s="121"/>
      <c r="T117" s="22"/>
      <c r="U117" s="22"/>
      <c r="V117" s="22"/>
      <c r="X117" s="22"/>
      <c r="Y117" s="22"/>
      <c r="Z117" s="22"/>
    </row>
    <row r="118" spans="1:26" ht="18" customHeight="1">
      <c r="A118" s="130"/>
      <c r="B118" s="284">
        <v>45</v>
      </c>
      <c r="C118" s="284" t="s">
        <v>179</v>
      </c>
      <c r="D118" s="284" t="s">
        <v>139</v>
      </c>
      <c r="E118" s="285"/>
      <c r="F118" s="55"/>
      <c r="G118" s="12"/>
      <c r="I118" s="69"/>
      <c r="J118" s="21"/>
      <c r="K118" s="69"/>
      <c r="L118" s="21"/>
      <c r="M118" s="21"/>
      <c r="N118" s="21"/>
      <c r="O118" s="21"/>
      <c r="P118" s="21"/>
      <c r="Q118" s="121"/>
      <c r="R118" s="121"/>
      <c r="T118" s="22"/>
      <c r="U118" s="22"/>
      <c r="V118" s="22"/>
      <c r="X118" s="22"/>
      <c r="Y118" s="22"/>
      <c r="Z118" s="22"/>
    </row>
    <row r="119" spans="1:26" ht="18" customHeight="1">
      <c r="A119" s="130"/>
      <c r="B119" s="284">
        <v>46</v>
      </c>
      <c r="C119" s="284" t="s">
        <v>206</v>
      </c>
      <c r="D119" s="284" t="s">
        <v>324</v>
      </c>
      <c r="E119" s="285"/>
      <c r="F119" s="55"/>
      <c r="G119" s="12"/>
      <c r="H119" s="12"/>
      <c r="I119" s="69"/>
      <c r="J119" s="21"/>
      <c r="K119" s="69"/>
      <c r="L119" s="21"/>
      <c r="M119" s="21"/>
      <c r="N119" s="21"/>
      <c r="O119" s="21"/>
      <c r="P119" s="21"/>
      <c r="Q119" s="121"/>
      <c r="R119" s="121"/>
      <c r="T119" s="22"/>
      <c r="U119" s="22"/>
      <c r="V119" s="22"/>
      <c r="X119" s="22"/>
      <c r="Y119" s="22"/>
      <c r="Z119" s="22"/>
    </row>
    <row r="120" spans="1:26" ht="18" customHeight="1">
      <c r="A120" s="130"/>
      <c r="B120" s="284">
        <v>47</v>
      </c>
      <c r="C120" s="284" t="s">
        <v>327</v>
      </c>
      <c r="D120" s="284" t="s">
        <v>324</v>
      </c>
      <c r="E120" s="285"/>
      <c r="F120" s="55"/>
      <c r="G120" s="12"/>
      <c r="H120" s="12"/>
      <c r="I120" s="69"/>
      <c r="J120" s="21"/>
      <c r="K120" s="69"/>
      <c r="L120" s="121"/>
      <c r="M120" s="21"/>
      <c r="N120" s="21"/>
      <c r="O120" s="21"/>
      <c r="P120" s="121"/>
      <c r="Q120" s="121"/>
      <c r="R120" s="121"/>
      <c r="T120" s="22"/>
      <c r="U120" s="22"/>
      <c r="V120" s="22"/>
      <c r="X120" s="22"/>
      <c r="Y120" s="22"/>
      <c r="Z120" s="22"/>
    </row>
    <row r="121" spans="1:26" ht="18" customHeight="1">
      <c r="A121" s="130"/>
      <c r="B121" s="284">
        <v>48</v>
      </c>
      <c r="C121" s="284" t="s">
        <v>331</v>
      </c>
      <c r="D121" s="284" t="s">
        <v>174</v>
      </c>
      <c r="E121" s="285"/>
      <c r="F121" s="55"/>
      <c r="G121" s="12"/>
      <c r="H121" s="12"/>
      <c r="I121" s="69"/>
      <c r="J121" s="21"/>
      <c r="K121" s="69"/>
      <c r="L121" s="121"/>
      <c r="M121" s="21"/>
      <c r="N121" s="21"/>
      <c r="O121" s="21"/>
      <c r="P121" s="121"/>
      <c r="Q121" s="121"/>
      <c r="R121" s="121"/>
      <c r="T121" s="22"/>
      <c r="U121" s="22"/>
      <c r="V121" s="22"/>
      <c r="X121" s="22"/>
      <c r="Y121" s="22"/>
      <c r="Z121" s="22"/>
    </row>
    <row r="122" spans="1:26" s="12" customFormat="1" ht="18" customHeight="1">
      <c r="A122" s="130"/>
      <c r="B122" s="284">
        <v>49</v>
      </c>
      <c r="C122" s="284" t="s">
        <v>332</v>
      </c>
      <c r="D122" s="284" t="s">
        <v>174</v>
      </c>
      <c r="E122" s="285"/>
      <c r="F122" s="55"/>
      <c r="I122" s="69"/>
      <c r="K122" s="1"/>
      <c r="M122" s="22"/>
      <c r="N122" s="22"/>
      <c r="O122" s="22"/>
      <c r="S122" s="22"/>
      <c r="T122" s="22"/>
      <c r="U122" s="22"/>
      <c r="V122" s="22"/>
    </row>
    <row r="123" spans="1:26" s="12" customFormat="1" ht="18" customHeight="1">
      <c r="A123" s="130"/>
      <c r="B123" s="284">
        <v>50</v>
      </c>
      <c r="C123" s="284" t="s">
        <v>207</v>
      </c>
      <c r="D123" s="284" t="s">
        <v>116</v>
      </c>
      <c r="E123" s="285"/>
      <c r="F123" s="55"/>
      <c r="I123" s="69"/>
      <c r="J123" s="4"/>
      <c r="K123" s="1"/>
      <c r="M123" s="22"/>
      <c r="N123" s="22"/>
      <c r="S123" s="22"/>
      <c r="T123" s="22"/>
      <c r="U123" s="22"/>
      <c r="V123" s="22"/>
    </row>
    <row r="124" spans="1:26" s="12" customFormat="1" ht="18" customHeight="1">
      <c r="A124" s="130"/>
      <c r="B124" s="284">
        <v>51</v>
      </c>
      <c r="C124" s="284" t="s">
        <v>334</v>
      </c>
      <c r="D124" s="284" t="s">
        <v>116</v>
      </c>
      <c r="E124" s="285"/>
      <c r="F124" s="55"/>
      <c r="I124" s="69"/>
      <c r="J124" s="4"/>
      <c r="K124" s="1"/>
    </row>
    <row r="125" spans="1:26" s="12" customFormat="1" ht="18" customHeight="1">
      <c r="A125" s="130"/>
      <c r="B125" s="284">
        <v>52</v>
      </c>
      <c r="C125" s="284" t="s">
        <v>180</v>
      </c>
      <c r="D125" s="284" t="s">
        <v>117</v>
      </c>
      <c r="E125" s="285"/>
      <c r="F125" s="55"/>
      <c r="I125" s="69"/>
      <c r="J125" s="121"/>
      <c r="K125" s="1"/>
      <c r="Q125" s="1"/>
      <c r="R125" s="22"/>
    </row>
    <row r="126" spans="1:26" s="12" customFormat="1" ht="18" customHeight="1">
      <c r="A126" s="130"/>
      <c r="B126" s="284">
        <v>53</v>
      </c>
      <c r="C126" s="284" t="s">
        <v>208</v>
      </c>
      <c r="D126" s="284" t="s">
        <v>117</v>
      </c>
      <c r="E126" s="285"/>
      <c r="F126" s="55"/>
      <c r="I126" s="69"/>
      <c r="J126" s="121"/>
      <c r="K126" s="1"/>
      <c r="Q126" s="1"/>
      <c r="R126" s="22"/>
    </row>
    <row r="127" spans="1:26" s="12" customFormat="1" ht="18" customHeight="1">
      <c r="A127" s="130"/>
      <c r="B127" s="284">
        <v>54</v>
      </c>
      <c r="C127" s="284" t="s">
        <v>314</v>
      </c>
      <c r="D127" s="254" t="s">
        <v>381</v>
      </c>
      <c r="E127" s="254"/>
      <c r="I127" s="69"/>
      <c r="J127" s="121"/>
      <c r="K127" s="1"/>
      <c r="Q127" s="1"/>
      <c r="R127" s="22"/>
    </row>
    <row r="128" spans="1:26" s="12" customFormat="1" ht="18" customHeight="1">
      <c r="A128" s="130"/>
      <c r="B128" s="284">
        <v>55</v>
      </c>
      <c r="C128" s="284" t="s">
        <v>268</v>
      </c>
      <c r="D128" s="254" t="s">
        <v>381</v>
      </c>
      <c r="E128" s="254"/>
      <c r="I128" s="69"/>
      <c r="J128" s="121"/>
      <c r="K128" s="1"/>
      <c r="Q128" s="1"/>
      <c r="R128" s="22"/>
    </row>
    <row r="129" spans="1:26" s="12" customFormat="1" ht="18" customHeight="1">
      <c r="A129" s="130"/>
      <c r="B129" s="284">
        <v>56</v>
      </c>
      <c r="C129" s="286" t="s">
        <v>348</v>
      </c>
      <c r="D129" s="284" t="s">
        <v>176</v>
      </c>
      <c r="E129" s="254"/>
      <c r="I129" s="69"/>
      <c r="J129" s="53"/>
      <c r="K129" s="1"/>
      <c r="P129" s="69"/>
      <c r="Q129" s="1"/>
      <c r="R129" s="22"/>
    </row>
    <row r="130" spans="1:26" s="12" customFormat="1" ht="18" customHeight="1">
      <c r="A130" s="130"/>
      <c r="B130" s="284">
        <v>57</v>
      </c>
      <c r="C130" s="284" t="s">
        <v>336</v>
      </c>
      <c r="D130" s="284" t="s">
        <v>176</v>
      </c>
      <c r="E130" s="254"/>
      <c r="I130" s="69"/>
      <c r="K130" s="1"/>
      <c r="P130" s="69"/>
      <c r="Q130" s="1"/>
      <c r="R130" s="22"/>
    </row>
    <row r="131" spans="1:26" ht="18" customHeight="1">
      <c r="A131" s="130"/>
      <c r="B131" s="284">
        <v>58</v>
      </c>
      <c r="C131" s="284" t="s">
        <v>349</v>
      </c>
      <c r="D131" s="284" t="s">
        <v>176</v>
      </c>
      <c r="E131" s="254">
        <v>5</v>
      </c>
      <c r="F131" s="12"/>
      <c r="G131" s="12"/>
      <c r="H131" s="12"/>
      <c r="I131" s="69"/>
      <c r="K131" s="1"/>
      <c r="L131" s="12"/>
      <c r="M131" s="12"/>
      <c r="N131" s="12"/>
      <c r="O131" s="12"/>
      <c r="P131" s="69"/>
      <c r="Q131" s="1"/>
      <c r="S131" s="12"/>
      <c r="X131" s="22"/>
      <c r="Y131" s="22"/>
      <c r="Z131" s="22"/>
    </row>
    <row r="132" spans="1:26" ht="18" customHeight="1">
      <c r="A132" s="130"/>
      <c r="B132" s="284">
        <v>59</v>
      </c>
      <c r="C132" s="284" t="s">
        <v>120</v>
      </c>
      <c r="D132" s="284" t="s">
        <v>359</v>
      </c>
      <c r="E132" s="254"/>
      <c r="F132" s="12"/>
      <c r="G132" s="12"/>
      <c r="H132" s="12"/>
      <c r="I132" s="69"/>
      <c r="K132" s="1"/>
      <c r="L132" s="12"/>
      <c r="M132" s="12"/>
      <c r="N132" s="12"/>
      <c r="O132" s="69"/>
      <c r="P132" s="69"/>
      <c r="Q132" s="1"/>
      <c r="S132" s="12"/>
      <c r="X132" s="22"/>
      <c r="Y132" s="22"/>
      <c r="Z132" s="22"/>
    </row>
    <row r="133" spans="1:26" ht="18" customHeight="1">
      <c r="A133" s="130"/>
      <c r="B133" s="284">
        <v>60</v>
      </c>
      <c r="C133" s="284" t="s">
        <v>295</v>
      </c>
      <c r="D133" s="284" t="s">
        <v>359</v>
      </c>
      <c r="E133" s="254"/>
      <c r="F133" s="12"/>
      <c r="G133" s="12"/>
      <c r="H133" s="12"/>
      <c r="I133" s="69"/>
      <c r="K133" s="1"/>
      <c r="L133" s="12"/>
      <c r="M133" s="12"/>
      <c r="O133" s="69"/>
      <c r="P133" s="69"/>
      <c r="Q133" s="1"/>
      <c r="T133" s="22"/>
      <c r="U133" s="22"/>
      <c r="V133" s="22"/>
      <c r="X133" s="22"/>
      <c r="Y133" s="22"/>
      <c r="Z133" s="22"/>
    </row>
    <row r="134" spans="1:26" ht="18" customHeight="1">
      <c r="A134" s="130"/>
      <c r="B134" s="284">
        <v>61</v>
      </c>
      <c r="C134" s="284" t="s">
        <v>340</v>
      </c>
      <c r="D134" s="284" t="s">
        <v>380</v>
      </c>
      <c r="E134" s="254"/>
      <c r="F134" s="12"/>
      <c r="G134" s="12"/>
      <c r="H134" s="12"/>
      <c r="I134" s="69"/>
      <c r="K134" s="1"/>
      <c r="L134" s="12"/>
      <c r="M134" s="12"/>
      <c r="O134" s="69"/>
      <c r="P134" s="69"/>
      <c r="Q134" s="1"/>
      <c r="T134" s="22"/>
      <c r="U134" s="22"/>
      <c r="V134" s="22"/>
      <c r="X134" s="22"/>
      <c r="Y134" s="22"/>
      <c r="Z134" s="22"/>
    </row>
    <row r="135" spans="1:26" ht="18" customHeight="1">
      <c r="A135" s="130"/>
      <c r="B135" s="284">
        <v>62</v>
      </c>
      <c r="C135" s="254"/>
      <c r="D135" s="284"/>
      <c r="E135" s="254"/>
      <c r="F135" s="12"/>
      <c r="G135" s="12"/>
      <c r="H135" s="12"/>
      <c r="I135" s="69"/>
      <c r="K135" s="1"/>
      <c r="L135" s="12"/>
      <c r="M135" s="12"/>
      <c r="O135" s="69"/>
      <c r="P135" s="69"/>
      <c r="Q135" s="1"/>
      <c r="T135" s="22"/>
      <c r="U135" s="22"/>
      <c r="V135" s="22"/>
      <c r="X135" s="22"/>
      <c r="Y135" s="22"/>
      <c r="Z135" s="22"/>
    </row>
    <row r="136" spans="1:26" ht="18" customHeight="1">
      <c r="A136" s="130"/>
      <c r="B136" s="284">
        <v>63</v>
      </c>
      <c r="C136" s="254"/>
      <c r="D136" s="284"/>
      <c r="E136" s="254"/>
      <c r="F136" s="12"/>
      <c r="G136" s="12"/>
      <c r="H136" s="12"/>
      <c r="I136" s="69"/>
      <c r="K136" s="1"/>
      <c r="L136" s="12"/>
      <c r="M136" s="12"/>
      <c r="O136" s="69"/>
      <c r="P136" s="69"/>
      <c r="Q136" s="1"/>
      <c r="T136" s="22"/>
      <c r="U136" s="22"/>
      <c r="V136" s="22"/>
      <c r="X136" s="22"/>
      <c r="Y136" s="22"/>
      <c r="Z136" s="22"/>
    </row>
    <row r="137" spans="1:26" ht="18" customHeight="1">
      <c r="A137" s="130"/>
      <c r="B137" s="284"/>
      <c r="C137" s="254"/>
      <c r="D137" s="284"/>
      <c r="E137" s="254"/>
      <c r="F137" s="12"/>
      <c r="G137" s="12"/>
      <c r="H137" s="12"/>
      <c r="I137" s="69"/>
      <c r="K137" s="1"/>
      <c r="L137" s="12"/>
      <c r="M137" s="12"/>
      <c r="O137" s="69"/>
      <c r="P137" s="69"/>
      <c r="Q137" s="1"/>
      <c r="T137" s="22"/>
      <c r="U137" s="22"/>
      <c r="V137" s="22"/>
      <c r="X137" s="22"/>
      <c r="Y137" s="22"/>
      <c r="Z137" s="22"/>
    </row>
    <row r="138" spans="1:26" ht="18" customHeight="1">
      <c r="A138" s="130"/>
      <c r="B138" s="284"/>
      <c r="C138" s="254"/>
      <c r="D138" s="284"/>
      <c r="E138" s="254"/>
      <c r="F138" s="12"/>
      <c r="G138" s="12"/>
      <c r="H138" s="12"/>
      <c r="I138" s="69"/>
      <c r="K138" s="1"/>
      <c r="L138" s="12"/>
      <c r="M138" s="12"/>
      <c r="O138" s="69"/>
      <c r="P138" s="69"/>
      <c r="Q138" s="1"/>
      <c r="T138" s="22"/>
      <c r="U138" s="22"/>
      <c r="V138" s="22"/>
      <c r="X138" s="22"/>
      <c r="Y138" s="22"/>
      <c r="Z138" s="22"/>
    </row>
    <row r="139" spans="1:26" ht="18" customHeight="1">
      <c r="A139" s="130"/>
      <c r="B139" s="284"/>
      <c r="C139" s="254"/>
      <c r="D139" s="284"/>
      <c r="E139" s="254"/>
      <c r="F139" s="12"/>
      <c r="G139" s="12"/>
      <c r="H139" s="12"/>
      <c r="I139" s="69"/>
      <c r="K139" s="1"/>
      <c r="L139" s="12"/>
      <c r="M139" s="12"/>
      <c r="O139" s="69"/>
      <c r="P139" s="69"/>
      <c r="Q139" s="12"/>
      <c r="R139" s="12"/>
      <c r="T139" s="22"/>
      <c r="U139" s="22"/>
      <c r="V139" s="22"/>
      <c r="X139" s="22"/>
      <c r="Y139" s="22"/>
      <c r="Z139" s="22"/>
    </row>
    <row r="140" spans="1:26" ht="18" customHeight="1">
      <c r="A140" s="130"/>
      <c r="B140" s="285"/>
      <c r="C140" s="254"/>
      <c r="D140" s="284"/>
      <c r="E140" s="254"/>
      <c r="F140" s="12"/>
      <c r="G140" s="12"/>
      <c r="H140" s="12"/>
      <c r="I140" s="69"/>
      <c r="K140" s="1"/>
      <c r="L140" s="12"/>
      <c r="M140" s="12"/>
      <c r="O140" s="69"/>
      <c r="P140" s="69"/>
      <c r="Q140" s="12"/>
      <c r="R140" s="69"/>
      <c r="T140" s="22"/>
      <c r="U140" s="22"/>
      <c r="V140" s="22"/>
      <c r="X140" s="22"/>
      <c r="Y140" s="22"/>
      <c r="Z140" s="22"/>
    </row>
    <row r="141" spans="1:26" ht="9.75" customHeight="1">
      <c r="E141" s="12"/>
      <c r="F141" s="12"/>
      <c r="G141" s="12"/>
      <c r="H141" s="12"/>
      <c r="I141" s="69"/>
      <c r="K141" s="1"/>
      <c r="L141" s="12"/>
      <c r="M141" s="12"/>
      <c r="O141" s="69"/>
      <c r="P141" s="69"/>
      <c r="Q141" s="12"/>
      <c r="R141" s="69"/>
      <c r="T141" s="22"/>
      <c r="U141" s="22"/>
      <c r="V141" s="22"/>
      <c r="X141" s="22"/>
      <c r="Y141" s="22"/>
      <c r="Z141" s="22"/>
    </row>
    <row r="142" spans="1:26" ht="12.6" customHeight="1">
      <c r="E142" s="12"/>
      <c r="F142" s="12"/>
      <c r="G142" s="12"/>
      <c r="H142" s="12"/>
      <c r="I142" s="69"/>
      <c r="J142" s="69"/>
      <c r="K142" s="1"/>
      <c r="L142" s="12"/>
      <c r="M142" s="12"/>
      <c r="O142" s="69"/>
      <c r="P142" s="69"/>
      <c r="Q142" s="12"/>
      <c r="R142" s="69"/>
      <c r="T142" s="22"/>
      <c r="U142" s="22"/>
      <c r="V142" s="22"/>
      <c r="X142" s="22"/>
      <c r="Y142" s="22"/>
      <c r="Z142" s="22"/>
    </row>
    <row r="143" spans="1:26" ht="12.6" customHeight="1">
      <c r="E143" s="12"/>
      <c r="F143" s="12"/>
      <c r="G143" s="12"/>
      <c r="H143" s="12"/>
      <c r="I143" s="69"/>
      <c r="J143" s="69"/>
      <c r="K143" s="1"/>
      <c r="L143" s="12"/>
      <c r="M143" s="12"/>
      <c r="O143" s="69"/>
      <c r="P143" s="69"/>
      <c r="Q143" s="12"/>
      <c r="R143" s="69"/>
      <c r="T143" s="22"/>
      <c r="U143" s="22"/>
      <c r="V143" s="22"/>
      <c r="X143" s="22"/>
      <c r="Y143" s="22"/>
      <c r="Z143" s="22"/>
    </row>
    <row r="144" spans="1:26" s="12" customFormat="1" ht="12.6" customHeight="1">
      <c r="A144" s="33"/>
      <c r="F144" s="22"/>
      <c r="G144" s="22"/>
      <c r="I144" s="56"/>
      <c r="N144" s="22"/>
      <c r="O144" s="69"/>
      <c r="P144" s="69"/>
      <c r="R144" s="69"/>
      <c r="S144" s="22"/>
      <c r="T144" s="22"/>
      <c r="U144" s="22"/>
      <c r="V144" s="22"/>
    </row>
    <row r="145" spans="1:26" s="12" customFormat="1" ht="12.6" customHeight="1">
      <c r="A145" s="33"/>
      <c r="F145" s="22"/>
      <c r="G145" s="22"/>
      <c r="I145" s="56"/>
      <c r="N145" s="22"/>
      <c r="O145" s="69"/>
      <c r="R145" s="69"/>
      <c r="S145" s="22"/>
      <c r="T145" s="22"/>
      <c r="U145" s="22"/>
      <c r="V145" s="22"/>
    </row>
    <row r="146" spans="1:26" s="12" customFormat="1" ht="12.6" customHeight="1">
      <c r="A146" s="33"/>
      <c r="F146" s="22"/>
      <c r="G146" s="22"/>
      <c r="I146" s="56"/>
      <c r="Q146" s="22"/>
      <c r="R146" s="69"/>
      <c r="S146" s="69"/>
      <c r="T146" s="1"/>
    </row>
    <row r="147" spans="1:26" s="12" customFormat="1" ht="12.6" customHeight="1">
      <c r="A147" s="33"/>
      <c r="F147" s="22"/>
      <c r="G147" s="22"/>
      <c r="H147" s="22"/>
      <c r="I147" s="26"/>
      <c r="Q147" s="22"/>
      <c r="R147" s="69"/>
      <c r="S147" s="69"/>
      <c r="T147" s="1"/>
    </row>
    <row r="148" spans="1:26" s="12" customFormat="1" ht="12.6" customHeight="1">
      <c r="A148" s="33"/>
      <c r="F148" s="22"/>
      <c r="G148" s="22"/>
      <c r="H148" s="22"/>
      <c r="I148" s="26"/>
      <c r="J148" s="22"/>
      <c r="K148" s="22"/>
      <c r="L148" s="22"/>
      <c r="Q148" s="22"/>
      <c r="R148" s="69"/>
      <c r="S148" s="69"/>
      <c r="T148" s="1"/>
    </row>
    <row r="149" spans="1:26" s="12" customFormat="1" ht="12.6" customHeight="1">
      <c r="A149" s="33"/>
      <c r="F149" s="22"/>
      <c r="G149" s="22"/>
      <c r="H149" s="22"/>
      <c r="I149" s="26"/>
      <c r="J149" s="22"/>
      <c r="K149" s="22"/>
      <c r="L149" s="22"/>
      <c r="Q149" s="22"/>
      <c r="R149" s="22"/>
      <c r="S149" s="69"/>
      <c r="T149" s="1"/>
    </row>
    <row r="150" spans="1:26" s="12" customFormat="1" ht="12.6" customHeight="1">
      <c r="A150" s="14"/>
      <c r="B150" s="22"/>
      <c r="C150" s="22"/>
      <c r="D150" s="22"/>
      <c r="F150" s="22"/>
      <c r="G150" s="22"/>
      <c r="H150" s="22"/>
      <c r="I150" s="26"/>
      <c r="J150" s="22"/>
      <c r="K150" s="22"/>
      <c r="L150" s="22"/>
      <c r="M150" s="22"/>
      <c r="Q150" s="22"/>
      <c r="R150" s="22"/>
      <c r="S150" s="69"/>
      <c r="T150" s="1"/>
    </row>
    <row r="151" spans="1:26" s="12" customFormat="1" ht="12.6" customHeight="1">
      <c r="A151" s="14"/>
      <c r="B151" s="22"/>
      <c r="C151" s="22"/>
      <c r="D151" s="22"/>
      <c r="E151" s="22"/>
      <c r="F151" s="22"/>
      <c r="G151" s="22"/>
      <c r="H151" s="22"/>
      <c r="I151" s="26"/>
      <c r="J151" s="22"/>
      <c r="K151" s="22"/>
      <c r="L151" s="22"/>
      <c r="M151" s="22"/>
      <c r="Q151" s="22"/>
      <c r="R151" s="22"/>
      <c r="S151" s="69"/>
      <c r="T151" s="1"/>
    </row>
    <row r="152" spans="1:26" ht="12.6" customHeight="1">
      <c r="A152" s="14"/>
      <c r="B152" s="22"/>
      <c r="C152" s="22"/>
      <c r="D152" s="22"/>
      <c r="I152" s="26"/>
      <c r="N152" s="12"/>
      <c r="O152" s="12"/>
      <c r="P152" s="12"/>
      <c r="S152" s="69"/>
      <c r="T152" s="1"/>
      <c r="U152" s="22"/>
      <c r="X152" s="22"/>
      <c r="Y152" s="22"/>
      <c r="Z152" s="22"/>
    </row>
    <row r="153" spans="1:26">
      <c r="A153" s="14"/>
      <c r="B153" s="22"/>
      <c r="C153" s="22"/>
      <c r="D153" s="22"/>
      <c r="I153" s="26"/>
      <c r="N153" s="12"/>
      <c r="O153" s="12"/>
      <c r="P153" s="12"/>
      <c r="S153" s="69"/>
      <c r="T153" s="1"/>
      <c r="U153" s="22"/>
      <c r="X153" s="22"/>
      <c r="Y153" s="22"/>
      <c r="Z153" s="22"/>
    </row>
    <row r="154" spans="1:26">
      <c r="A154" s="14"/>
      <c r="B154" s="22"/>
      <c r="C154" s="22"/>
      <c r="D154" s="22"/>
      <c r="I154" s="26"/>
      <c r="N154" s="12"/>
      <c r="O154" s="12"/>
      <c r="P154" s="12"/>
      <c r="S154" s="69"/>
      <c r="T154" s="1"/>
      <c r="U154" s="22"/>
      <c r="V154" s="22"/>
      <c r="X154" s="22"/>
      <c r="Y154" s="22"/>
      <c r="Z154" s="22"/>
    </row>
    <row r="155" spans="1:26">
      <c r="A155" s="14"/>
      <c r="B155" s="22"/>
      <c r="C155" s="22"/>
      <c r="D155" s="22"/>
      <c r="I155" s="26"/>
      <c r="N155" s="12"/>
      <c r="O155" s="12"/>
      <c r="S155" s="69"/>
      <c r="T155" s="1"/>
      <c r="U155" s="22"/>
      <c r="V155" s="22"/>
      <c r="X155" s="22"/>
      <c r="Y155" s="22"/>
      <c r="Z155" s="22"/>
    </row>
    <row r="156" spans="1:26">
      <c r="A156" s="14"/>
      <c r="B156" s="22"/>
      <c r="C156" s="22"/>
      <c r="D156" s="22"/>
      <c r="I156" s="26"/>
      <c r="N156" s="12"/>
      <c r="O156" s="12"/>
      <c r="S156" s="69"/>
      <c r="T156" s="1"/>
      <c r="U156" s="22"/>
      <c r="V156" s="22"/>
      <c r="X156" s="22"/>
      <c r="Y156" s="22"/>
      <c r="Z156" s="22"/>
    </row>
    <row r="157" spans="1:26">
      <c r="A157" s="14"/>
      <c r="B157" s="22"/>
      <c r="C157" s="22"/>
      <c r="D157" s="22"/>
      <c r="I157" s="26"/>
      <c r="N157" s="12"/>
      <c r="O157" s="12"/>
      <c r="S157" s="69"/>
      <c r="T157" s="1"/>
      <c r="U157" s="22"/>
      <c r="V157" s="22"/>
      <c r="X157" s="22"/>
      <c r="Y157" s="22"/>
      <c r="Z157" s="22"/>
    </row>
    <row r="158" spans="1:26">
      <c r="N158" s="12"/>
      <c r="O158" s="12"/>
      <c r="S158" s="69"/>
      <c r="T158" s="1"/>
      <c r="U158" s="22"/>
      <c r="V158" s="22"/>
      <c r="X158" s="22"/>
      <c r="Y158" s="22"/>
      <c r="Z158" s="22"/>
    </row>
    <row r="159" spans="1:26">
      <c r="N159" s="12"/>
      <c r="O159" s="12"/>
      <c r="S159" s="69"/>
      <c r="V159" s="22"/>
    </row>
    <row r="160" spans="1:26">
      <c r="N160" s="12"/>
      <c r="S160" s="69"/>
      <c r="V160" s="22"/>
    </row>
  </sheetData>
  <mergeCells count="272">
    <mergeCell ref="T43:T44"/>
    <mergeCell ref="V43:V44"/>
    <mergeCell ref="U43:U44"/>
    <mergeCell ref="S43:S44"/>
    <mergeCell ref="V3:V4"/>
    <mergeCell ref="U69:U70"/>
    <mergeCell ref="T69:T70"/>
    <mergeCell ref="S69:S70"/>
    <mergeCell ref="S3:S4"/>
    <mergeCell ref="T3:T4"/>
    <mergeCell ref="U3:U4"/>
    <mergeCell ref="S59:S60"/>
    <mergeCell ref="S61:S62"/>
    <mergeCell ref="S47:S48"/>
    <mergeCell ref="S49:S50"/>
    <mergeCell ref="S51:S52"/>
    <mergeCell ref="S53:S54"/>
    <mergeCell ref="V45:V46"/>
    <mergeCell ref="U39:U40"/>
    <mergeCell ref="U45:U46"/>
    <mergeCell ref="T45:T46"/>
    <mergeCell ref="S41:S42"/>
    <mergeCell ref="T41:T42"/>
    <mergeCell ref="U41:U42"/>
    <mergeCell ref="G103:G104"/>
    <mergeCell ref="G101:G102"/>
    <mergeCell ref="S55:S56"/>
    <mergeCell ref="S57:S58"/>
    <mergeCell ref="B65:B66"/>
    <mergeCell ref="B67:B68"/>
    <mergeCell ref="S45:S46"/>
    <mergeCell ref="B45:B46"/>
    <mergeCell ref="B47:B48"/>
    <mergeCell ref="B49:B50"/>
    <mergeCell ref="B51:B52"/>
    <mergeCell ref="B53:B54"/>
    <mergeCell ref="B55:B56"/>
    <mergeCell ref="B57:B58"/>
    <mergeCell ref="B59:B60"/>
    <mergeCell ref="B61:B62"/>
    <mergeCell ref="D45:D46"/>
    <mergeCell ref="D47:D48"/>
    <mergeCell ref="D49:D50"/>
    <mergeCell ref="D51:D52"/>
    <mergeCell ref="S67:S68"/>
    <mergeCell ref="U35:U36"/>
    <mergeCell ref="S33:S34"/>
    <mergeCell ref="V41:V42"/>
    <mergeCell ref="S39:S40"/>
    <mergeCell ref="V35:V36"/>
    <mergeCell ref="T39:T40"/>
    <mergeCell ref="V29:V30"/>
    <mergeCell ref="S35:S36"/>
    <mergeCell ref="C27:C28"/>
    <mergeCell ref="C29:C30"/>
    <mergeCell ref="V33:V34"/>
    <mergeCell ref="U33:U34"/>
    <mergeCell ref="T31:T32"/>
    <mergeCell ref="U29:U30"/>
    <mergeCell ref="U31:U32"/>
    <mergeCell ref="V31:V32"/>
    <mergeCell ref="C33:C34"/>
    <mergeCell ref="T29:T30"/>
    <mergeCell ref="T27:T28"/>
    <mergeCell ref="S29:S30"/>
    <mergeCell ref="V37:V38"/>
    <mergeCell ref="V39:V40"/>
    <mergeCell ref="T33:T34"/>
    <mergeCell ref="U37:U38"/>
    <mergeCell ref="B37:B38"/>
    <mergeCell ref="B27:B28"/>
    <mergeCell ref="C37:C38"/>
    <mergeCell ref="D37:D38"/>
    <mergeCell ref="D33:D34"/>
    <mergeCell ref="C31:C32"/>
    <mergeCell ref="D31:D32"/>
    <mergeCell ref="D29:D30"/>
    <mergeCell ref="T37:T38"/>
    <mergeCell ref="D35:D36"/>
    <mergeCell ref="C35:C36"/>
    <mergeCell ref="T35:T36"/>
    <mergeCell ref="S37:S38"/>
    <mergeCell ref="V23:V24"/>
    <mergeCell ref="U27:U28"/>
    <mergeCell ref="V27:V28"/>
    <mergeCell ref="V25:V26"/>
    <mergeCell ref="U23:U24"/>
    <mergeCell ref="B23:B24"/>
    <mergeCell ref="B25:B26"/>
    <mergeCell ref="T23:T24"/>
    <mergeCell ref="S25:S26"/>
    <mergeCell ref="U25:U26"/>
    <mergeCell ref="S23:S24"/>
    <mergeCell ref="T25:T26"/>
    <mergeCell ref="C23:C24"/>
    <mergeCell ref="S27:S28"/>
    <mergeCell ref="C25:C26"/>
    <mergeCell ref="D23:D24"/>
    <mergeCell ref="D25:D26"/>
    <mergeCell ref="D27:D28"/>
    <mergeCell ref="C7:C8"/>
    <mergeCell ref="C9:C10"/>
    <mergeCell ref="C11:C12"/>
    <mergeCell ref="B19:B20"/>
    <mergeCell ref="B13:B14"/>
    <mergeCell ref="A15:A16"/>
    <mergeCell ref="B15:B16"/>
    <mergeCell ref="A13:A14"/>
    <mergeCell ref="A23:A24"/>
    <mergeCell ref="B3:B4"/>
    <mergeCell ref="B5:B6"/>
    <mergeCell ref="A11:A12"/>
    <mergeCell ref="B11:B12"/>
    <mergeCell ref="B7:B8"/>
    <mergeCell ref="B9:B10"/>
    <mergeCell ref="A3:A4"/>
    <mergeCell ref="A7:A8"/>
    <mergeCell ref="A9:A10"/>
    <mergeCell ref="A5:A6"/>
    <mergeCell ref="V11:V12"/>
    <mergeCell ref="D7:D8"/>
    <mergeCell ref="V9:V10"/>
    <mergeCell ref="V5:V6"/>
    <mergeCell ref="V7:V8"/>
    <mergeCell ref="U5:U6"/>
    <mergeCell ref="T5:T6"/>
    <mergeCell ref="D9:D10"/>
    <mergeCell ref="D5:D6"/>
    <mergeCell ref="T7:T8"/>
    <mergeCell ref="U11:U12"/>
    <mergeCell ref="T9:T10"/>
    <mergeCell ref="V13:V14"/>
    <mergeCell ref="U21:U22"/>
    <mergeCell ref="V15:V16"/>
    <mergeCell ref="U19:U20"/>
    <mergeCell ref="U17:U18"/>
    <mergeCell ref="V17:V18"/>
    <mergeCell ref="V19:V20"/>
    <mergeCell ref="V21:V22"/>
    <mergeCell ref="U15:U16"/>
    <mergeCell ref="U13:U14"/>
    <mergeCell ref="T13:T14"/>
    <mergeCell ref="T11:T12"/>
    <mergeCell ref="U7:U8"/>
    <mergeCell ref="A21:A22"/>
    <mergeCell ref="T21:T22"/>
    <mergeCell ref="T17:T18"/>
    <mergeCell ref="T19:T20"/>
    <mergeCell ref="A17:A18"/>
    <mergeCell ref="D17:D18"/>
    <mergeCell ref="B17:B18"/>
    <mergeCell ref="C21:C22"/>
    <mergeCell ref="C19:C20"/>
    <mergeCell ref="C17:C18"/>
    <mergeCell ref="T15:T16"/>
    <mergeCell ref="U9:U10"/>
    <mergeCell ref="S21:S22"/>
    <mergeCell ref="S19:S20"/>
    <mergeCell ref="S17:S18"/>
    <mergeCell ref="S9:S10"/>
    <mergeCell ref="S11:S12"/>
    <mergeCell ref="S13:S14"/>
    <mergeCell ref="S15:S16"/>
    <mergeCell ref="B21:B22"/>
    <mergeCell ref="A19:A20"/>
    <mergeCell ref="A29:A30"/>
    <mergeCell ref="A31:A32"/>
    <mergeCell ref="A33:A34"/>
    <mergeCell ref="A35:A36"/>
    <mergeCell ref="B29:B30"/>
    <mergeCell ref="B33:B34"/>
    <mergeCell ref="B31:B32"/>
    <mergeCell ref="B35:B36"/>
    <mergeCell ref="C15:C16"/>
    <mergeCell ref="A25:A26"/>
    <mergeCell ref="A27:A28"/>
    <mergeCell ref="A43:A44"/>
    <mergeCell ref="B41:B42"/>
    <mergeCell ref="B43:B44"/>
    <mergeCell ref="D39:D40"/>
    <mergeCell ref="C41:C42"/>
    <mergeCell ref="D41:D42"/>
    <mergeCell ref="C39:C40"/>
    <mergeCell ref="D43:D44"/>
    <mergeCell ref="C43:C44"/>
    <mergeCell ref="E1:R1"/>
    <mergeCell ref="A39:A40"/>
    <mergeCell ref="A41:A42"/>
    <mergeCell ref="B39:B40"/>
    <mergeCell ref="C13:C14"/>
    <mergeCell ref="V47:V48"/>
    <mergeCell ref="V49:V50"/>
    <mergeCell ref="V51:V52"/>
    <mergeCell ref="V53:V54"/>
    <mergeCell ref="S31:S32"/>
    <mergeCell ref="U53:U54"/>
    <mergeCell ref="T53:T54"/>
    <mergeCell ref="E2:R2"/>
    <mergeCell ref="S5:S6"/>
    <mergeCell ref="S7:S8"/>
    <mergeCell ref="A37:A38"/>
    <mergeCell ref="C3:C4"/>
    <mergeCell ref="D3:D4"/>
    <mergeCell ref="C5:C6"/>
    <mergeCell ref="D13:D14"/>
    <mergeCell ref="D15:D16"/>
    <mergeCell ref="D21:D22"/>
    <mergeCell ref="D19:D20"/>
    <mergeCell ref="D11:D12"/>
    <mergeCell ref="A59:A60"/>
    <mergeCell ref="A61:A62"/>
    <mergeCell ref="C45:C46"/>
    <mergeCell ref="C47:C48"/>
    <mergeCell ref="C49:C50"/>
    <mergeCell ref="C51:C52"/>
    <mergeCell ref="A55:A56"/>
    <mergeCell ref="U47:U48"/>
    <mergeCell ref="U49:U50"/>
    <mergeCell ref="U51:U52"/>
    <mergeCell ref="U55:U56"/>
    <mergeCell ref="A45:A46"/>
    <mergeCell ref="A47:A48"/>
    <mergeCell ref="A49:A50"/>
    <mergeCell ref="A51:A52"/>
    <mergeCell ref="A53:A54"/>
    <mergeCell ref="U57:U58"/>
    <mergeCell ref="A67:A68"/>
    <mergeCell ref="C53:C54"/>
    <mergeCell ref="C55:C56"/>
    <mergeCell ref="C57:C58"/>
    <mergeCell ref="A63:A64"/>
    <mergeCell ref="A65:A66"/>
    <mergeCell ref="T47:T48"/>
    <mergeCell ref="T49:T50"/>
    <mergeCell ref="T51:T52"/>
    <mergeCell ref="T55:T56"/>
    <mergeCell ref="B63:B64"/>
    <mergeCell ref="C63:C64"/>
    <mergeCell ref="C65:C66"/>
    <mergeCell ref="C67:C68"/>
    <mergeCell ref="D67:D68"/>
    <mergeCell ref="D59:D60"/>
    <mergeCell ref="D61:D62"/>
    <mergeCell ref="D63:D64"/>
    <mergeCell ref="D65:D66"/>
    <mergeCell ref="D57:D58"/>
    <mergeCell ref="C59:C60"/>
    <mergeCell ref="C61:C62"/>
    <mergeCell ref="T63:T64"/>
    <mergeCell ref="A57:A58"/>
    <mergeCell ref="V69:V70"/>
    <mergeCell ref="V61:V62"/>
    <mergeCell ref="V63:V64"/>
    <mergeCell ref="V65:V66"/>
    <mergeCell ref="V67:V68"/>
    <mergeCell ref="U59:U60"/>
    <mergeCell ref="D53:D54"/>
    <mergeCell ref="D55:D56"/>
    <mergeCell ref="U67:U68"/>
    <mergeCell ref="U61:U62"/>
    <mergeCell ref="U63:U64"/>
    <mergeCell ref="U65:U66"/>
    <mergeCell ref="V57:V58"/>
    <mergeCell ref="V59:V60"/>
    <mergeCell ref="T65:T66"/>
    <mergeCell ref="T67:T68"/>
    <mergeCell ref="T61:T62"/>
    <mergeCell ref="V55:V56"/>
    <mergeCell ref="T57:T58"/>
    <mergeCell ref="T59:T60"/>
    <mergeCell ref="S63:S64"/>
    <mergeCell ref="S65:S66"/>
  </mergeCells>
  <phoneticPr fontId="3"/>
  <printOptions horizontalCentered="1" verticalCentered="1"/>
  <pageMargins left="0.59055118110236227" right="0.59055118110236227" top="0.59055118110236227" bottom="0.59055118110236227" header="0.51181102362204722" footer="0.51181102362204722"/>
  <pageSetup paperSize="9" orientation="portrait" horizontalDpi="4294967293" verticalDpi="4294967293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AD99"/>
  <sheetViews>
    <sheetView showGridLines="0" view="pageBreakPreview" zoomScaleNormal="100" zoomScaleSheetLayoutView="100" workbookViewId="0">
      <selection activeCell="C68" sqref="C68"/>
    </sheetView>
  </sheetViews>
  <sheetFormatPr defaultRowHeight="20.100000000000001" customHeight="1"/>
  <cols>
    <col min="1" max="1" width="3.625" style="23" customWidth="1"/>
    <col min="2" max="2" width="4.5" style="23" hidden="1" customWidth="1"/>
    <col min="3" max="3" width="14.5" style="20" bestFit="1" customWidth="1"/>
    <col min="4" max="4" width="4.125" style="20" customWidth="1"/>
    <col min="5" max="5" width="4.125" style="16" customWidth="1"/>
    <col min="6" max="7" width="4.125" style="20" customWidth="1"/>
    <col min="8" max="11" width="3.125" style="20" customWidth="1"/>
    <col min="12" max="15" width="4.125" style="20" customWidth="1"/>
    <col min="16" max="16" width="4.5" style="20" hidden="1" customWidth="1"/>
    <col min="17" max="17" width="14.5" style="20" bestFit="1" customWidth="1"/>
    <col min="18" max="18" width="3.75" style="20" customWidth="1"/>
    <col min="19" max="20" width="3.5" style="20" customWidth="1"/>
    <col min="21" max="21" width="3.25" style="18" customWidth="1"/>
    <col min="22" max="23" width="2.875" style="18" customWidth="1"/>
    <col min="24" max="24" width="9.5" style="70" bestFit="1" customWidth="1"/>
    <col min="25" max="25" width="9" style="20"/>
    <col min="26" max="30" width="11.625" style="20" customWidth="1"/>
    <col min="31" max="35" width="7.125" style="20" customWidth="1"/>
    <col min="36" max="16384" width="9" style="20"/>
  </cols>
  <sheetData>
    <row r="1" spans="1:29" ht="17.25">
      <c r="A1" s="796" t="s">
        <v>17</v>
      </c>
      <c r="B1" s="796"/>
      <c r="C1" s="796"/>
      <c r="D1" s="796"/>
      <c r="E1" s="796"/>
      <c r="F1" s="796"/>
      <c r="G1" s="796"/>
      <c r="H1" s="796"/>
      <c r="I1" s="796"/>
      <c r="J1" s="796"/>
      <c r="K1" s="796"/>
      <c r="L1" s="796"/>
      <c r="M1" s="796"/>
      <c r="N1" s="796"/>
      <c r="O1" s="796"/>
      <c r="P1" s="796"/>
      <c r="Q1" s="796"/>
      <c r="R1" s="796"/>
    </row>
    <row r="2" spans="1:29" ht="17.25">
      <c r="A2" s="24"/>
      <c r="B2" s="24" t="s">
        <v>36</v>
      </c>
      <c r="C2" s="14" t="s">
        <v>1</v>
      </c>
      <c r="D2" s="24" t="s">
        <v>578</v>
      </c>
      <c r="E2" s="24"/>
      <c r="F2" s="24"/>
      <c r="G2" s="24"/>
      <c r="H2" s="24"/>
      <c r="I2" s="24"/>
      <c r="J2" s="24"/>
      <c r="K2" s="24"/>
      <c r="L2" s="92"/>
      <c r="M2" s="92"/>
      <c r="N2" s="92"/>
      <c r="O2" s="92" t="s">
        <v>579</v>
      </c>
      <c r="P2" s="22" t="s">
        <v>36</v>
      </c>
      <c r="Q2" s="14" t="s">
        <v>1</v>
      </c>
      <c r="R2" s="22"/>
      <c r="S2" s="22"/>
      <c r="X2" s="52"/>
      <c r="Z2" s="23"/>
    </row>
    <row r="3" spans="1:29" ht="12" customHeight="1" thickBot="1">
      <c r="A3" s="823">
        <v>1</v>
      </c>
      <c r="B3" s="829">
        <v>1</v>
      </c>
      <c r="C3" s="826" t="str">
        <f>IF(B3&lt;&gt;"",VLOOKUP(B3,$B$75:$C$98,2),"＊")</f>
        <v>拓大紅陵</v>
      </c>
      <c r="D3" s="425"/>
      <c r="E3" s="425"/>
      <c r="F3" s="139">
        <v>5</v>
      </c>
      <c r="G3" s="201"/>
      <c r="H3" s="201"/>
      <c r="I3" s="233"/>
      <c r="J3" s="233"/>
      <c r="K3" s="207"/>
      <c r="L3" s="207"/>
      <c r="M3" s="138">
        <v>1</v>
      </c>
      <c r="N3" s="293"/>
      <c r="O3" s="173"/>
      <c r="P3" s="829">
        <v>4</v>
      </c>
      <c r="Q3" s="826" t="str">
        <f>IF(P3&lt;&gt;"",VLOOKUP(P3,$B$75:$C$98,2),"＊")</f>
        <v>長生</v>
      </c>
      <c r="R3" s="827">
        <v>13</v>
      </c>
      <c r="S3" s="22"/>
      <c r="X3" s="16"/>
    </row>
    <row r="4" spans="1:29" ht="12" customHeight="1" thickTop="1" thickBot="1">
      <c r="A4" s="823"/>
      <c r="B4" s="829"/>
      <c r="C4" s="826"/>
      <c r="D4" s="717"/>
      <c r="E4" s="744"/>
      <c r="F4" s="741"/>
      <c r="G4" s="139">
        <v>3</v>
      </c>
      <c r="H4" s="201"/>
      <c r="I4" s="233"/>
      <c r="J4" s="233"/>
      <c r="K4" s="207"/>
      <c r="L4" s="138">
        <v>3</v>
      </c>
      <c r="M4" s="418"/>
      <c r="N4" s="434"/>
      <c r="O4" s="418"/>
      <c r="P4" s="829"/>
      <c r="Q4" s="826"/>
      <c r="R4" s="827"/>
      <c r="S4" s="22"/>
      <c r="X4" s="16"/>
    </row>
    <row r="5" spans="1:29" ht="12" customHeight="1" thickTop="1">
      <c r="A5" s="823">
        <v>2</v>
      </c>
      <c r="B5" s="829">
        <v>8</v>
      </c>
      <c r="C5" s="826" t="str">
        <f>IF(B5&lt;&gt;"",VLOOKUP(B5,$B$75:$C$98,2),"＊")</f>
        <v>成東</v>
      </c>
      <c r="D5" s="426"/>
      <c r="E5" s="146">
        <v>2</v>
      </c>
      <c r="F5" s="748"/>
      <c r="G5" s="201"/>
      <c r="H5" s="201"/>
      <c r="I5" s="233"/>
      <c r="J5" s="233"/>
      <c r="K5" s="207"/>
      <c r="L5" s="751"/>
      <c r="M5" s="702"/>
      <c r="N5" s="418"/>
      <c r="O5" s="419" t="s">
        <v>574</v>
      </c>
      <c r="P5" s="829">
        <v>23</v>
      </c>
      <c r="Q5" s="826" t="str">
        <f>IF(P5&lt;&gt;"",VLOOKUP(P5,$B$75:$C$98,2),"＊")</f>
        <v>横芝敬愛</v>
      </c>
      <c r="R5" s="827">
        <v>14</v>
      </c>
      <c r="S5" s="22"/>
      <c r="X5" s="16"/>
    </row>
    <row r="6" spans="1:29" ht="12" customHeight="1" thickBot="1">
      <c r="A6" s="823"/>
      <c r="B6" s="829"/>
      <c r="C6" s="826"/>
      <c r="D6" s="427"/>
      <c r="E6" s="708"/>
      <c r="F6" s="749"/>
      <c r="G6" s="201"/>
      <c r="H6" s="201"/>
      <c r="I6" s="233"/>
      <c r="J6" s="233"/>
      <c r="K6" s="207"/>
      <c r="L6" s="751"/>
      <c r="M6" s="734"/>
      <c r="N6" s="730"/>
      <c r="O6" s="422"/>
      <c r="P6" s="829"/>
      <c r="Q6" s="826"/>
      <c r="R6" s="827"/>
      <c r="S6" s="22"/>
      <c r="X6" s="16"/>
    </row>
    <row r="7" spans="1:29" ht="12" customHeight="1" thickTop="1" thickBot="1">
      <c r="A7" s="823">
        <v>3</v>
      </c>
      <c r="B7" s="829">
        <v>9</v>
      </c>
      <c r="C7" s="826" t="str">
        <f>IF(B7&lt;&gt;"",VLOOKUP(B7,$B$75:$C$98,2),"＊")</f>
        <v>学館浦安</v>
      </c>
      <c r="D7" s="710"/>
      <c r="E7" s="709"/>
      <c r="F7" s="586">
        <v>0</v>
      </c>
      <c r="G7" s="201"/>
      <c r="H7" s="201"/>
      <c r="I7" s="233"/>
      <c r="J7" s="233"/>
      <c r="K7" s="207"/>
      <c r="L7" s="751"/>
      <c r="M7" s="138">
        <v>4</v>
      </c>
      <c r="N7" s="702"/>
      <c r="O7" s="703"/>
      <c r="P7" s="829">
        <v>20</v>
      </c>
      <c r="Q7" s="826" t="str">
        <f>IF(P7&lt;&gt;"",VLOOKUP(P7,$B$75:$C$98,2),"＊")</f>
        <v>麗澤</v>
      </c>
      <c r="R7" s="827">
        <v>15</v>
      </c>
      <c r="S7" s="22"/>
      <c r="X7" s="73"/>
    </row>
    <row r="8" spans="1:29" ht="12" customHeight="1" thickTop="1" thickBot="1">
      <c r="A8" s="823"/>
      <c r="B8" s="829"/>
      <c r="C8" s="826"/>
      <c r="D8" s="711"/>
      <c r="E8" s="139">
        <v>3</v>
      </c>
      <c r="F8" s="749"/>
      <c r="G8" s="201"/>
      <c r="H8" s="139">
        <v>3</v>
      </c>
      <c r="I8" s="233"/>
      <c r="J8" s="233"/>
      <c r="K8" s="138">
        <v>0</v>
      </c>
      <c r="L8" s="752"/>
      <c r="M8" s="418"/>
      <c r="N8" s="138"/>
      <c r="O8" s="704"/>
      <c r="P8" s="829"/>
      <c r="Q8" s="826"/>
      <c r="R8" s="827"/>
      <c r="S8" s="22"/>
      <c r="X8" s="16"/>
      <c r="Y8" s="18"/>
    </row>
    <row r="9" spans="1:29" ht="12" customHeight="1" thickTop="1" thickBot="1">
      <c r="A9" s="823">
        <v>4</v>
      </c>
      <c r="B9" s="829">
        <v>3</v>
      </c>
      <c r="C9" s="826" t="str">
        <f>IF(B9&lt;&gt;"",VLOOKUP(B9,$B$75:$C$98,2),"＊")</f>
        <v>袖ヶ浦</v>
      </c>
      <c r="D9" s="425"/>
      <c r="E9" s="139">
        <v>1</v>
      </c>
      <c r="F9" s="428"/>
      <c r="G9" s="763"/>
      <c r="H9" s="201"/>
      <c r="I9" s="233"/>
      <c r="J9" s="233"/>
      <c r="K9" s="208"/>
      <c r="L9" s="208"/>
      <c r="M9" s="418"/>
      <c r="N9" s="300">
        <v>5</v>
      </c>
      <c r="O9" s="705"/>
      <c r="P9" s="829">
        <v>19</v>
      </c>
      <c r="Q9" s="826" t="str">
        <f>IF(P9&lt;&gt;"",VLOOKUP(P9,$B$75:$C$98,2),"＊")</f>
        <v>西武台千葉</v>
      </c>
      <c r="R9" s="827">
        <v>16</v>
      </c>
      <c r="S9" s="22"/>
      <c r="X9" s="16"/>
      <c r="Y9" s="18"/>
      <c r="Z9" s="51"/>
    </row>
    <row r="10" spans="1:29" ht="12" customHeight="1" thickTop="1" thickBot="1">
      <c r="A10" s="823"/>
      <c r="B10" s="829"/>
      <c r="C10" s="826"/>
      <c r="D10" s="432"/>
      <c r="E10" s="718"/>
      <c r="F10" s="146">
        <v>2</v>
      </c>
      <c r="G10" s="764"/>
      <c r="H10" s="201"/>
      <c r="I10" s="233"/>
      <c r="J10" s="233"/>
      <c r="K10" s="208"/>
      <c r="L10" s="208"/>
      <c r="M10" s="138">
        <v>3</v>
      </c>
      <c r="N10" s="418"/>
      <c r="O10" s="706"/>
      <c r="P10" s="829"/>
      <c r="Q10" s="826"/>
      <c r="R10" s="827"/>
      <c r="S10" s="22"/>
      <c r="X10" s="16"/>
      <c r="Z10" s="50"/>
    </row>
    <row r="11" spans="1:29" ht="12" customHeight="1" thickTop="1" thickBot="1">
      <c r="A11" s="823">
        <v>5</v>
      </c>
      <c r="B11" s="829">
        <v>10</v>
      </c>
      <c r="C11" s="826" t="str">
        <f>IF(B11&lt;&gt;"",VLOOKUP(B11,$B$75:$C$98,2),"＊")</f>
        <v>船橋東</v>
      </c>
      <c r="D11" s="425"/>
      <c r="E11" s="719"/>
      <c r="F11" s="428"/>
      <c r="G11" s="764"/>
      <c r="H11" s="201"/>
      <c r="I11" s="233"/>
      <c r="J11" s="233"/>
      <c r="K11" s="208"/>
      <c r="L11" s="208"/>
      <c r="M11" s="712"/>
      <c r="N11" s="707"/>
      <c r="O11" s="422"/>
      <c r="P11" s="829">
        <v>5</v>
      </c>
      <c r="Q11" s="826" t="str">
        <f>IF(P11&lt;&gt;"",VLOOKUP(P11,$B$75:$C$98,2),"＊")</f>
        <v>茂原樟陽</v>
      </c>
      <c r="R11" s="827">
        <v>17</v>
      </c>
      <c r="S11" s="22"/>
      <c r="Y11" s="18"/>
      <c r="Z11" s="50"/>
    </row>
    <row r="12" spans="1:29" ht="12" customHeight="1" thickTop="1" thickBot="1">
      <c r="A12" s="823"/>
      <c r="B12" s="829"/>
      <c r="C12" s="826"/>
      <c r="D12" s="717"/>
      <c r="E12" s="146">
        <v>4</v>
      </c>
      <c r="F12" s="433"/>
      <c r="G12" s="764"/>
      <c r="H12" s="200"/>
      <c r="I12" s="233"/>
      <c r="J12" s="233"/>
      <c r="K12" s="294"/>
      <c r="L12" s="208"/>
      <c r="M12" s="712"/>
      <c r="N12" s="138">
        <v>0</v>
      </c>
      <c r="O12" s="435"/>
      <c r="P12" s="829"/>
      <c r="Q12" s="826"/>
      <c r="R12" s="827"/>
      <c r="S12" s="22"/>
      <c r="Y12" s="18"/>
      <c r="Z12" s="50"/>
    </row>
    <row r="13" spans="1:29" ht="12" customHeight="1" thickTop="1" thickBot="1">
      <c r="A13" s="823">
        <v>6</v>
      </c>
      <c r="B13" s="829">
        <v>2</v>
      </c>
      <c r="C13" s="826" t="str">
        <f>IF(B13&lt;&gt;"",VLOOKUP(B13,$B$75:$C$98,2),"＊")</f>
        <v>木更津総合</v>
      </c>
      <c r="D13" s="739"/>
      <c r="E13" s="425"/>
      <c r="F13" s="745"/>
      <c r="G13" s="586">
        <v>0</v>
      </c>
      <c r="H13" s="201"/>
      <c r="I13" s="785"/>
      <c r="J13" s="233"/>
      <c r="K13" s="208"/>
      <c r="L13" s="138">
        <v>1</v>
      </c>
      <c r="M13" s="707"/>
      <c r="N13" s="421"/>
      <c r="O13" s="419"/>
      <c r="P13" s="829">
        <v>21</v>
      </c>
      <c r="Q13" s="826" t="str">
        <f>IF(P13&lt;&gt;"",VLOOKUP(P13,$B$75:$C$98,2),"＊")</f>
        <v>成田</v>
      </c>
      <c r="R13" s="827">
        <v>18</v>
      </c>
      <c r="S13" s="22"/>
    </row>
    <row r="14" spans="1:29" ht="12" customHeight="1" thickTop="1" thickBot="1">
      <c r="A14" s="823"/>
      <c r="B14" s="829"/>
      <c r="C14" s="826"/>
      <c r="D14" s="429"/>
      <c r="E14" s="744"/>
      <c r="F14" s="139">
        <v>3</v>
      </c>
      <c r="G14" s="768"/>
      <c r="H14" s="725">
        <v>1</v>
      </c>
      <c r="I14" s="786"/>
      <c r="J14" s="320"/>
      <c r="K14" s="240">
        <v>1</v>
      </c>
      <c r="L14" s="200"/>
      <c r="M14" s="138">
        <v>1</v>
      </c>
      <c r="N14" s="418"/>
      <c r="O14" s="422"/>
      <c r="P14" s="829"/>
      <c r="Q14" s="826"/>
      <c r="R14" s="827"/>
      <c r="S14" s="22"/>
    </row>
    <row r="15" spans="1:29" ht="12" customHeight="1" thickTop="1" thickBot="1">
      <c r="A15" s="823">
        <v>7</v>
      </c>
      <c r="B15" s="829">
        <v>14</v>
      </c>
      <c r="C15" s="826" t="str">
        <f>IF(B15&lt;&gt;"",VLOOKUP(B15,$B$75:$C$98,2),"＊")</f>
        <v>敬愛学園</v>
      </c>
      <c r="D15" s="426"/>
      <c r="E15" s="426"/>
      <c r="F15" s="139">
        <v>0</v>
      </c>
      <c r="G15" s="210"/>
      <c r="H15" s="784"/>
      <c r="I15" s="90"/>
      <c r="J15" s="90"/>
      <c r="K15" s="770"/>
      <c r="L15" s="174"/>
      <c r="M15" s="138">
        <v>4</v>
      </c>
      <c r="N15" s="735"/>
      <c r="O15" s="422"/>
      <c r="P15" s="829">
        <v>7</v>
      </c>
      <c r="Q15" s="826" t="str">
        <f>IF(P15&lt;&gt;"",VLOOKUP(P15,$B$75:$C$98,2),"＊")</f>
        <v>東金</v>
      </c>
      <c r="R15" s="827">
        <v>19</v>
      </c>
      <c r="S15" s="22"/>
      <c r="AC15" s="1"/>
    </row>
    <row r="16" spans="1:29" ht="12" customHeight="1" thickTop="1" thickBot="1">
      <c r="A16" s="823"/>
      <c r="B16" s="829"/>
      <c r="C16" s="826"/>
      <c r="D16" s="425"/>
      <c r="E16" s="427"/>
      <c r="F16" s="747"/>
      <c r="G16" s="146">
        <v>1</v>
      </c>
      <c r="H16" s="201"/>
      <c r="I16" s="233"/>
      <c r="J16" s="233"/>
      <c r="K16" s="751"/>
      <c r="L16" s="138">
        <v>0</v>
      </c>
      <c r="M16" s="724"/>
      <c r="N16" s="418"/>
      <c r="O16" s="704"/>
      <c r="P16" s="829"/>
      <c r="Q16" s="826"/>
      <c r="R16" s="827"/>
      <c r="S16" s="22"/>
      <c r="Y16" s="1"/>
    </row>
    <row r="17" spans="1:30" ht="12" customHeight="1" thickTop="1" thickBot="1">
      <c r="A17" s="823">
        <v>8</v>
      </c>
      <c r="B17" s="829">
        <v>12</v>
      </c>
      <c r="C17" s="826" t="str">
        <f>IF(B17&lt;&gt;"",VLOOKUP(B17,$B$75:$C$98,2),"＊")</f>
        <v>習志野</v>
      </c>
      <c r="D17" s="429"/>
      <c r="E17" s="586">
        <v>5</v>
      </c>
      <c r="F17" s="430"/>
      <c r="G17" s="202"/>
      <c r="H17" s="201"/>
      <c r="I17" s="827"/>
      <c r="J17" s="828"/>
      <c r="K17" s="751"/>
      <c r="L17" s="208"/>
      <c r="M17" s="423"/>
      <c r="N17" s="300">
        <v>2</v>
      </c>
      <c r="O17" s="418"/>
      <c r="P17" s="829">
        <v>6</v>
      </c>
      <c r="Q17" s="826" t="str">
        <f>IF(P17&lt;&gt;"",VLOOKUP(P17,$B$75:$C$98,2),"＊")</f>
        <v>千葉学芸</v>
      </c>
      <c r="R17" s="827">
        <v>20</v>
      </c>
      <c r="S17" s="22"/>
    </row>
    <row r="18" spans="1:30" ht="12" customHeight="1" thickTop="1" thickBot="1">
      <c r="A18" s="823"/>
      <c r="B18" s="829"/>
      <c r="C18" s="826"/>
      <c r="D18" s="711"/>
      <c r="E18" s="746"/>
      <c r="F18" s="428"/>
      <c r="G18" s="202"/>
      <c r="H18" s="201"/>
      <c r="I18" s="162"/>
      <c r="J18" s="120"/>
      <c r="K18" s="751"/>
      <c r="L18" s="208"/>
      <c r="M18" s="420"/>
      <c r="N18" s="701"/>
      <c r="O18" s="706"/>
      <c r="P18" s="829"/>
      <c r="Q18" s="826"/>
      <c r="R18" s="827"/>
      <c r="S18" s="22"/>
    </row>
    <row r="19" spans="1:30" ht="12" customHeight="1" thickTop="1">
      <c r="A19" s="823">
        <v>9</v>
      </c>
      <c r="B19" s="829">
        <v>15</v>
      </c>
      <c r="C19" s="826" t="str">
        <f>IF(B19&lt;&gt;"",VLOOKUP(B19,$B$75:$C$98,2),"＊")</f>
        <v>千葉経済</v>
      </c>
      <c r="D19" s="428"/>
      <c r="E19" s="720"/>
      <c r="F19" s="146">
        <v>3</v>
      </c>
      <c r="G19" s="202"/>
      <c r="H19" s="201"/>
      <c r="I19" s="162"/>
      <c r="J19" s="120"/>
      <c r="K19" s="751"/>
      <c r="L19" s="208"/>
      <c r="M19" s="138">
        <v>1</v>
      </c>
      <c r="N19" s="707"/>
      <c r="O19" s="422"/>
      <c r="P19" s="829">
        <v>18</v>
      </c>
      <c r="Q19" s="826" t="str">
        <f>IF(P19&lt;&gt;"",VLOOKUP(P19,$B$75:$C$98,2),"＊")</f>
        <v>野田中央</v>
      </c>
      <c r="R19" s="827">
        <v>21</v>
      </c>
      <c r="S19" s="22"/>
    </row>
    <row r="20" spans="1:30" ht="12" customHeight="1" thickBot="1">
      <c r="A20" s="823"/>
      <c r="B20" s="829"/>
      <c r="C20" s="826"/>
      <c r="D20" s="431"/>
      <c r="E20" s="139">
        <v>0</v>
      </c>
      <c r="F20" s="428"/>
      <c r="G20" s="202"/>
      <c r="H20" s="201"/>
      <c r="I20" s="162"/>
      <c r="J20" s="120"/>
      <c r="K20" s="771"/>
      <c r="L20" s="769"/>
      <c r="M20" s="418"/>
      <c r="N20" s="138">
        <v>0</v>
      </c>
      <c r="O20" s="435"/>
      <c r="P20" s="829"/>
      <c r="Q20" s="826"/>
      <c r="R20" s="827"/>
      <c r="S20" s="22"/>
    </row>
    <row r="21" spans="1:30" ht="12" customHeight="1" thickTop="1">
      <c r="A21" s="823">
        <v>10</v>
      </c>
      <c r="B21" s="829">
        <v>22</v>
      </c>
      <c r="C21" s="826" t="str">
        <f>IF(B21&lt;&gt;"",VLOOKUP(B21,$B$75:$C$98,2),"＊")</f>
        <v>千葉黎明</v>
      </c>
      <c r="D21" s="425"/>
      <c r="E21" s="139">
        <v>1</v>
      </c>
      <c r="F21" s="757"/>
      <c r="G21" s="733"/>
      <c r="H21" s="139">
        <v>1</v>
      </c>
      <c r="I21" s="162"/>
      <c r="J21" s="120"/>
      <c r="K21" s="138">
        <v>3</v>
      </c>
      <c r="L21" s="737"/>
      <c r="M21" s="418"/>
      <c r="N21" s="300">
        <v>1</v>
      </c>
      <c r="O21" s="418"/>
      <c r="P21" s="829">
        <v>24</v>
      </c>
      <c r="Q21" s="826" t="str">
        <f>IF(P21&lt;&gt;"",VLOOKUP(P21,$B$75:$C$98,2),"＊")</f>
        <v>市立銚子</v>
      </c>
      <c r="R21" s="827">
        <v>22</v>
      </c>
      <c r="S21" s="22"/>
    </row>
    <row r="22" spans="1:30" ht="12" customHeight="1" thickBot="1">
      <c r="A22" s="823"/>
      <c r="B22" s="829"/>
      <c r="C22" s="826"/>
      <c r="D22" s="427"/>
      <c r="E22" s="139"/>
      <c r="F22" s="586">
        <v>0</v>
      </c>
      <c r="G22" s="201"/>
      <c r="H22" s="205"/>
      <c r="I22" s="117"/>
      <c r="J22" s="174"/>
      <c r="K22" s="174"/>
      <c r="L22" s="751"/>
      <c r="M22" s="138">
        <v>0</v>
      </c>
      <c r="N22" s="420"/>
      <c r="O22" s="436"/>
      <c r="P22" s="829"/>
      <c r="Q22" s="826"/>
      <c r="R22" s="827"/>
      <c r="S22" s="22"/>
    </row>
    <row r="23" spans="1:30" ht="12" customHeight="1" thickTop="1" thickBot="1">
      <c r="A23" s="823">
        <v>11</v>
      </c>
      <c r="B23" s="829">
        <v>13</v>
      </c>
      <c r="C23" s="826" t="str">
        <f>IF(B23&lt;&gt;"",VLOOKUP(B23,$B$75:$C$98,2),"＊")</f>
        <v>幕張</v>
      </c>
      <c r="D23" s="731"/>
      <c r="E23" s="719"/>
      <c r="F23" s="749"/>
      <c r="G23" s="211"/>
      <c r="H23" s="205"/>
      <c r="I23" s="117"/>
      <c r="J23" s="174"/>
      <c r="K23" s="174"/>
      <c r="L23" s="751"/>
      <c r="M23" s="423"/>
      <c r="N23" s="722"/>
      <c r="O23" s="721"/>
      <c r="P23" s="829">
        <v>16</v>
      </c>
      <c r="Q23" s="826" t="str">
        <f>IF(P23&lt;&gt;"",VLOOKUP(P23,$B$75:$C$98,2),"＊")</f>
        <v>千葉南</v>
      </c>
      <c r="R23" s="827">
        <v>23</v>
      </c>
      <c r="S23" s="22"/>
    </row>
    <row r="24" spans="1:30" ht="12" customHeight="1" thickTop="1" thickBot="1">
      <c r="A24" s="823"/>
      <c r="B24" s="829"/>
      <c r="C24" s="826"/>
      <c r="D24" s="717"/>
      <c r="E24" s="146">
        <v>3</v>
      </c>
      <c r="F24" s="758"/>
      <c r="G24" s="201"/>
      <c r="H24" s="204"/>
      <c r="I24" s="117"/>
      <c r="J24" s="174"/>
      <c r="K24" s="201"/>
      <c r="L24" s="625"/>
      <c r="M24" s="437"/>
      <c r="N24" s="138">
        <v>2</v>
      </c>
      <c r="O24" s="704"/>
      <c r="P24" s="829"/>
      <c r="Q24" s="826"/>
      <c r="R24" s="827"/>
      <c r="S24" s="22"/>
    </row>
    <row r="25" spans="1:30" ht="12" customHeight="1" thickTop="1" thickBot="1">
      <c r="A25" s="823">
        <v>12</v>
      </c>
      <c r="B25" s="832">
        <v>11</v>
      </c>
      <c r="C25" s="826" t="str">
        <f>IF(B25&lt;&gt;"",VLOOKUP(B25,$B$75:$C$98,2),"＊")</f>
        <v>秀明八千代</v>
      </c>
      <c r="D25" s="739"/>
      <c r="E25" s="740"/>
      <c r="F25" s="741"/>
      <c r="G25" s="139">
        <v>2</v>
      </c>
      <c r="H25" s="117"/>
      <c r="I25" s="117"/>
      <c r="J25" s="174"/>
      <c r="K25" s="174"/>
      <c r="L25" s="101">
        <v>3</v>
      </c>
      <c r="M25" s="742"/>
      <c r="N25" s="743"/>
      <c r="O25" s="705"/>
      <c r="P25" s="832">
        <v>17</v>
      </c>
      <c r="Q25" s="826" t="str">
        <f>IF(P25&lt;&gt;"",VLOOKUP(P25,$B$75:$C$98,2),"＊")</f>
        <v>柏日体</v>
      </c>
      <c r="R25" s="827">
        <v>24</v>
      </c>
      <c r="S25" s="22"/>
      <c r="Y25" s="18"/>
      <c r="Z25" s="18"/>
      <c r="AA25" s="18"/>
      <c r="AB25" s="18"/>
      <c r="AC25" s="18"/>
      <c r="AD25" s="18"/>
    </row>
    <row r="26" spans="1:30" ht="12" customHeight="1" thickTop="1">
      <c r="A26" s="823"/>
      <c r="B26" s="832"/>
      <c r="C26" s="826"/>
      <c r="D26" s="425"/>
      <c r="E26" s="429"/>
      <c r="F26" s="139">
        <v>5</v>
      </c>
      <c r="G26" s="72"/>
      <c r="H26" s="290"/>
      <c r="I26" s="290"/>
      <c r="J26" s="290"/>
      <c r="K26" s="290"/>
      <c r="L26" s="101"/>
      <c r="M26" s="138">
        <v>5</v>
      </c>
      <c r="N26" s="91"/>
      <c r="O26" s="89"/>
      <c r="P26" s="832"/>
      <c r="Q26" s="826"/>
      <c r="R26" s="827"/>
      <c r="S26" s="22"/>
      <c r="Y26" s="18"/>
      <c r="Z26" s="18"/>
      <c r="AA26" s="18"/>
      <c r="AB26" s="18"/>
      <c r="AC26" s="18"/>
      <c r="AD26" s="18"/>
    </row>
    <row r="27" spans="1:30" ht="9" customHeight="1">
      <c r="A27" s="235"/>
      <c r="B27" s="236"/>
      <c r="C27" s="224"/>
      <c r="D27" s="161"/>
      <c r="E27" s="134"/>
      <c r="F27" s="72"/>
      <c r="G27" s="72"/>
      <c r="H27" s="290"/>
      <c r="I27" s="290"/>
      <c r="J27" s="290"/>
      <c r="K27" s="290"/>
      <c r="L27" s="186"/>
      <c r="M27" s="186"/>
      <c r="N27" s="91"/>
      <c r="O27" s="89"/>
      <c r="P27" s="236"/>
      <c r="Q27" s="224"/>
      <c r="R27" s="224"/>
      <c r="S27" s="22"/>
      <c r="Y27" s="18"/>
      <c r="Z27" s="18"/>
      <c r="AA27" s="18"/>
      <c r="AB27" s="18"/>
      <c r="AC27" s="18"/>
      <c r="AD27" s="18"/>
    </row>
    <row r="28" spans="1:30" ht="18.75" customHeight="1">
      <c r="A28" s="235"/>
      <c r="B28" s="236"/>
      <c r="C28" s="321" t="s">
        <v>432</v>
      </c>
      <c r="D28" s="18"/>
      <c r="E28" s="395"/>
      <c r="F28" s="74"/>
      <c r="G28" s="74"/>
      <c r="H28" s="290"/>
      <c r="I28" s="290"/>
      <c r="J28" s="290"/>
      <c r="K28" s="290"/>
      <c r="L28" s="376" t="s">
        <v>433</v>
      </c>
      <c r="N28" s="71"/>
      <c r="O28" s="52"/>
      <c r="P28" s="324"/>
      <c r="Q28" s="224"/>
      <c r="R28" s="224"/>
      <c r="S28" s="22"/>
      <c r="Y28" s="18"/>
      <c r="Z28" s="18"/>
      <c r="AA28" s="18"/>
      <c r="AB28" s="18"/>
      <c r="AC28" s="18"/>
      <c r="AD28" s="18"/>
    </row>
    <row r="29" spans="1:30" ht="12" customHeight="1" thickBot="1">
      <c r="A29" s="235"/>
      <c r="B29" s="377"/>
      <c r="C29" s="824" t="s">
        <v>514</v>
      </c>
      <c r="D29" s="161"/>
      <c r="E29" s="139">
        <v>3</v>
      </c>
      <c r="F29" s="72"/>
      <c r="G29" s="72"/>
      <c r="H29" s="290"/>
      <c r="I29" s="290"/>
      <c r="J29" s="290"/>
      <c r="K29" s="290"/>
      <c r="L29" s="186"/>
      <c r="M29" s="186"/>
      <c r="N29" s="138">
        <v>0</v>
      </c>
      <c r="O29" s="89"/>
      <c r="P29" s="373"/>
      <c r="Q29" s="824" t="s">
        <v>581</v>
      </c>
      <c r="R29" s="224"/>
      <c r="S29" s="22"/>
      <c r="Y29" s="18"/>
      <c r="Z29" s="18"/>
      <c r="AA29" s="18"/>
      <c r="AB29" s="18"/>
      <c r="AC29" s="18"/>
      <c r="AD29" s="18"/>
    </row>
    <row r="30" spans="1:30" ht="12" customHeight="1" thickTop="1" thickBot="1">
      <c r="A30" s="235"/>
      <c r="B30" s="378"/>
      <c r="C30" s="825"/>
      <c r="D30" s="772"/>
      <c r="E30" s="773"/>
      <c r="F30" s="72"/>
      <c r="G30" s="72"/>
      <c r="H30" s="239"/>
      <c r="I30" s="239"/>
      <c r="J30" s="239"/>
      <c r="K30" s="239"/>
      <c r="L30" s="186"/>
      <c r="M30" s="138">
        <v>3</v>
      </c>
      <c r="N30" s="759"/>
      <c r="O30" s="439"/>
      <c r="P30" s="326"/>
      <c r="Q30" s="825"/>
      <c r="R30" s="224"/>
      <c r="S30" s="22"/>
      <c r="Y30" s="18"/>
      <c r="Z30" s="18"/>
      <c r="AA30" s="18"/>
      <c r="AB30" s="18"/>
      <c r="AC30" s="18"/>
      <c r="AD30" s="18"/>
    </row>
    <row r="31" spans="1:30" ht="12" customHeight="1" thickTop="1" thickBot="1">
      <c r="A31" s="112"/>
      <c r="B31" s="377"/>
      <c r="C31" s="824" t="s">
        <v>590</v>
      </c>
      <c r="D31" s="372"/>
      <c r="E31" s="774"/>
      <c r="F31" s="112"/>
      <c r="G31" s="112"/>
      <c r="H31" s="112"/>
      <c r="I31" s="112"/>
      <c r="J31" s="112"/>
      <c r="K31" s="112"/>
      <c r="L31" s="112"/>
      <c r="M31" s="755"/>
      <c r="N31" s="766"/>
      <c r="O31" s="18"/>
      <c r="P31" s="292"/>
      <c r="Q31" s="824" t="s">
        <v>582</v>
      </c>
      <c r="R31" s="292"/>
      <c r="S31" s="22"/>
      <c r="Y31" s="18"/>
      <c r="Z31" s="18"/>
      <c r="AA31" s="18"/>
      <c r="AB31" s="18"/>
      <c r="AC31" s="18"/>
      <c r="AD31" s="18"/>
    </row>
    <row r="32" spans="1:30" ht="12" customHeight="1" thickTop="1" thickBot="1">
      <c r="A32" s="112"/>
      <c r="B32" s="378"/>
      <c r="C32" s="825"/>
      <c r="D32" s="225"/>
      <c r="E32" s="139">
        <v>0</v>
      </c>
      <c r="F32" s="225"/>
      <c r="G32" s="225"/>
      <c r="H32" s="225"/>
      <c r="I32" s="225"/>
      <c r="J32" s="225"/>
      <c r="K32" s="225"/>
      <c r="L32" s="225"/>
      <c r="M32" s="755"/>
      <c r="N32" s="138">
        <v>3</v>
      </c>
      <c r="O32" s="750"/>
      <c r="P32" s="375"/>
      <c r="Q32" s="825"/>
      <c r="R32" s="292"/>
      <c r="S32" s="22"/>
      <c r="Y32" s="18"/>
      <c r="Z32" s="18"/>
      <c r="AA32" s="18"/>
      <c r="AB32" s="18"/>
      <c r="AC32" s="18"/>
      <c r="AD32" s="18"/>
    </row>
    <row r="33" spans="1:30" ht="12" customHeight="1" thickTop="1">
      <c r="A33" s="112"/>
      <c r="B33" s="325"/>
      <c r="C33" s="325"/>
      <c r="D33" s="225"/>
      <c r="E33" s="225"/>
      <c r="F33" s="225"/>
      <c r="G33" s="225"/>
      <c r="H33" s="225"/>
      <c r="I33" s="225"/>
      <c r="J33" s="225"/>
      <c r="K33" s="225"/>
      <c r="L33" s="225"/>
      <c r="M33" s="760"/>
      <c r="N33" s="138">
        <v>0</v>
      </c>
      <c r="O33" s="441"/>
      <c r="P33" s="292"/>
      <c r="Q33" s="824" t="s">
        <v>583</v>
      </c>
      <c r="R33" s="292"/>
      <c r="S33" s="22"/>
      <c r="Y33" s="18"/>
      <c r="Z33" s="18"/>
      <c r="AA33" s="18"/>
      <c r="AB33" s="18"/>
      <c r="AC33" s="18"/>
      <c r="AD33" s="18"/>
    </row>
    <row r="34" spans="1:30" ht="12" customHeight="1" thickBot="1">
      <c r="A34" s="112"/>
      <c r="B34" s="325"/>
      <c r="C34" s="325"/>
      <c r="D34" s="225"/>
      <c r="E34" s="225"/>
      <c r="F34" s="225"/>
      <c r="G34" s="225"/>
      <c r="H34" s="225"/>
      <c r="I34" s="225"/>
      <c r="J34" s="225"/>
      <c r="K34" s="225"/>
      <c r="L34" s="225"/>
      <c r="M34" s="374"/>
      <c r="N34" s="374"/>
      <c r="P34" s="375"/>
      <c r="Q34" s="825"/>
      <c r="R34" s="292"/>
      <c r="S34" s="22"/>
      <c r="Y34" s="18"/>
      <c r="Z34" s="18"/>
      <c r="AA34" s="18"/>
      <c r="AB34" s="18"/>
      <c r="AC34" s="18"/>
      <c r="AD34" s="18"/>
    </row>
    <row r="35" spans="1:30" ht="12" customHeight="1" thickTop="1" thickBot="1">
      <c r="A35" s="112"/>
      <c r="B35" s="325"/>
      <c r="C35" s="325"/>
      <c r="D35" s="225"/>
      <c r="E35" s="225"/>
      <c r="F35" s="225"/>
      <c r="G35" s="225"/>
      <c r="H35" s="225"/>
      <c r="I35" s="225"/>
      <c r="J35" s="225"/>
      <c r="K35" s="225"/>
      <c r="L35" s="225"/>
      <c r="M35" s="138">
        <v>0</v>
      </c>
      <c r="N35" s="761"/>
      <c r="O35" s="762"/>
      <c r="P35" s="292"/>
      <c r="Q35" s="824" t="s">
        <v>584</v>
      </c>
      <c r="R35" s="292"/>
      <c r="S35" s="22"/>
      <c r="Y35" s="18"/>
      <c r="Z35" s="18"/>
      <c r="AA35" s="18"/>
      <c r="AB35" s="18"/>
      <c r="AC35" s="18"/>
      <c r="AD35" s="18"/>
    </row>
    <row r="36" spans="1:30" ht="12" customHeight="1" thickTop="1">
      <c r="A36" s="112"/>
      <c r="B36" s="325"/>
      <c r="C36" s="325"/>
      <c r="D36" s="225"/>
      <c r="E36" s="225"/>
      <c r="F36" s="225"/>
      <c r="G36" s="225"/>
      <c r="H36" s="225"/>
      <c r="I36" s="225"/>
      <c r="J36" s="225"/>
      <c r="K36" s="225"/>
      <c r="L36" s="225"/>
      <c r="M36" s="225"/>
      <c r="N36" s="138">
        <v>3</v>
      </c>
      <c r="O36" s="761"/>
      <c r="P36" s="375"/>
      <c r="Q36" s="825"/>
      <c r="R36" s="292"/>
      <c r="S36" s="22"/>
      <c r="Y36" s="18"/>
      <c r="Z36" s="18"/>
      <c r="AA36" s="18"/>
      <c r="AB36" s="18"/>
      <c r="AC36" s="18"/>
      <c r="AD36" s="18"/>
    </row>
    <row r="37" spans="1:30" ht="12" customHeight="1">
      <c r="A37" s="112"/>
      <c r="B37" s="325"/>
      <c r="C37" s="325"/>
      <c r="D37" s="225"/>
      <c r="E37" s="225"/>
      <c r="F37" s="225"/>
      <c r="G37" s="225"/>
      <c r="H37" s="225"/>
      <c r="I37" s="225"/>
      <c r="J37" s="225"/>
      <c r="K37" s="225"/>
      <c r="L37" s="225"/>
      <c r="M37" s="225"/>
      <c r="N37" s="225"/>
      <c r="O37" s="225"/>
      <c r="P37" s="292"/>
      <c r="Q37" s="325"/>
      <c r="R37" s="292"/>
      <c r="S37" s="22"/>
      <c r="Y37" s="18"/>
      <c r="Z37" s="18"/>
      <c r="AA37" s="18"/>
      <c r="AB37" s="18"/>
      <c r="AC37" s="18"/>
      <c r="AD37" s="18"/>
    </row>
    <row r="38" spans="1:30" ht="12" customHeight="1">
      <c r="A38" s="236"/>
      <c r="B38" s="236"/>
      <c r="C38" s="224"/>
      <c r="D38" s="18"/>
      <c r="E38" s="117"/>
      <c r="F38" s="186"/>
      <c r="G38" s="186"/>
      <c r="H38" s="186"/>
      <c r="I38" s="186"/>
      <c r="J38" s="186"/>
      <c r="K38" s="186"/>
      <c r="L38" s="186"/>
      <c r="M38" s="186"/>
      <c r="N38" s="91"/>
      <c r="O38" s="89"/>
      <c r="P38" s="236"/>
      <c r="Q38" s="224"/>
      <c r="R38" s="224"/>
      <c r="S38" s="22"/>
      <c r="Y38" s="18"/>
      <c r="Z38" s="18"/>
      <c r="AA38" s="18"/>
      <c r="AB38" s="18"/>
      <c r="AC38" s="18"/>
      <c r="AD38" s="18"/>
    </row>
    <row r="39" spans="1:30" ht="24" customHeight="1">
      <c r="A39" s="796" t="s">
        <v>18</v>
      </c>
      <c r="B39" s="796"/>
      <c r="C39" s="796"/>
      <c r="D39" s="796"/>
      <c r="E39" s="796"/>
      <c r="F39" s="796"/>
      <c r="G39" s="796"/>
      <c r="H39" s="796"/>
      <c r="I39" s="796"/>
      <c r="J39" s="796"/>
      <c r="K39" s="796"/>
      <c r="L39" s="796"/>
      <c r="M39" s="796"/>
      <c r="N39" s="796"/>
      <c r="O39" s="796"/>
      <c r="P39" s="796"/>
      <c r="Q39" s="796"/>
      <c r="R39" s="796"/>
      <c r="S39" s="14"/>
      <c r="T39" s="14"/>
      <c r="U39" s="14"/>
      <c r="V39" s="14"/>
      <c r="W39" s="74"/>
      <c r="Y39" s="74"/>
      <c r="Z39" s="18"/>
      <c r="AA39" s="18"/>
      <c r="AB39" s="18"/>
      <c r="AC39" s="18"/>
      <c r="AD39" s="18"/>
    </row>
    <row r="40" spans="1:30" ht="16.5" customHeight="1">
      <c r="B40" s="23" t="s">
        <v>36</v>
      </c>
      <c r="C40" s="14" t="s">
        <v>1</v>
      </c>
      <c r="D40" s="10"/>
      <c r="E40" s="83"/>
      <c r="F40" s="198"/>
      <c r="G40" s="94"/>
      <c r="H40" s="94"/>
      <c r="I40" s="793" t="s">
        <v>259</v>
      </c>
      <c r="J40" s="793"/>
      <c r="K40" s="94"/>
      <c r="L40" s="94"/>
      <c r="M40" s="94"/>
      <c r="N40" s="94"/>
      <c r="O40" s="94"/>
      <c r="P40" s="84" t="s">
        <v>36</v>
      </c>
      <c r="Q40" s="14" t="s">
        <v>1</v>
      </c>
      <c r="U40" s="20"/>
      <c r="V40" s="74"/>
      <c r="W40" s="70"/>
      <c r="X40" s="29"/>
      <c r="Y40" s="18"/>
      <c r="Z40" s="18"/>
      <c r="AA40" s="18"/>
      <c r="AB40" s="18"/>
      <c r="AC40" s="18"/>
      <c r="AD40" s="18"/>
    </row>
    <row r="41" spans="1:30" ht="12" customHeight="1" thickBot="1">
      <c r="A41" s="823">
        <v>1</v>
      </c>
      <c r="B41" s="829">
        <v>1</v>
      </c>
      <c r="C41" s="826" t="str">
        <f>IF(B41&lt;&gt;"",VLOOKUP(B41,$P$75:$Q$88,2),"＊")</f>
        <v>拓大紅陵</v>
      </c>
      <c r="D41" s="727"/>
      <c r="E41" s="95"/>
      <c r="F41" s="139">
        <v>5</v>
      </c>
      <c r="G41" s="201"/>
      <c r="H41" s="95"/>
      <c r="I41" s="95"/>
      <c r="J41" s="95"/>
      <c r="K41" s="95"/>
      <c r="L41" s="95"/>
      <c r="M41" s="138">
        <v>0</v>
      </c>
      <c r="N41" s="175"/>
      <c r="O41" s="122"/>
      <c r="P41" s="829">
        <v>9</v>
      </c>
      <c r="Q41" s="824" t="str">
        <f>IF(P41&lt;&gt;"",VLOOKUP(P41,$P$75:$Q$88,2),"＊")</f>
        <v>西武台千葉</v>
      </c>
      <c r="R41" s="827">
        <v>6</v>
      </c>
      <c r="S41" s="833"/>
      <c r="T41" s="118"/>
      <c r="U41" s="17"/>
      <c r="V41" s="78"/>
      <c r="W41" s="74"/>
      <c r="Y41" s="74"/>
      <c r="Z41" s="18"/>
      <c r="AA41" s="18"/>
      <c r="AB41" s="18"/>
      <c r="AC41" s="18"/>
      <c r="AD41" s="18"/>
    </row>
    <row r="42" spans="1:30" ht="12" customHeight="1" thickTop="1" thickBot="1">
      <c r="A42" s="823"/>
      <c r="B42" s="829"/>
      <c r="C42" s="826"/>
      <c r="D42" s="726"/>
      <c r="E42" s="728"/>
      <c r="F42" s="729"/>
      <c r="G42" s="139">
        <v>3</v>
      </c>
      <c r="H42" s="201"/>
      <c r="I42" s="95"/>
      <c r="J42" s="95"/>
      <c r="K42" s="207"/>
      <c r="L42" s="138">
        <v>3</v>
      </c>
      <c r="M42" s="208"/>
      <c r="N42" s="418"/>
      <c r="O42" s="192"/>
      <c r="P42" s="829"/>
      <c r="Q42" s="825"/>
      <c r="R42" s="830"/>
      <c r="S42" s="834"/>
      <c r="T42" s="74"/>
      <c r="U42" s="70"/>
      <c r="V42" s="29"/>
      <c r="W42" s="74"/>
      <c r="X42" s="20"/>
      <c r="Y42" s="18"/>
      <c r="Z42" s="18"/>
      <c r="AA42" s="18"/>
      <c r="AB42" s="18"/>
      <c r="AC42" s="18"/>
      <c r="AD42" s="18"/>
    </row>
    <row r="43" spans="1:30" ht="12" customHeight="1" thickTop="1" thickBot="1">
      <c r="A43" s="823">
        <v>2</v>
      </c>
      <c r="B43" s="829">
        <v>7</v>
      </c>
      <c r="C43" s="826" t="str">
        <f t="shared" ref="C43" si="0">IF(B43&lt;&gt;"",VLOOKUP(B43,$P$75:$Q$88,2),"＊")</f>
        <v>敬愛学園</v>
      </c>
      <c r="D43" s="192"/>
      <c r="E43" s="415"/>
      <c r="F43" s="763"/>
      <c r="G43" s="201"/>
      <c r="H43" s="201"/>
      <c r="I43" s="95"/>
      <c r="J43" s="95"/>
      <c r="K43" s="207"/>
      <c r="L43" s="751"/>
      <c r="M43" s="737"/>
      <c r="N43" s="138">
        <v>5</v>
      </c>
      <c r="O43" s="418"/>
      <c r="P43" s="829">
        <v>8</v>
      </c>
      <c r="Q43" s="826" t="str">
        <f t="shared" ref="Q43" si="1">IF(P43&lt;&gt;"",VLOOKUP(P43,$P$75:$Q$88,2),"＊")</f>
        <v>柏日体</v>
      </c>
      <c r="R43" s="827">
        <v>7</v>
      </c>
      <c r="S43" s="835"/>
      <c r="T43" s="74"/>
      <c r="U43" s="70"/>
      <c r="V43" s="29"/>
      <c r="W43" s="74"/>
      <c r="X43" s="20"/>
      <c r="Y43" s="18"/>
      <c r="Z43" s="18"/>
      <c r="AA43" s="18"/>
      <c r="AB43" s="18"/>
      <c r="AC43" s="18"/>
      <c r="AD43" s="18"/>
    </row>
    <row r="44" spans="1:30" ht="12" customHeight="1" thickTop="1" thickBot="1">
      <c r="A44" s="823"/>
      <c r="B44" s="829"/>
      <c r="C44" s="826"/>
      <c r="D44" s="414"/>
      <c r="E44" s="416"/>
      <c r="F44" s="586">
        <v>0</v>
      </c>
      <c r="G44" s="201"/>
      <c r="H44" s="201"/>
      <c r="I44" s="780"/>
      <c r="J44" s="95"/>
      <c r="K44" s="207"/>
      <c r="L44" s="751"/>
      <c r="M44" s="767"/>
      <c r="N44" s="734"/>
      <c r="O44" s="704"/>
      <c r="P44" s="829"/>
      <c r="Q44" s="826"/>
      <c r="R44" s="830"/>
      <c r="S44" s="835"/>
      <c r="T44" s="18"/>
      <c r="U44" s="70"/>
      <c r="V44" s="20"/>
      <c r="W44" s="74"/>
      <c r="X44" s="20"/>
      <c r="Y44" s="18"/>
      <c r="Z44" s="18"/>
      <c r="AA44" s="18"/>
      <c r="AB44" s="18"/>
      <c r="AC44" s="18"/>
      <c r="AD44" s="18"/>
    </row>
    <row r="45" spans="1:30" ht="12" customHeight="1" thickTop="1" thickBot="1">
      <c r="A45" s="823">
        <v>3</v>
      </c>
      <c r="B45" s="829">
        <v>4</v>
      </c>
      <c r="C45" s="826" t="str">
        <f t="shared" ref="C45" si="2">IF(B45&lt;&gt;"",VLOOKUP(B45,$P$75:$Q$88,2),"＊")</f>
        <v>東金</v>
      </c>
      <c r="D45" s="714"/>
      <c r="E45" s="139">
        <v>3</v>
      </c>
      <c r="F45" s="764"/>
      <c r="G45" s="782">
        <v>3</v>
      </c>
      <c r="H45" s="779"/>
      <c r="I45" s="781"/>
      <c r="J45" s="122"/>
      <c r="K45" s="293"/>
      <c r="L45" s="783">
        <v>0</v>
      </c>
      <c r="M45" s="138">
        <v>5</v>
      </c>
      <c r="N45" s="713"/>
      <c r="O45" s="421"/>
      <c r="P45" s="829">
        <v>3</v>
      </c>
      <c r="Q45" s="826" t="str">
        <f t="shared" ref="Q45" si="3">IF(P45&lt;&gt;"",VLOOKUP(P45,$P$75:$Q$88,2),"＊")</f>
        <v>長生</v>
      </c>
      <c r="R45" s="827">
        <v>8</v>
      </c>
      <c r="S45" s="835"/>
      <c r="T45" s="18"/>
      <c r="U45" s="70"/>
      <c r="V45" s="20"/>
      <c r="W45" s="74"/>
      <c r="X45" s="20"/>
      <c r="Y45" s="18"/>
      <c r="Z45" s="18"/>
      <c r="AA45" s="18"/>
      <c r="AB45" s="18"/>
      <c r="AC45" s="18"/>
      <c r="AD45" s="18"/>
    </row>
    <row r="46" spans="1:30" ht="12" customHeight="1" thickTop="1" thickBot="1">
      <c r="A46" s="823"/>
      <c r="B46" s="829"/>
      <c r="C46" s="826"/>
      <c r="D46" s="715"/>
      <c r="E46" s="192"/>
      <c r="F46" s="146">
        <v>1</v>
      </c>
      <c r="G46" s="765"/>
      <c r="H46" s="200"/>
      <c r="I46" s="95"/>
      <c r="J46" s="172"/>
      <c r="K46" s="362"/>
      <c r="L46" s="208"/>
      <c r="M46" s="207"/>
      <c r="N46" s="138">
        <v>0</v>
      </c>
      <c r="O46" s="422"/>
      <c r="P46" s="829"/>
      <c r="Q46" s="826"/>
      <c r="R46" s="830"/>
      <c r="S46" s="835"/>
      <c r="T46" s="18"/>
      <c r="U46" s="70"/>
      <c r="V46" s="20"/>
      <c r="W46" s="74"/>
      <c r="X46" s="20"/>
      <c r="Y46" s="18"/>
      <c r="Z46" s="18"/>
      <c r="AA46" s="18"/>
      <c r="AB46" s="18"/>
      <c r="AC46" s="18"/>
      <c r="AD46" s="18"/>
    </row>
    <row r="47" spans="1:30" ht="12" customHeight="1" thickTop="1" thickBot="1">
      <c r="A47" s="823">
        <v>4</v>
      </c>
      <c r="B47" s="829">
        <v>11</v>
      </c>
      <c r="C47" s="826" t="str">
        <f t="shared" ref="C47" si="4">IF(B47&lt;&gt;"",VLOOKUP(B47,$P$75:$Q$88,2),"＊")</f>
        <v>成田</v>
      </c>
      <c r="D47" s="417"/>
      <c r="E47" s="716"/>
      <c r="F47" s="202"/>
      <c r="G47" s="201"/>
      <c r="H47" s="201"/>
      <c r="I47" s="49"/>
      <c r="J47" s="95"/>
      <c r="K47" s="207"/>
      <c r="L47" s="209"/>
      <c r="M47" s="207"/>
      <c r="N47" s="138">
        <v>3</v>
      </c>
      <c r="O47" s="705"/>
      <c r="P47" s="829">
        <v>6</v>
      </c>
      <c r="Q47" s="826" t="str">
        <f t="shared" ref="Q47" si="5">IF(P47&lt;&gt;"",VLOOKUP(P47,$P$75:$Q$88,2),"＊")</f>
        <v>船橋東</v>
      </c>
      <c r="R47" s="827">
        <v>9</v>
      </c>
      <c r="S47" s="835"/>
      <c r="T47" s="18"/>
      <c r="U47" s="70"/>
      <c r="V47" s="20"/>
      <c r="W47" s="20"/>
      <c r="X47" s="20"/>
      <c r="Y47" s="18"/>
      <c r="Z47" s="18"/>
      <c r="AA47" s="18"/>
      <c r="AB47" s="18"/>
      <c r="AC47" s="18"/>
      <c r="AD47" s="18"/>
    </row>
    <row r="48" spans="1:30" ht="12" customHeight="1" thickTop="1" thickBot="1">
      <c r="A48" s="823"/>
      <c r="B48" s="829"/>
      <c r="C48" s="826"/>
      <c r="D48" s="414"/>
      <c r="E48" s="146">
        <v>1</v>
      </c>
      <c r="F48" s="202"/>
      <c r="G48" s="201"/>
      <c r="H48" s="205"/>
      <c r="I48" s="98"/>
      <c r="J48" s="98"/>
      <c r="K48" s="174"/>
      <c r="L48" s="288"/>
      <c r="M48" s="138">
        <v>0</v>
      </c>
      <c r="N48" s="724"/>
      <c r="O48" s="723"/>
      <c r="P48" s="829"/>
      <c r="Q48" s="826"/>
      <c r="R48" s="830"/>
      <c r="S48" s="835"/>
      <c r="T48" s="18"/>
      <c r="U48" s="70"/>
      <c r="V48" s="20"/>
      <c r="W48" s="20"/>
      <c r="X48" s="20"/>
      <c r="Y48" s="18"/>
      <c r="Z48" s="18"/>
      <c r="AA48" s="18"/>
      <c r="AB48" s="18"/>
      <c r="AC48" s="18"/>
      <c r="AD48" s="18"/>
    </row>
    <row r="49" spans="1:30" ht="12" customHeight="1" thickTop="1" thickBot="1">
      <c r="A49" s="823">
        <v>5</v>
      </c>
      <c r="B49" s="829">
        <v>2</v>
      </c>
      <c r="C49" s="826" t="str">
        <f t="shared" ref="C49" si="6">IF(B49&lt;&gt;"",VLOOKUP(B49,$P$75:$Q$88,2),"＊")</f>
        <v>木更津総合</v>
      </c>
      <c r="D49" s="714"/>
      <c r="E49" s="732"/>
      <c r="F49" s="733"/>
      <c r="G49" s="139">
        <v>0</v>
      </c>
      <c r="H49" s="201"/>
      <c r="I49" s="95"/>
      <c r="J49" s="95"/>
      <c r="K49" s="207"/>
      <c r="L49" s="208"/>
      <c r="M49" s="287"/>
      <c r="N49" s="423"/>
      <c r="O49" s="424"/>
      <c r="P49" s="829">
        <v>5</v>
      </c>
      <c r="Q49" s="826" t="str">
        <f t="shared" ref="Q49" si="7">IF(P49&lt;&gt;"",VLOOKUP(P49,$P$75:$Q$88,2),"＊")</f>
        <v>成東</v>
      </c>
      <c r="R49" s="827">
        <v>10</v>
      </c>
      <c r="S49" s="78"/>
      <c r="T49" s="18"/>
      <c r="U49" s="70"/>
      <c r="V49" s="20"/>
      <c r="W49" s="20"/>
      <c r="X49" s="20"/>
      <c r="Y49" s="18"/>
      <c r="Z49" s="18"/>
      <c r="AA49" s="18"/>
      <c r="AB49" s="18"/>
      <c r="AC49" s="18"/>
      <c r="AD49" s="18"/>
    </row>
    <row r="50" spans="1:30" ht="12" customHeight="1" thickTop="1" thickBot="1">
      <c r="A50" s="823"/>
      <c r="B50" s="829"/>
      <c r="C50" s="826"/>
      <c r="D50" s="361"/>
      <c r="E50" s="97"/>
      <c r="F50" s="139">
        <v>4</v>
      </c>
      <c r="G50" s="201"/>
      <c r="H50" s="201"/>
      <c r="I50" s="18"/>
      <c r="J50" s="18"/>
      <c r="K50" s="207"/>
      <c r="L50" s="208"/>
      <c r="M50" s="736"/>
      <c r="N50" s="138">
        <v>1</v>
      </c>
      <c r="O50" s="422"/>
      <c r="P50" s="829"/>
      <c r="Q50" s="826"/>
      <c r="R50" s="830"/>
      <c r="S50" s="118"/>
      <c r="T50" s="17"/>
      <c r="U50" s="78"/>
      <c r="W50" s="70"/>
      <c r="X50" s="20"/>
      <c r="Y50" s="18"/>
      <c r="Z50" s="18"/>
      <c r="AA50" s="18"/>
      <c r="AB50" s="18"/>
      <c r="AC50" s="18"/>
      <c r="AD50" s="18"/>
    </row>
    <row r="51" spans="1:30" ht="12" customHeight="1" thickTop="1" thickBot="1">
      <c r="A51" s="823"/>
      <c r="B51" s="836"/>
      <c r="C51" s="835"/>
      <c r="D51" s="95"/>
      <c r="E51" s="56"/>
      <c r="F51" s="203"/>
      <c r="G51" s="201"/>
      <c r="H51" s="201"/>
      <c r="I51" s="827"/>
      <c r="J51" s="827"/>
      <c r="K51" s="207"/>
      <c r="L51" s="138">
        <v>1</v>
      </c>
      <c r="M51" s="737"/>
      <c r="N51" s="738"/>
      <c r="O51" s="705"/>
      <c r="P51" s="829">
        <v>10</v>
      </c>
      <c r="Q51" s="826" t="str">
        <f t="shared" ref="Q51" si="8">IF(P51&lt;&gt;"",VLOOKUP(P51,$P$75:$Q$88,2),"＊")</f>
        <v>麗澤</v>
      </c>
      <c r="R51" s="827">
        <v>11</v>
      </c>
      <c r="S51" s="78"/>
      <c r="T51" s="18"/>
      <c r="U51" s="70"/>
      <c r="V51" s="20"/>
      <c r="W51" s="20"/>
      <c r="X51" s="20"/>
      <c r="Y51" s="18"/>
      <c r="Z51" s="18"/>
      <c r="AA51" s="18"/>
      <c r="AB51" s="18"/>
      <c r="AC51" s="18"/>
      <c r="AD51" s="18"/>
    </row>
    <row r="52" spans="1:30" ht="12" customHeight="1" thickTop="1">
      <c r="A52" s="823"/>
      <c r="B52" s="836"/>
      <c r="C52" s="835"/>
      <c r="D52" s="95"/>
      <c r="E52" s="73"/>
      <c r="F52" s="203"/>
      <c r="G52" s="205"/>
      <c r="H52" s="18"/>
      <c r="I52" s="162"/>
      <c r="J52" s="120"/>
      <c r="K52" s="174"/>
      <c r="L52" s="206"/>
      <c r="M52" s="138">
        <v>4</v>
      </c>
      <c r="N52" s="19"/>
      <c r="O52" s="112"/>
      <c r="P52" s="829"/>
      <c r="Q52" s="826"/>
      <c r="R52" s="830"/>
      <c r="S52" s="99"/>
      <c r="T52" s="118"/>
      <c r="U52" s="17"/>
      <c r="V52" s="78"/>
      <c r="Y52" s="18"/>
      <c r="Z52" s="18"/>
      <c r="AA52" s="18"/>
      <c r="AB52" s="18"/>
      <c r="AC52" s="18"/>
      <c r="AD52" s="18"/>
    </row>
    <row r="53" spans="1:30" ht="9" customHeight="1">
      <c r="A53" s="235"/>
      <c r="B53" s="236"/>
      <c r="C53" s="224"/>
      <c r="D53" s="95"/>
      <c r="E53" s="73"/>
      <c r="F53" s="203"/>
      <c r="G53" s="205"/>
      <c r="H53" s="18"/>
      <c r="I53" s="162"/>
      <c r="J53" s="120"/>
      <c r="K53" s="174"/>
      <c r="L53" s="206"/>
      <c r="M53" s="174"/>
      <c r="N53" s="19"/>
      <c r="O53" s="112"/>
      <c r="P53" s="236"/>
      <c r="Q53" s="224"/>
      <c r="R53" s="226"/>
      <c r="S53" s="99"/>
      <c r="T53" s="118"/>
      <c r="U53" s="237"/>
      <c r="V53" s="224"/>
      <c r="Y53" s="18"/>
      <c r="Z53" s="18"/>
      <c r="AA53" s="18"/>
      <c r="AB53" s="18"/>
      <c r="AC53" s="18"/>
      <c r="AD53" s="18"/>
    </row>
    <row r="54" spans="1:30" ht="18.75" customHeight="1">
      <c r="A54" s="324"/>
      <c r="B54" s="324"/>
      <c r="C54" s="321" t="s">
        <v>432</v>
      </c>
      <c r="D54" s="18"/>
      <c r="E54" s="395"/>
      <c r="F54" s="74"/>
      <c r="G54" s="74"/>
      <c r="H54" s="290"/>
      <c r="I54" s="290"/>
      <c r="J54" s="290"/>
      <c r="K54" s="290"/>
      <c r="L54" s="376" t="s">
        <v>433</v>
      </c>
      <c r="N54" s="71"/>
      <c r="O54" s="52"/>
      <c r="P54" s="324"/>
      <c r="Q54" s="321"/>
      <c r="R54" s="325"/>
      <c r="S54" s="22"/>
      <c r="Y54" s="18"/>
      <c r="Z54" s="18"/>
      <c r="AA54" s="18"/>
      <c r="AB54" s="18"/>
      <c r="AC54" s="18"/>
      <c r="AD54" s="18"/>
    </row>
    <row r="55" spans="1:30" ht="12" customHeight="1" thickBot="1">
      <c r="A55" s="324"/>
      <c r="B55" s="377"/>
      <c r="C55" s="824" t="s">
        <v>149</v>
      </c>
      <c r="D55" s="161"/>
      <c r="E55" s="139">
        <v>0</v>
      </c>
      <c r="F55" s="72"/>
      <c r="G55" s="72"/>
      <c r="H55" s="290"/>
      <c r="I55" s="290"/>
      <c r="J55" s="290"/>
      <c r="K55" s="290"/>
      <c r="L55" s="186"/>
      <c r="M55" s="186"/>
      <c r="N55" s="138">
        <v>2</v>
      </c>
      <c r="O55" s="89"/>
      <c r="P55" s="373"/>
      <c r="Q55" s="826" t="s">
        <v>575</v>
      </c>
      <c r="R55" s="325"/>
      <c r="S55" s="22"/>
      <c r="Y55" s="18"/>
      <c r="Z55" s="18"/>
      <c r="AA55" s="18"/>
      <c r="AB55" s="18"/>
      <c r="AC55" s="18"/>
      <c r="AD55" s="18"/>
    </row>
    <row r="56" spans="1:30" ht="12" customHeight="1" thickTop="1" thickBot="1">
      <c r="A56" s="324"/>
      <c r="B56" s="378"/>
      <c r="C56" s="825"/>
      <c r="D56" s="371"/>
      <c r="E56" s="777"/>
      <c r="F56" s="72"/>
      <c r="G56" s="72"/>
      <c r="H56" s="239"/>
      <c r="I56" s="239"/>
      <c r="J56" s="239"/>
      <c r="K56" s="239"/>
      <c r="L56" s="186"/>
      <c r="M56" s="138">
        <v>3</v>
      </c>
      <c r="N56" s="734"/>
      <c r="O56" s="750"/>
      <c r="P56" s="326"/>
      <c r="Q56" s="826"/>
      <c r="R56" s="325"/>
      <c r="S56" s="22"/>
      <c r="Y56" s="18"/>
      <c r="Z56" s="18"/>
      <c r="AA56" s="18"/>
      <c r="AB56" s="18"/>
      <c r="AC56" s="18"/>
      <c r="AD56" s="18"/>
    </row>
    <row r="57" spans="1:30" ht="12" customHeight="1" thickTop="1" thickBot="1">
      <c r="A57" s="112"/>
      <c r="B57" s="377"/>
      <c r="C57" s="824" t="s">
        <v>590</v>
      </c>
      <c r="D57" s="776"/>
      <c r="E57" s="778"/>
      <c r="F57" s="112"/>
      <c r="G57" s="112"/>
      <c r="H57" s="112"/>
      <c r="I57" s="112"/>
      <c r="J57" s="112"/>
      <c r="K57" s="112"/>
      <c r="L57" s="112"/>
      <c r="M57" s="755"/>
      <c r="N57" s="713"/>
      <c r="O57" s="440"/>
      <c r="P57" s="292"/>
      <c r="Q57" s="824" t="s">
        <v>154</v>
      </c>
      <c r="R57" s="292"/>
      <c r="S57" s="22"/>
      <c r="Y57" s="18"/>
      <c r="Z57" s="18"/>
      <c r="AA57" s="18"/>
      <c r="AB57" s="18"/>
      <c r="AC57" s="18"/>
      <c r="AD57" s="18"/>
    </row>
    <row r="58" spans="1:30" ht="12" customHeight="1" thickTop="1" thickBot="1">
      <c r="A58" s="112"/>
      <c r="B58" s="378"/>
      <c r="C58" s="825"/>
      <c r="D58" s="775"/>
      <c r="E58" s="139">
        <v>3</v>
      </c>
      <c r="F58" s="225"/>
      <c r="G58" s="225"/>
      <c r="H58" s="225"/>
      <c r="I58" s="225"/>
      <c r="J58" s="225"/>
      <c r="K58" s="225"/>
      <c r="L58" s="225"/>
      <c r="M58" s="756"/>
      <c r="N58" s="138">
        <v>0</v>
      </c>
      <c r="P58" s="375"/>
      <c r="Q58" s="825"/>
      <c r="R58" s="292"/>
      <c r="S58" s="22"/>
      <c r="Y58" s="18"/>
      <c r="Z58" s="18"/>
      <c r="AA58" s="18"/>
      <c r="AB58" s="18"/>
      <c r="AC58" s="18"/>
      <c r="AD58" s="18"/>
    </row>
    <row r="59" spans="1:30" ht="12" customHeight="1" thickTop="1" thickBot="1">
      <c r="A59" s="112"/>
      <c r="B59" s="325"/>
      <c r="C59" s="325"/>
      <c r="D59" s="225"/>
      <c r="E59" s="225"/>
      <c r="F59" s="225"/>
      <c r="G59" s="225"/>
      <c r="H59" s="225"/>
      <c r="I59" s="225"/>
      <c r="J59" s="225"/>
      <c r="K59" s="225"/>
      <c r="L59" s="225"/>
      <c r="M59" s="374"/>
      <c r="N59" s="138">
        <v>3</v>
      </c>
      <c r="O59" s="18"/>
      <c r="P59" s="292"/>
      <c r="Q59" s="824" t="s">
        <v>576</v>
      </c>
      <c r="R59" s="292"/>
      <c r="S59" s="22"/>
      <c r="Y59" s="18"/>
      <c r="Z59" s="18"/>
      <c r="AA59" s="18"/>
      <c r="AB59" s="18"/>
      <c r="AC59" s="18"/>
      <c r="AD59" s="18"/>
    </row>
    <row r="60" spans="1:30" ht="12" customHeight="1" thickTop="1" thickBot="1">
      <c r="A60" s="112"/>
      <c r="B60" s="325"/>
      <c r="C60" s="325"/>
      <c r="D60" s="225"/>
      <c r="E60" s="225"/>
      <c r="F60" s="225"/>
      <c r="G60" s="225"/>
      <c r="H60" s="225"/>
      <c r="I60" s="225"/>
      <c r="J60" s="225"/>
      <c r="K60" s="225"/>
      <c r="L60" s="225"/>
      <c r="M60" s="374"/>
      <c r="N60" s="418"/>
      <c r="O60" s="753"/>
      <c r="P60" s="375"/>
      <c r="Q60" s="825"/>
      <c r="R60" s="292"/>
      <c r="S60" s="22"/>
      <c r="Y60" s="18"/>
      <c r="Z60" s="18"/>
      <c r="AA60" s="18"/>
      <c r="AB60" s="18"/>
      <c r="AC60" s="18"/>
      <c r="AD60" s="18"/>
    </row>
    <row r="61" spans="1:30" ht="12" customHeight="1" thickTop="1">
      <c r="A61" s="112"/>
      <c r="B61" s="325"/>
      <c r="C61" s="325"/>
      <c r="D61" s="225"/>
      <c r="E61" s="225"/>
      <c r="F61" s="225"/>
      <c r="G61" s="225"/>
      <c r="H61" s="225"/>
      <c r="I61" s="225"/>
      <c r="J61" s="225"/>
      <c r="K61" s="225"/>
      <c r="L61" s="225"/>
      <c r="M61" s="138">
        <v>1</v>
      </c>
      <c r="N61" s="707"/>
      <c r="P61" s="292"/>
      <c r="Q61" s="824" t="s">
        <v>577</v>
      </c>
      <c r="R61" s="292"/>
      <c r="S61" s="22"/>
      <c r="Y61" s="18"/>
      <c r="Z61" s="18"/>
      <c r="AA61" s="18"/>
      <c r="AB61" s="18"/>
      <c r="AC61" s="18"/>
      <c r="AD61" s="18"/>
    </row>
    <row r="62" spans="1:30" ht="12" customHeight="1">
      <c r="A62" s="112"/>
      <c r="B62" s="325"/>
      <c r="C62" s="325"/>
      <c r="D62" s="225"/>
      <c r="E62" s="225"/>
      <c r="F62" s="225"/>
      <c r="G62" s="225"/>
      <c r="H62" s="225"/>
      <c r="I62" s="225"/>
      <c r="J62" s="225"/>
      <c r="K62" s="225"/>
      <c r="L62" s="225"/>
      <c r="M62" s="225"/>
      <c r="N62" s="138">
        <v>1</v>
      </c>
      <c r="O62" s="442"/>
      <c r="P62" s="375"/>
      <c r="Q62" s="825"/>
      <c r="R62" s="292"/>
      <c r="S62" s="22"/>
      <c r="Y62" s="18"/>
      <c r="Z62" s="18"/>
      <c r="AA62" s="18"/>
      <c r="AB62" s="18"/>
      <c r="AC62" s="18"/>
      <c r="AD62" s="18"/>
    </row>
    <row r="63" spans="1:30" ht="12" customHeight="1">
      <c r="A63" s="324"/>
      <c r="B63" s="326"/>
      <c r="C63" s="325"/>
      <c r="D63" s="95"/>
      <c r="E63" s="73"/>
      <c r="F63" s="203"/>
      <c r="G63" s="205"/>
      <c r="H63" s="18"/>
      <c r="I63" s="162"/>
      <c r="J63" s="120"/>
      <c r="K63" s="174"/>
      <c r="L63" s="206"/>
      <c r="M63" s="174"/>
      <c r="N63" s="19"/>
      <c r="O63" s="112"/>
      <c r="P63" s="326"/>
      <c r="Q63" s="325"/>
      <c r="R63" s="322"/>
      <c r="S63" s="99"/>
      <c r="T63" s="118"/>
      <c r="U63" s="321"/>
      <c r="V63" s="325"/>
      <c r="Y63" s="18"/>
      <c r="Z63" s="18"/>
      <c r="AA63" s="18"/>
      <c r="AB63" s="18"/>
      <c r="AC63" s="18"/>
      <c r="AD63" s="18"/>
    </row>
    <row r="64" spans="1:30" ht="16.5" customHeight="1">
      <c r="A64" s="823"/>
      <c r="B64" s="835"/>
      <c r="C64" s="835"/>
      <c r="D64" s="95"/>
      <c r="E64" s="73"/>
      <c r="F64" s="203"/>
      <c r="G64" s="205"/>
      <c r="H64" s="18"/>
      <c r="I64" s="162"/>
      <c r="J64" s="120"/>
      <c r="K64" s="112"/>
      <c r="L64" s="831" t="s">
        <v>612</v>
      </c>
      <c r="M64" s="831"/>
      <c r="N64" s="831"/>
      <c r="O64" s="831"/>
      <c r="P64" s="831"/>
      <c r="Q64" s="831"/>
      <c r="R64" s="827"/>
      <c r="S64" s="99"/>
      <c r="T64" s="118"/>
      <c r="U64" s="321"/>
      <c r="V64" s="325"/>
      <c r="Y64" s="18"/>
      <c r="Z64" s="18"/>
      <c r="AA64" s="18"/>
      <c r="AB64" s="18"/>
      <c r="AC64" s="18"/>
      <c r="AD64" s="18"/>
    </row>
    <row r="65" spans="1:30" ht="16.5" customHeight="1">
      <c r="A65" s="823"/>
      <c r="B65" s="835"/>
      <c r="C65" s="835"/>
      <c r="D65" s="95"/>
      <c r="E65" s="73"/>
      <c r="F65" s="203"/>
      <c r="G65" s="205"/>
      <c r="H65" s="18"/>
      <c r="I65" s="162"/>
      <c r="J65" s="120"/>
      <c r="K65" s="112"/>
      <c r="L65" s="831"/>
      <c r="M65" s="831"/>
      <c r="N65" s="831"/>
      <c r="O65" s="831"/>
      <c r="P65" s="831"/>
      <c r="Q65" s="831"/>
      <c r="R65" s="827"/>
      <c r="S65" s="99"/>
      <c r="T65" s="118"/>
      <c r="U65" s="321"/>
      <c r="V65" s="325"/>
      <c r="Y65" s="18"/>
      <c r="Z65" s="18"/>
      <c r="AA65" s="18"/>
      <c r="AB65" s="18"/>
      <c r="AC65" s="18"/>
      <c r="AD65" s="18"/>
    </row>
    <row r="66" spans="1:30" ht="16.5" customHeight="1">
      <c r="A66" s="836"/>
      <c r="B66" s="836"/>
      <c r="C66" s="827"/>
      <c r="D66" s="18"/>
      <c r="E66" s="73"/>
      <c r="F66" s="203"/>
      <c r="G66" s="28"/>
      <c r="H66" s="49"/>
      <c r="J66" s="162"/>
      <c r="K66" s="52"/>
      <c r="L66" s="831"/>
      <c r="M66" s="831"/>
      <c r="N66" s="831"/>
      <c r="O66" s="831"/>
      <c r="P66" s="831"/>
      <c r="Q66" s="831"/>
      <c r="R66" s="289"/>
      <c r="Y66" s="18"/>
      <c r="Z66" s="18"/>
      <c r="AA66" s="18"/>
      <c r="AB66" s="18"/>
      <c r="AC66" s="18"/>
      <c r="AD66" s="18"/>
    </row>
    <row r="67" spans="1:30" ht="16.5" customHeight="1">
      <c r="A67" s="836"/>
      <c r="B67" s="836"/>
      <c r="C67" s="827"/>
      <c r="D67" s="18"/>
      <c r="E67" s="73"/>
      <c r="F67" s="203"/>
      <c r="G67" s="28"/>
      <c r="H67" s="161"/>
      <c r="J67" s="162"/>
      <c r="K67" s="96"/>
      <c r="L67" s="289"/>
      <c r="M67" s="289"/>
      <c r="N67" s="289"/>
      <c r="O67" s="289"/>
      <c r="P67" s="289"/>
      <c r="Q67" s="289"/>
      <c r="R67" s="289"/>
      <c r="Y67" s="18"/>
      <c r="Z67" s="18"/>
      <c r="AA67" s="18"/>
      <c r="AB67" s="18"/>
      <c r="AC67" s="18"/>
      <c r="AD67" s="18"/>
    </row>
    <row r="68" spans="1:30" ht="17.25">
      <c r="A68" s="114"/>
      <c r="C68" s="17"/>
      <c r="F68" s="203"/>
      <c r="G68" s="28"/>
      <c r="H68" s="18"/>
      <c r="I68" s="18"/>
      <c r="J68" s="18"/>
      <c r="K68" s="212"/>
      <c r="L68" s="289"/>
      <c r="M68" s="289"/>
      <c r="N68" s="289"/>
      <c r="O68" s="289"/>
      <c r="P68" s="289"/>
      <c r="Q68" s="289"/>
      <c r="R68" s="289"/>
      <c r="Y68" s="18"/>
      <c r="Z68" s="18"/>
      <c r="AA68" s="18"/>
      <c r="AB68" s="18"/>
      <c r="AC68" s="18"/>
      <c r="AD68" s="18"/>
    </row>
    <row r="69" spans="1:30" ht="22.5" customHeight="1">
      <c r="A69" s="236"/>
      <c r="C69" s="237"/>
      <c r="E69" s="221"/>
      <c r="F69" s="203"/>
      <c r="G69" s="28"/>
      <c r="H69" s="290"/>
      <c r="I69" s="291"/>
      <c r="J69" s="290"/>
      <c r="K69" s="291"/>
      <c r="L69" s="289"/>
      <c r="M69" s="289"/>
      <c r="N69" s="289"/>
      <c r="O69" s="289"/>
      <c r="P69" s="289"/>
      <c r="Q69" s="289"/>
      <c r="R69" s="289"/>
      <c r="S69" s="18"/>
    </row>
    <row r="70" spans="1:30" ht="19.5" customHeight="1">
      <c r="A70" s="236"/>
      <c r="C70" s="237"/>
      <c r="E70" s="221"/>
      <c r="F70" s="102"/>
      <c r="G70" s="28"/>
      <c r="H70" s="28"/>
      <c r="I70" s="28"/>
      <c r="J70" s="223"/>
      <c r="K70" s="223"/>
      <c r="L70" s="223"/>
      <c r="M70" s="223"/>
      <c r="N70" s="223"/>
      <c r="O70" s="223"/>
      <c r="P70" s="223"/>
      <c r="Q70" s="223"/>
      <c r="R70" s="17"/>
    </row>
    <row r="71" spans="1:30" ht="19.5" customHeight="1">
      <c r="A71" s="236"/>
      <c r="C71" s="237"/>
      <c r="E71" s="221"/>
      <c r="F71" s="102"/>
      <c r="G71" s="28"/>
      <c r="H71" s="28"/>
      <c r="I71" s="28"/>
      <c r="J71" s="223"/>
      <c r="K71" s="223"/>
      <c r="L71" s="223"/>
      <c r="M71" s="223"/>
      <c r="N71" s="223"/>
      <c r="O71" s="223"/>
      <c r="P71" s="223"/>
      <c r="Q71" s="223"/>
      <c r="R71" s="17"/>
    </row>
    <row r="72" spans="1:30" ht="19.5" customHeight="1">
      <c r="A72" s="114"/>
      <c r="C72" s="17"/>
      <c r="F72" s="102"/>
      <c r="G72" s="28"/>
      <c r="H72" s="28"/>
      <c r="I72" s="28"/>
      <c r="J72" s="7"/>
      <c r="K72" s="7"/>
      <c r="L72" s="7"/>
      <c r="M72" s="7"/>
      <c r="N72" s="7"/>
      <c r="O72" s="7"/>
      <c r="P72" s="7"/>
      <c r="Q72" s="7"/>
      <c r="R72" s="17"/>
    </row>
    <row r="73" spans="1:30" ht="19.5" customHeight="1">
      <c r="A73" s="379"/>
      <c r="B73" s="380"/>
      <c r="C73" s="381"/>
      <c r="D73" s="382"/>
      <c r="E73" s="383"/>
      <c r="F73" s="384"/>
      <c r="G73" s="385"/>
      <c r="H73" s="385"/>
      <c r="I73" s="385"/>
      <c r="J73" s="386"/>
      <c r="K73" s="386"/>
      <c r="L73" s="386"/>
      <c r="M73" s="386"/>
      <c r="N73" s="386"/>
      <c r="O73" s="386"/>
      <c r="P73" s="386"/>
      <c r="Q73" s="386"/>
      <c r="R73" s="381"/>
      <c r="S73" s="382"/>
      <c r="T73" s="382"/>
    </row>
    <row r="74" spans="1:30" ht="20.100000000000001" customHeight="1">
      <c r="A74" s="380"/>
      <c r="B74" s="380"/>
      <c r="C74" s="382" t="s">
        <v>17</v>
      </c>
      <c r="D74" s="382"/>
      <c r="E74" s="383"/>
      <c r="F74" s="384"/>
      <c r="G74" s="385"/>
      <c r="H74" s="385"/>
      <c r="I74" s="385"/>
      <c r="J74" s="382"/>
      <c r="K74" s="382"/>
      <c r="L74" s="382"/>
      <c r="M74" s="382"/>
      <c r="N74" s="382"/>
      <c r="O74" s="382"/>
      <c r="P74" s="380"/>
      <c r="Q74" s="382" t="s">
        <v>18</v>
      </c>
      <c r="R74" s="382"/>
      <c r="S74" s="383"/>
      <c r="T74" s="382"/>
    </row>
    <row r="75" spans="1:30" ht="20.100000000000001" customHeight="1">
      <c r="A75" s="380"/>
      <c r="B75" s="387">
        <v>1</v>
      </c>
      <c r="C75" s="388" t="s">
        <v>379</v>
      </c>
      <c r="D75" s="389">
        <v>1</v>
      </c>
      <c r="E75" s="390"/>
      <c r="F75" s="382"/>
      <c r="G75" s="385"/>
      <c r="H75" s="385"/>
      <c r="I75" s="385"/>
      <c r="J75" s="382"/>
      <c r="K75" s="382"/>
      <c r="L75" s="382"/>
      <c r="M75" s="382"/>
      <c r="N75" s="382"/>
      <c r="O75" s="382"/>
      <c r="P75" s="388">
        <v>1</v>
      </c>
      <c r="Q75" s="388" t="s">
        <v>379</v>
      </c>
      <c r="R75" s="389">
        <v>1</v>
      </c>
      <c r="S75" s="390"/>
      <c r="T75" s="382"/>
    </row>
    <row r="76" spans="1:30" ht="20.100000000000001" customHeight="1">
      <c r="A76" s="380"/>
      <c r="B76" s="387">
        <v>2</v>
      </c>
      <c r="C76" s="388" t="s">
        <v>149</v>
      </c>
      <c r="D76" s="389">
        <v>5</v>
      </c>
      <c r="E76" s="390"/>
      <c r="F76" s="251"/>
      <c r="G76" s="385"/>
      <c r="H76" s="385"/>
      <c r="I76" s="385"/>
      <c r="J76" s="382"/>
      <c r="K76" s="382"/>
      <c r="L76" s="382"/>
      <c r="M76" s="382"/>
      <c r="N76" s="382"/>
      <c r="O76" s="382"/>
      <c r="P76" s="388">
        <v>2</v>
      </c>
      <c r="Q76" s="391" t="s">
        <v>149</v>
      </c>
      <c r="R76" s="389">
        <v>3</v>
      </c>
      <c r="S76" s="390"/>
      <c r="T76" s="382"/>
    </row>
    <row r="77" spans="1:30" ht="20.100000000000001" customHeight="1">
      <c r="A77" s="380"/>
      <c r="B77" s="387">
        <v>3</v>
      </c>
      <c r="C77" s="388" t="s">
        <v>150</v>
      </c>
      <c r="D77" s="389"/>
      <c r="E77" s="390"/>
      <c r="F77" s="251"/>
      <c r="G77" s="385"/>
      <c r="H77" s="385"/>
      <c r="I77" s="385"/>
      <c r="J77" s="382"/>
      <c r="K77" s="382"/>
      <c r="L77" s="382"/>
      <c r="M77" s="382"/>
      <c r="N77" s="382"/>
      <c r="O77" s="382"/>
      <c r="P77" s="388">
        <v>3</v>
      </c>
      <c r="Q77" s="391" t="s">
        <v>151</v>
      </c>
      <c r="R77" s="389"/>
      <c r="S77" s="390"/>
      <c r="T77" s="382"/>
    </row>
    <row r="78" spans="1:30" ht="20.100000000000001" customHeight="1">
      <c r="A78" s="380"/>
      <c r="B78" s="387">
        <v>4</v>
      </c>
      <c r="C78" s="388" t="s">
        <v>151</v>
      </c>
      <c r="D78" s="389">
        <v>3</v>
      </c>
      <c r="E78" s="390"/>
      <c r="F78" s="251"/>
      <c r="G78" s="385"/>
      <c r="H78" s="385"/>
      <c r="I78" s="385"/>
      <c r="J78" s="382"/>
      <c r="K78" s="382"/>
      <c r="L78" s="382"/>
      <c r="M78" s="382"/>
      <c r="N78" s="382"/>
      <c r="O78" s="382"/>
      <c r="P78" s="388">
        <v>4</v>
      </c>
      <c r="Q78" s="391" t="s">
        <v>154</v>
      </c>
      <c r="R78" s="389"/>
      <c r="S78" s="390"/>
      <c r="T78" s="382"/>
    </row>
    <row r="79" spans="1:30" ht="20.100000000000001" customHeight="1">
      <c r="A79" s="380"/>
      <c r="B79" s="387">
        <v>5</v>
      </c>
      <c r="C79" s="388" t="s">
        <v>152</v>
      </c>
      <c r="D79" s="389"/>
      <c r="E79" s="390"/>
      <c r="F79" s="392"/>
      <c r="G79" s="385"/>
      <c r="H79" s="385"/>
      <c r="I79" s="385"/>
      <c r="J79" s="382"/>
      <c r="K79" s="382"/>
      <c r="L79" s="382"/>
      <c r="M79" s="382"/>
      <c r="N79" s="382"/>
      <c r="O79" s="382"/>
      <c r="P79" s="388">
        <v>5</v>
      </c>
      <c r="Q79" s="391" t="s">
        <v>155</v>
      </c>
      <c r="R79" s="389"/>
      <c r="S79" s="390"/>
      <c r="T79" s="382"/>
    </row>
    <row r="80" spans="1:30" ht="20.100000000000001" customHeight="1">
      <c r="A80" s="380"/>
      <c r="B80" s="387">
        <v>6</v>
      </c>
      <c r="C80" s="388" t="s">
        <v>153</v>
      </c>
      <c r="D80" s="389"/>
      <c r="E80" s="390"/>
      <c r="F80" s="251"/>
      <c r="G80" s="385"/>
      <c r="H80" s="385"/>
      <c r="I80" s="385"/>
      <c r="J80" s="382"/>
      <c r="K80" s="382"/>
      <c r="L80" s="382"/>
      <c r="M80" s="382"/>
      <c r="N80" s="382"/>
      <c r="O80" s="382"/>
      <c r="P80" s="388">
        <v>6</v>
      </c>
      <c r="Q80" s="391" t="s">
        <v>134</v>
      </c>
      <c r="R80" s="389"/>
      <c r="S80" s="390"/>
      <c r="T80" s="382"/>
    </row>
    <row r="81" spans="1:24" ht="20.100000000000001" customHeight="1">
      <c r="A81" s="380"/>
      <c r="B81" s="387">
        <v>7</v>
      </c>
      <c r="C81" s="388" t="s">
        <v>154</v>
      </c>
      <c r="D81" s="389">
        <v>5</v>
      </c>
      <c r="E81" s="390"/>
      <c r="F81" s="251"/>
      <c r="G81" s="385"/>
      <c r="H81" s="385"/>
      <c r="I81" s="385"/>
      <c r="J81" s="382"/>
      <c r="K81" s="382"/>
      <c r="L81" s="382"/>
      <c r="M81" s="382"/>
      <c r="N81" s="382"/>
      <c r="O81" s="382"/>
      <c r="P81" s="388">
        <v>7</v>
      </c>
      <c r="Q81" s="391" t="s">
        <v>114</v>
      </c>
      <c r="R81" s="389"/>
      <c r="S81" s="390"/>
      <c r="T81" s="382"/>
    </row>
    <row r="82" spans="1:24" ht="20.100000000000001" customHeight="1">
      <c r="A82" s="380"/>
      <c r="B82" s="387">
        <v>8</v>
      </c>
      <c r="C82" s="388" t="s">
        <v>155</v>
      </c>
      <c r="D82" s="389"/>
      <c r="E82" s="390"/>
      <c r="F82" s="251"/>
      <c r="G82" s="385"/>
      <c r="H82" s="385"/>
      <c r="I82" s="385"/>
      <c r="J82" s="382"/>
      <c r="K82" s="382"/>
      <c r="L82" s="382"/>
      <c r="M82" s="382"/>
      <c r="N82" s="382"/>
      <c r="O82" s="382"/>
      <c r="P82" s="388">
        <v>8</v>
      </c>
      <c r="Q82" s="391" t="s">
        <v>140</v>
      </c>
      <c r="R82" s="389"/>
      <c r="S82" s="390"/>
      <c r="T82" s="382"/>
    </row>
    <row r="83" spans="1:24" ht="20.100000000000001" customHeight="1">
      <c r="A83" s="380"/>
      <c r="B83" s="387">
        <v>9</v>
      </c>
      <c r="C83" s="388" t="s">
        <v>137</v>
      </c>
      <c r="D83" s="389"/>
      <c r="E83" s="390"/>
      <c r="F83" s="251"/>
      <c r="G83" s="385"/>
      <c r="H83" s="385"/>
      <c r="I83" s="385"/>
      <c r="J83" s="382"/>
      <c r="K83" s="382"/>
      <c r="L83" s="382"/>
      <c r="M83" s="382"/>
      <c r="N83" s="382"/>
      <c r="O83" s="382"/>
      <c r="P83" s="388">
        <v>9</v>
      </c>
      <c r="Q83" s="391" t="s">
        <v>157</v>
      </c>
      <c r="R83" s="389">
        <v>3</v>
      </c>
      <c r="S83" s="390"/>
      <c r="T83" s="382"/>
    </row>
    <row r="84" spans="1:24" ht="20.100000000000001" customHeight="1">
      <c r="A84" s="380"/>
      <c r="B84" s="387">
        <v>10</v>
      </c>
      <c r="C84" s="388" t="s">
        <v>134</v>
      </c>
      <c r="D84" s="389"/>
      <c r="E84" s="390"/>
      <c r="F84" s="392"/>
      <c r="G84" s="385"/>
      <c r="H84" s="385"/>
      <c r="I84" s="385"/>
      <c r="J84" s="382"/>
      <c r="K84" s="382"/>
      <c r="L84" s="382"/>
      <c r="M84" s="382"/>
      <c r="N84" s="382"/>
      <c r="O84" s="382"/>
      <c r="P84" s="388">
        <v>10</v>
      </c>
      <c r="Q84" s="391" t="s">
        <v>324</v>
      </c>
      <c r="R84" s="389">
        <v>2</v>
      </c>
      <c r="S84" s="390"/>
      <c r="T84" s="382"/>
    </row>
    <row r="85" spans="1:24" ht="20.100000000000001" customHeight="1">
      <c r="A85" s="380"/>
      <c r="B85" s="387">
        <v>11</v>
      </c>
      <c r="C85" s="388" t="s">
        <v>296</v>
      </c>
      <c r="D85" s="389">
        <v>3</v>
      </c>
      <c r="E85" s="390"/>
      <c r="F85" s="251"/>
      <c r="G85" s="385"/>
      <c r="H85" s="385"/>
      <c r="I85" s="385"/>
      <c r="J85" s="382"/>
      <c r="K85" s="382"/>
      <c r="L85" s="382"/>
      <c r="M85" s="382"/>
      <c r="N85" s="382"/>
      <c r="O85" s="382"/>
      <c r="P85" s="388">
        <v>11</v>
      </c>
      <c r="Q85" s="391" t="s">
        <v>174</v>
      </c>
      <c r="R85" s="389"/>
      <c r="S85" s="390"/>
      <c r="T85" s="382"/>
    </row>
    <row r="86" spans="1:24" ht="20.100000000000001" customHeight="1">
      <c r="A86" s="380"/>
      <c r="B86" s="387">
        <v>12</v>
      </c>
      <c r="C86" s="388" t="s">
        <v>138</v>
      </c>
      <c r="D86" s="389"/>
      <c r="E86" s="390"/>
      <c r="F86" s="392"/>
      <c r="G86" s="385"/>
      <c r="H86" s="385"/>
      <c r="I86" s="385"/>
      <c r="J86" s="382"/>
      <c r="K86" s="382"/>
      <c r="L86" s="382"/>
      <c r="M86" s="382"/>
      <c r="N86" s="382"/>
      <c r="O86" s="382"/>
      <c r="P86" s="388"/>
      <c r="Q86" s="391"/>
      <c r="R86" s="389"/>
      <c r="S86" s="390"/>
      <c r="T86" s="382"/>
    </row>
    <row r="87" spans="1:24" ht="20.100000000000001" customHeight="1">
      <c r="A87" s="380"/>
      <c r="B87" s="387">
        <v>13</v>
      </c>
      <c r="C87" s="388" t="s">
        <v>113</v>
      </c>
      <c r="D87" s="389"/>
      <c r="E87" s="390"/>
      <c r="F87" s="251"/>
      <c r="G87" s="385"/>
      <c r="H87" s="385"/>
      <c r="I87" s="385"/>
      <c r="J87" s="382"/>
      <c r="K87" s="382"/>
      <c r="L87" s="382"/>
      <c r="M87" s="382"/>
      <c r="N87" s="382"/>
      <c r="O87" s="382"/>
      <c r="P87" s="388"/>
      <c r="Q87" s="391"/>
      <c r="R87" s="389"/>
      <c r="S87" s="390"/>
      <c r="T87" s="382"/>
    </row>
    <row r="88" spans="1:24" ht="20.100000000000001" customHeight="1">
      <c r="A88" s="380"/>
      <c r="B88" s="387">
        <v>14</v>
      </c>
      <c r="C88" s="388" t="s">
        <v>114</v>
      </c>
      <c r="D88" s="389">
        <v>5</v>
      </c>
      <c r="E88" s="390"/>
      <c r="F88" s="392"/>
      <c r="G88" s="385"/>
      <c r="H88" s="385"/>
      <c r="I88" s="385"/>
      <c r="J88" s="382"/>
      <c r="K88" s="382"/>
      <c r="L88" s="382"/>
      <c r="M88" s="382"/>
      <c r="N88" s="382"/>
      <c r="O88" s="382"/>
      <c r="P88" s="388"/>
      <c r="Q88" s="391"/>
      <c r="R88" s="389"/>
      <c r="S88" s="390"/>
      <c r="T88" s="382"/>
    </row>
    <row r="89" spans="1:24" ht="20.100000000000001" customHeight="1">
      <c r="A89" s="382"/>
      <c r="B89" s="387">
        <v>15</v>
      </c>
      <c r="C89" s="388" t="s">
        <v>141</v>
      </c>
      <c r="D89" s="389"/>
      <c r="E89" s="390"/>
      <c r="F89" s="392"/>
      <c r="G89" s="385"/>
      <c r="H89" s="385"/>
      <c r="I89" s="385"/>
      <c r="J89" s="385"/>
      <c r="K89" s="385"/>
      <c r="L89" s="382"/>
      <c r="M89" s="382"/>
      <c r="N89" s="382"/>
      <c r="O89" s="382"/>
      <c r="P89" s="393"/>
      <c r="Q89" s="384"/>
      <c r="R89" s="382"/>
      <c r="S89" s="382"/>
      <c r="T89" s="382"/>
      <c r="U89" s="20"/>
      <c r="V89" s="20"/>
      <c r="W89" s="20"/>
      <c r="X89" s="20"/>
    </row>
    <row r="90" spans="1:24" ht="20.100000000000001" customHeight="1">
      <c r="A90" s="382"/>
      <c r="B90" s="387">
        <v>16</v>
      </c>
      <c r="C90" s="388" t="s">
        <v>115</v>
      </c>
      <c r="D90" s="389"/>
      <c r="E90" s="390"/>
      <c r="F90" s="392"/>
      <c r="G90" s="385"/>
      <c r="H90" s="385"/>
      <c r="I90" s="385"/>
      <c r="J90" s="385"/>
      <c r="K90" s="385"/>
      <c r="L90" s="382"/>
      <c r="M90" s="382"/>
      <c r="N90" s="382"/>
      <c r="O90" s="382"/>
      <c r="P90" s="382"/>
      <c r="Q90" s="392"/>
      <c r="R90" s="382"/>
      <c r="S90" s="382"/>
      <c r="T90" s="382"/>
      <c r="U90" s="20"/>
      <c r="V90" s="20"/>
      <c r="W90" s="20"/>
      <c r="X90" s="20"/>
    </row>
    <row r="91" spans="1:24" ht="20.100000000000001" customHeight="1">
      <c r="A91" s="382"/>
      <c r="B91" s="387">
        <v>17</v>
      </c>
      <c r="C91" s="388" t="s">
        <v>140</v>
      </c>
      <c r="D91" s="389">
        <v>2</v>
      </c>
      <c r="E91" s="390"/>
      <c r="F91" s="269"/>
      <c r="G91" s="382"/>
      <c r="H91" s="382"/>
      <c r="I91" s="382"/>
      <c r="J91" s="382"/>
      <c r="K91" s="382"/>
      <c r="L91" s="382"/>
      <c r="M91" s="382"/>
      <c r="N91" s="382"/>
      <c r="O91" s="382"/>
      <c r="P91" s="382"/>
      <c r="Q91" s="382"/>
      <c r="R91" s="382"/>
      <c r="S91" s="382"/>
      <c r="T91" s="382"/>
      <c r="U91" s="20"/>
      <c r="V91" s="20"/>
      <c r="W91" s="20"/>
      <c r="X91" s="20"/>
    </row>
    <row r="92" spans="1:24" ht="20.100000000000001" customHeight="1">
      <c r="A92" s="382"/>
      <c r="B92" s="387">
        <v>18</v>
      </c>
      <c r="C92" s="388" t="s">
        <v>144</v>
      </c>
      <c r="D92" s="389"/>
      <c r="E92" s="261"/>
      <c r="F92" s="382"/>
      <c r="G92" s="382"/>
      <c r="H92" s="382"/>
      <c r="I92" s="382"/>
      <c r="J92" s="382"/>
      <c r="K92" s="382"/>
      <c r="L92" s="382"/>
      <c r="M92" s="382"/>
      <c r="N92" s="382"/>
      <c r="O92" s="382"/>
      <c r="P92" s="382"/>
      <c r="Q92" s="382"/>
      <c r="R92" s="382"/>
      <c r="S92" s="382"/>
      <c r="T92" s="382"/>
      <c r="U92" s="20"/>
      <c r="V92" s="20"/>
      <c r="W92" s="20"/>
      <c r="X92" s="20"/>
    </row>
    <row r="93" spans="1:24" ht="20.100000000000001" customHeight="1">
      <c r="A93" s="382"/>
      <c r="B93" s="387">
        <v>19</v>
      </c>
      <c r="C93" s="388" t="s">
        <v>157</v>
      </c>
      <c r="D93" s="389"/>
      <c r="E93" s="394"/>
      <c r="F93" s="382"/>
      <c r="G93" s="382"/>
      <c r="H93" s="382"/>
      <c r="I93" s="382"/>
      <c r="J93" s="382"/>
      <c r="K93" s="382"/>
      <c r="L93" s="382"/>
      <c r="M93" s="382"/>
      <c r="N93" s="382"/>
      <c r="O93" s="382"/>
      <c r="P93" s="382"/>
      <c r="Q93" s="382"/>
      <c r="R93" s="382"/>
      <c r="S93" s="382"/>
      <c r="T93" s="382"/>
      <c r="U93" s="20"/>
      <c r="V93" s="20"/>
      <c r="W93" s="20"/>
      <c r="X93" s="20"/>
    </row>
    <row r="94" spans="1:24" ht="20.100000000000001" customHeight="1">
      <c r="A94" s="382"/>
      <c r="B94" s="387">
        <v>20</v>
      </c>
      <c r="C94" s="388" t="s">
        <v>324</v>
      </c>
      <c r="D94" s="389"/>
      <c r="E94" s="394"/>
      <c r="F94" s="382"/>
      <c r="G94" s="382"/>
      <c r="H94" s="382"/>
      <c r="I94" s="382"/>
      <c r="J94" s="382"/>
      <c r="K94" s="382"/>
      <c r="L94" s="382"/>
      <c r="M94" s="382"/>
      <c r="N94" s="382"/>
      <c r="O94" s="382"/>
      <c r="P94" s="382"/>
      <c r="Q94" s="382"/>
      <c r="R94" s="382"/>
      <c r="S94" s="382"/>
      <c r="T94" s="382"/>
      <c r="U94" s="20"/>
      <c r="V94" s="20"/>
      <c r="W94" s="20"/>
      <c r="X94" s="20"/>
    </row>
    <row r="95" spans="1:24" ht="20.100000000000001" customHeight="1">
      <c r="A95" s="382"/>
      <c r="B95" s="387">
        <v>21</v>
      </c>
      <c r="C95" s="388" t="s">
        <v>174</v>
      </c>
      <c r="D95" s="389">
        <v>5</v>
      </c>
      <c r="E95" s="251"/>
      <c r="F95" s="382"/>
      <c r="G95" s="382"/>
      <c r="H95" s="382"/>
      <c r="I95" s="382"/>
      <c r="J95" s="382"/>
      <c r="K95" s="382"/>
      <c r="L95" s="382"/>
      <c r="M95" s="382"/>
      <c r="N95" s="382"/>
      <c r="O95" s="382"/>
      <c r="P95" s="382"/>
      <c r="Q95" s="382"/>
      <c r="R95" s="382"/>
      <c r="S95" s="382"/>
      <c r="T95" s="382"/>
      <c r="U95" s="20"/>
      <c r="V95" s="20"/>
      <c r="W95" s="20"/>
      <c r="X95" s="20"/>
    </row>
    <row r="96" spans="1:24" ht="20.100000000000001" customHeight="1">
      <c r="A96" s="382"/>
      <c r="B96" s="387">
        <v>22</v>
      </c>
      <c r="C96" s="388" t="s">
        <v>117</v>
      </c>
      <c r="D96" s="389"/>
      <c r="E96" s="394"/>
      <c r="F96" s="382"/>
      <c r="G96" s="382"/>
      <c r="H96" s="382"/>
      <c r="I96" s="382"/>
      <c r="J96" s="382"/>
      <c r="K96" s="382"/>
      <c r="L96" s="382"/>
      <c r="M96" s="382"/>
      <c r="N96" s="382"/>
      <c r="O96" s="382"/>
      <c r="P96" s="382"/>
      <c r="Q96" s="382"/>
      <c r="R96" s="382"/>
      <c r="S96" s="382"/>
      <c r="T96" s="382"/>
      <c r="U96" s="20"/>
      <c r="V96" s="20"/>
      <c r="W96" s="20"/>
      <c r="X96" s="20"/>
    </row>
    <row r="97" spans="1:24" ht="20.100000000000001" customHeight="1">
      <c r="A97" s="382"/>
      <c r="B97" s="387">
        <v>23</v>
      </c>
      <c r="C97" s="388" t="s">
        <v>175</v>
      </c>
      <c r="D97" s="389"/>
      <c r="E97" s="251"/>
      <c r="F97" s="382"/>
      <c r="G97" s="382"/>
      <c r="H97" s="382"/>
      <c r="I97" s="382"/>
      <c r="J97" s="382"/>
      <c r="K97" s="382"/>
      <c r="L97" s="382"/>
      <c r="M97" s="382"/>
      <c r="N97" s="382"/>
      <c r="O97" s="382"/>
      <c r="P97" s="382"/>
      <c r="Q97" s="382"/>
      <c r="R97" s="382"/>
      <c r="S97" s="382"/>
      <c r="T97" s="382"/>
      <c r="U97" s="20"/>
      <c r="V97" s="20"/>
      <c r="W97" s="20"/>
      <c r="X97" s="20"/>
    </row>
    <row r="98" spans="1:24" ht="20.100000000000001" customHeight="1">
      <c r="A98" s="382"/>
      <c r="B98" s="387">
        <v>24</v>
      </c>
      <c r="C98" s="388" t="s">
        <v>176</v>
      </c>
      <c r="D98" s="389"/>
      <c r="E98" s="251"/>
      <c r="F98" s="382"/>
      <c r="G98" s="382"/>
      <c r="H98" s="382"/>
      <c r="I98" s="382"/>
      <c r="J98" s="382"/>
      <c r="K98" s="382"/>
      <c r="L98" s="382"/>
      <c r="M98" s="382"/>
      <c r="N98" s="382"/>
      <c r="O98" s="382"/>
      <c r="P98" s="382"/>
      <c r="Q98" s="382"/>
      <c r="R98" s="382"/>
      <c r="S98" s="382"/>
      <c r="T98" s="382"/>
      <c r="U98" s="20"/>
      <c r="V98" s="20"/>
      <c r="W98" s="20"/>
      <c r="X98" s="20"/>
    </row>
    <row r="99" spans="1:24" ht="20.100000000000001" customHeight="1">
      <c r="A99" s="380"/>
      <c r="B99" s="380"/>
      <c r="C99" s="382"/>
      <c r="D99" s="382"/>
      <c r="E99" s="383"/>
      <c r="F99" s="382"/>
      <c r="G99" s="382"/>
      <c r="H99" s="382"/>
      <c r="I99" s="382"/>
      <c r="J99" s="382"/>
      <c r="K99" s="382"/>
      <c r="L99" s="382"/>
      <c r="M99" s="382"/>
      <c r="N99" s="382"/>
      <c r="O99" s="382"/>
      <c r="P99" s="382"/>
      <c r="Q99" s="382"/>
      <c r="R99" s="382"/>
      <c r="S99" s="382"/>
      <c r="T99" s="382"/>
    </row>
  </sheetData>
  <mergeCells count="137">
    <mergeCell ref="B66:B67"/>
    <mergeCell ref="B51:B52"/>
    <mergeCell ref="R64:R65"/>
    <mergeCell ref="R51:R52"/>
    <mergeCell ref="P47:P48"/>
    <mergeCell ref="S47:S48"/>
    <mergeCell ref="A45:A46"/>
    <mergeCell ref="B45:B46"/>
    <mergeCell ref="P49:P50"/>
    <mergeCell ref="P45:P46"/>
    <mergeCell ref="Q47:Q48"/>
    <mergeCell ref="S45:S46"/>
    <mergeCell ref="R49:R50"/>
    <mergeCell ref="A47:A48"/>
    <mergeCell ref="B47:B48"/>
    <mergeCell ref="Q45:Q46"/>
    <mergeCell ref="R45:R46"/>
    <mergeCell ref="R47:R48"/>
    <mergeCell ref="A49:A50"/>
    <mergeCell ref="P51:P52"/>
    <mergeCell ref="B64:B65"/>
    <mergeCell ref="C64:C65"/>
    <mergeCell ref="C51:C52"/>
    <mergeCell ref="A66:A67"/>
    <mergeCell ref="S41:S42"/>
    <mergeCell ref="Q43:Q44"/>
    <mergeCell ref="R43:R44"/>
    <mergeCell ref="C43:C44"/>
    <mergeCell ref="P21:P22"/>
    <mergeCell ref="Q23:Q24"/>
    <mergeCell ref="P23:P24"/>
    <mergeCell ref="Q19:Q20"/>
    <mergeCell ref="R19:R20"/>
    <mergeCell ref="S43:S44"/>
    <mergeCell ref="C41:C42"/>
    <mergeCell ref="P41:P42"/>
    <mergeCell ref="Q41:Q42"/>
    <mergeCell ref="Q35:Q36"/>
    <mergeCell ref="Q33:Q34"/>
    <mergeCell ref="Q31:Q32"/>
    <mergeCell ref="Q29:Q30"/>
    <mergeCell ref="A23:A24"/>
    <mergeCell ref="C23:C24"/>
    <mergeCell ref="B21:B22"/>
    <mergeCell ref="A39:R39"/>
    <mergeCell ref="Q21:Q22"/>
    <mergeCell ref="R21:R22"/>
    <mergeCell ref="C21:C22"/>
    <mergeCell ref="Q17:Q18"/>
    <mergeCell ref="R17:R18"/>
    <mergeCell ref="C17:C18"/>
    <mergeCell ref="P17:P18"/>
    <mergeCell ref="A19:A20"/>
    <mergeCell ref="B19:B20"/>
    <mergeCell ref="P19:P20"/>
    <mergeCell ref="C19:C20"/>
    <mergeCell ref="A5:A6"/>
    <mergeCell ref="C5:C6"/>
    <mergeCell ref="B5:B6"/>
    <mergeCell ref="A1:R1"/>
    <mergeCell ref="P3:P4"/>
    <mergeCell ref="Q3:Q4"/>
    <mergeCell ref="R3:R4"/>
    <mergeCell ref="B3:B4"/>
    <mergeCell ref="A3:A4"/>
    <mergeCell ref="C3:C4"/>
    <mergeCell ref="P5:P6"/>
    <mergeCell ref="Q5:Q6"/>
    <mergeCell ref="R5:R6"/>
    <mergeCell ref="R9:R10"/>
    <mergeCell ref="P11:P12"/>
    <mergeCell ref="Q11:Q12"/>
    <mergeCell ref="P7:P8"/>
    <mergeCell ref="Q7:Q8"/>
    <mergeCell ref="R7:R8"/>
    <mergeCell ref="B11:B12"/>
    <mergeCell ref="B7:B8"/>
    <mergeCell ref="R11:R12"/>
    <mergeCell ref="P9:P10"/>
    <mergeCell ref="Q9:Q10"/>
    <mergeCell ref="A64:A65"/>
    <mergeCell ref="A51:A52"/>
    <mergeCell ref="C47:C48"/>
    <mergeCell ref="Q61:Q62"/>
    <mergeCell ref="Q59:Q60"/>
    <mergeCell ref="A7:A8"/>
    <mergeCell ref="C7:C8"/>
    <mergeCell ref="A11:A12"/>
    <mergeCell ref="C11:C12"/>
    <mergeCell ref="A9:A10"/>
    <mergeCell ref="C9:C10"/>
    <mergeCell ref="B9:B10"/>
    <mergeCell ref="B13:B14"/>
    <mergeCell ref="C13:C14"/>
    <mergeCell ref="A13:A14"/>
    <mergeCell ref="B17:B18"/>
    <mergeCell ref="P43:P44"/>
    <mergeCell ref="A21:A22"/>
    <mergeCell ref="B23:B24"/>
    <mergeCell ref="B43:B44"/>
    <mergeCell ref="A15:A16"/>
    <mergeCell ref="B15:B16"/>
    <mergeCell ref="C15:C16"/>
    <mergeCell ref="P15:P16"/>
    <mergeCell ref="A43:A44"/>
    <mergeCell ref="A41:A42"/>
    <mergeCell ref="B41:B42"/>
    <mergeCell ref="Q51:Q52"/>
    <mergeCell ref="Q49:Q50"/>
    <mergeCell ref="I51:J51"/>
    <mergeCell ref="B49:B50"/>
    <mergeCell ref="C49:C50"/>
    <mergeCell ref="C45:C46"/>
    <mergeCell ref="A17:A18"/>
    <mergeCell ref="Q57:Q58"/>
    <mergeCell ref="Q55:Q56"/>
    <mergeCell ref="C57:C58"/>
    <mergeCell ref="C55:C56"/>
    <mergeCell ref="C66:C67"/>
    <mergeCell ref="R13:R14"/>
    <mergeCell ref="I17:J17"/>
    <mergeCell ref="Q15:Q16"/>
    <mergeCell ref="C29:C30"/>
    <mergeCell ref="C31:C32"/>
    <mergeCell ref="P13:P14"/>
    <mergeCell ref="R23:R24"/>
    <mergeCell ref="R15:R16"/>
    <mergeCell ref="R41:R42"/>
    <mergeCell ref="I40:J40"/>
    <mergeCell ref="Q13:Q14"/>
    <mergeCell ref="L64:Q66"/>
    <mergeCell ref="A25:A26"/>
    <mergeCell ref="B25:B26"/>
    <mergeCell ref="C25:C26"/>
    <mergeCell ref="R25:R26"/>
    <mergeCell ref="P25:P26"/>
    <mergeCell ref="Q25:Q26"/>
  </mergeCells>
  <phoneticPr fontId="3"/>
  <printOptions horizontalCentered="1" verticalCentered="1"/>
  <pageMargins left="0.59055118110236227" right="0.59055118110236227" top="0.35" bottom="0.36" header="0.51181102362204722" footer="0.51181102362204722"/>
  <pageSetup paperSize="9" scale="95" orientation="portrait" horizontalDpi="4294967293" vertic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H83"/>
  <sheetViews>
    <sheetView showGridLines="0" view="pageBreakPreview" topLeftCell="A4" zoomScaleNormal="100" zoomScaleSheetLayoutView="100" workbookViewId="0">
      <selection activeCell="G72" sqref="G72"/>
    </sheetView>
  </sheetViews>
  <sheetFormatPr defaultRowHeight="13.5"/>
  <cols>
    <col min="1" max="2" width="8.75" customWidth="1"/>
    <col min="3" max="3" width="3.625" customWidth="1"/>
    <col min="4" max="4" width="17.625" customWidth="1"/>
    <col min="5" max="5" width="21.5" bestFit="1" customWidth="1"/>
    <col min="6" max="6" width="18.25" customWidth="1"/>
    <col min="7" max="7" width="17.625" customWidth="1"/>
  </cols>
  <sheetData>
    <row r="1" spans="1:8" ht="17.25" hidden="1">
      <c r="D1" s="197"/>
      <c r="E1" s="197"/>
      <c r="F1" s="217"/>
      <c r="G1" s="217"/>
    </row>
    <row r="2" spans="1:8" ht="17.25" hidden="1">
      <c r="D2" s="197"/>
      <c r="E2" s="197"/>
      <c r="F2" s="217"/>
      <c r="G2" s="217"/>
    </row>
    <row r="3" spans="1:8" ht="17.25" hidden="1">
      <c r="D3" s="197"/>
      <c r="E3" s="197"/>
      <c r="F3" s="217"/>
      <c r="G3" s="217"/>
    </row>
    <row r="4" spans="1:8" s="12" customFormat="1" ht="12.75" customHeight="1">
      <c r="A4" s="790" t="s">
        <v>28</v>
      </c>
      <c r="B4" s="790"/>
      <c r="C4" s="790"/>
      <c r="D4" s="790"/>
      <c r="E4" s="790"/>
      <c r="F4" s="790"/>
      <c r="G4" s="790"/>
    </row>
    <row r="5" spans="1:8" s="12" customFormat="1" ht="12.75" customHeight="1">
      <c r="A5" s="214"/>
      <c r="B5" s="214"/>
      <c r="C5" s="214"/>
      <c r="D5" s="108"/>
      <c r="E5" s="108"/>
      <c r="F5" s="108"/>
      <c r="G5" s="108"/>
    </row>
    <row r="6" spans="1:8" s="12" customFormat="1" ht="12.75" customHeight="1">
      <c r="A6" s="789" t="s">
        <v>22</v>
      </c>
      <c r="B6" s="789"/>
      <c r="C6" s="107"/>
      <c r="D6" s="108" t="s">
        <v>91</v>
      </c>
      <c r="E6" s="108" t="s">
        <v>38</v>
      </c>
      <c r="G6" s="108"/>
    </row>
    <row r="7" spans="1:8" s="12" customFormat="1" ht="12.75" customHeight="1">
      <c r="C7" s="214"/>
      <c r="D7" s="111" t="s">
        <v>603</v>
      </c>
      <c r="E7" s="108" t="s">
        <v>604</v>
      </c>
      <c r="G7" s="108"/>
    </row>
    <row r="8" spans="1:8" s="12" customFormat="1" ht="12.75" customHeight="1">
      <c r="A8" s="107"/>
      <c r="B8" s="107"/>
      <c r="C8" s="107"/>
      <c r="D8" s="108"/>
      <c r="E8" s="108"/>
      <c r="F8" s="108"/>
      <c r="G8" s="108"/>
    </row>
    <row r="9" spans="1:8" s="12" customFormat="1" ht="12.75" customHeight="1">
      <c r="A9" s="789" t="s">
        <v>23</v>
      </c>
      <c r="B9" s="789"/>
      <c r="C9" s="107"/>
      <c r="D9" s="108" t="s">
        <v>90</v>
      </c>
      <c r="E9" s="108"/>
      <c r="F9" s="108"/>
      <c r="G9" s="108"/>
    </row>
    <row r="10" spans="1:8" s="12" customFormat="1" ht="12.75" customHeight="1">
      <c r="C10" s="214"/>
      <c r="D10" s="218" t="s">
        <v>350</v>
      </c>
      <c r="E10" s="108"/>
      <c r="F10" s="108"/>
      <c r="G10" s="108"/>
    </row>
    <row r="11" spans="1:8" s="12" customFormat="1" ht="12.75" customHeight="1">
      <c r="A11" s="107"/>
      <c r="B11" s="107"/>
      <c r="C11" s="107"/>
      <c r="D11" s="218" t="s">
        <v>351</v>
      </c>
      <c r="E11" s="108"/>
      <c r="F11" s="108"/>
      <c r="G11" s="108"/>
    </row>
    <row r="12" spans="1:8" s="12" customFormat="1" ht="12.75" customHeight="1">
      <c r="A12" s="107"/>
      <c r="B12" s="107"/>
      <c r="C12" s="107"/>
      <c r="D12" s="108"/>
      <c r="E12" s="108"/>
      <c r="F12" s="108"/>
      <c r="G12" s="108"/>
    </row>
    <row r="13" spans="1:8" s="12" customFormat="1" ht="12.75" customHeight="1">
      <c r="A13" s="789" t="s">
        <v>24</v>
      </c>
      <c r="B13" s="789"/>
      <c r="C13" s="107"/>
      <c r="D13" s="108" t="s">
        <v>92</v>
      </c>
      <c r="E13" s="108" t="s">
        <v>93</v>
      </c>
      <c r="F13" s="108" t="s">
        <v>93</v>
      </c>
      <c r="G13" s="108"/>
    </row>
    <row r="14" spans="1:8" s="12" customFormat="1" ht="12.75" customHeight="1">
      <c r="C14" s="214"/>
      <c r="D14" s="108" t="s">
        <v>605</v>
      </c>
      <c r="E14" s="215" t="s">
        <v>606</v>
      </c>
      <c r="F14" s="313" t="s">
        <v>402</v>
      </c>
      <c r="G14" s="108"/>
      <c r="H14" s="219"/>
    </row>
    <row r="15" spans="1:8" s="12" customFormat="1" ht="12.75" customHeight="1">
      <c r="A15" s="789"/>
      <c r="B15" s="789"/>
      <c r="C15" s="214"/>
      <c r="D15" s="315" t="s">
        <v>130</v>
      </c>
      <c r="E15" s="315" t="s">
        <v>182</v>
      </c>
      <c r="F15" s="315" t="s">
        <v>403</v>
      </c>
      <c r="G15" s="108"/>
    </row>
    <row r="16" spans="1:8" s="12" customFormat="1" ht="12.75" customHeight="1">
      <c r="A16" s="214"/>
      <c r="B16" s="214"/>
      <c r="C16" s="214"/>
      <c r="D16" s="108"/>
      <c r="E16" s="108"/>
      <c r="F16" s="108"/>
      <c r="G16" s="108"/>
    </row>
    <row r="17" spans="1:7" s="12" customFormat="1" ht="12.75" customHeight="1">
      <c r="A17" s="107"/>
      <c r="B17" s="107"/>
      <c r="C17" s="107"/>
      <c r="D17" s="108" t="s">
        <v>93</v>
      </c>
      <c r="E17" s="108" t="s">
        <v>93</v>
      </c>
      <c r="F17" s="313" t="s">
        <v>131</v>
      </c>
    </row>
    <row r="18" spans="1:7" s="12" customFormat="1" ht="12.75" customHeight="1">
      <c r="A18" s="107"/>
      <c r="B18" s="107"/>
      <c r="C18" s="107"/>
      <c r="D18" s="108" t="s">
        <v>404</v>
      </c>
      <c r="E18" s="108" t="s">
        <v>406</v>
      </c>
      <c r="F18" s="108" t="s">
        <v>607</v>
      </c>
    </row>
    <row r="19" spans="1:7" s="12" customFormat="1" ht="12.75" customHeight="1">
      <c r="A19" s="107"/>
      <c r="B19" s="107"/>
      <c r="C19" s="107"/>
      <c r="D19" s="315" t="s">
        <v>405</v>
      </c>
      <c r="E19" s="315" t="s">
        <v>407</v>
      </c>
      <c r="F19" s="315" t="s">
        <v>183</v>
      </c>
    </row>
    <row r="20" spans="1:7" s="12" customFormat="1" ht="12.75" customHeight="1">
      <c r="A20" s="107"/>
      <c r="B20" s="107"/>
      <c r="C20" s="107"/>
      <c r="D20" s="108"/>
      <c r="E20" s="108"/>
      <c r="F20" s="108"/>
      <c r="G20" s="108"/>
    </row>
    <row r="21" spans="1:7" s="12" customFormat="1" ht="12.75" customHeight="1">
      <c r="A21" s="789" t="s">
        <v>25</v>
      </c>
      <c r="B21" s="789"/>
      <c r="C21" s="107"/>
      <c r="D21" s="108" t="s">
        <v>94</v>
      </c>
      <c r="E21" s="108"/>
      <c r="F21" s="108"/>
      <c r="G21" s="108"/>
    </row>
    <row r="22" spans="1:7" s="12" customFormat="1" ht="12.75" customHeight="1">
      <c r="C22" s="214"/>
      <c r="D22" s="215" t="s">
        <v>608</v>
      </c>
      <c r="E22" s="108"/>
      <c r="F22" s="108"/>
      <c r="G22" s="108"/>
    </row>
    <row r="23" spans="1:7" s="12" customFormat="1" ht="12.75" customHeight="1">
      <c r="A23" s="107"/>
      <c r="B23" s="107"/>
      <c r="C23" s="107"/>
      <c r="D23" s="108"/>
      <c r="E23" s="108"/>
      <c r="F23" s="108"/>
      <c r="G23" s="108"/>
    </row>
    <row r="24" spans="1:7" s="12" customFormat="1" ht="12.75" customHeight="1">
      <c r="A24" s="789" t="s">
        <v>26</v>
      </c>
      <c r="B24" s="789"/>
      <c r="C24" s="107"/>
      <c r="D24" s="108" t="s">
        <v>95</v>
      </c>
      <c r="E24" s="108" t="s">
        <v>39</v>
      </c>
      <c r="F24" s="108" t="s">
        <v>96</v>
      </c>
    </row>
    <row r="25" spans="1:7" s="12" customFormat="1" ht="12.75" customHeight="1">
      <c r="C25" s="214"/>
      <c r="D25" s="215" t="s">
        <v>132</v>
      </c>
      <c r="E25" s="108" t="s">
        <v>181</v>
      </c>
      <c r="F25" s="215" t="s">
        <v>609</v>
      </c>
    </row>
    <row r="26" spans="1:7" s="12" customFormat="1" ht="12.75" customHeight="1">
      <c r="A26" s="107"/>
      <c r="B26" s="107"/>
      <c r="C26" s="107"/>
      <c r="D26" s="107"/>
      <c r="E26" s="107"/>
      <c r="F26" s="107"/>
      <c r="G26" s="107"/>
    </row>
    <row r="27" spans="1:7" s="12" customFormat="1" ht="12.75" customHeight="1">
      <c r="A27" s="789" t="s">
        <v>27</v>
      </c>
      <c r="B27" s="789"/>
      <c r="C27" s="214"/>
      <c r="D27" s="794" t="s">
        <v>97</v>
      </c>
      <c r="E27" s="794"/>
      <c r="F27" s="107"/>
    </row>
    <row r="28" spans="1:7" s="12" customFormat="1" ht="12.75" customHeight="1">
      <c r="A28" s="789"/>
      <c r="B28" s="789"/>
      <c r="C28" s="214"/>
      <c r="D28" s="107"/>
      <c r="E28" s="107"/>
      <c r="F28" s="107"/>
    </row>
    <row r="29" spans="1:7" s="12" customFormat="1" ht="12.75" customHeight="1">
      <c r="A29" s="789" t="s">
        <v>29</v>
      </c>
      <c r="B29" s="789"/>
      <c r="C29" s="214"/>
      <c r="D29" s="794" t="s">
        <v>97</v>
      </c>
      <c r="E29" s="794"/>
      <c r="F29" s="107"/>
    </row>
    <row r="30" spans="1:7" s="12" customFormat="1" ht="12.75" customHeight="1">
      <c r="A30" s="107"/>
      <c r="B30" s="107"/>
      <c r="C30" s="107"/>
      <c r="D30" s="107"/>
      <c r="E30" s="107"/>
      <c r="F30" s="107"/>
    </row>
    <row r="31" spans="1:7" s="12" customFormat="1" ht="18" customHeight="1">
      <c r="A31" s="793" t="s">
        <v>106</v>
      </c>
      <c r="B31" s="793"/>
      <c r="C31" s="793"/>
      <c r="D31" s="793"/>
      <c r="E31" s="793"/>
      <c r="F31" s="793"/>
      <c r="G31" s="793"/>
    </row>
    <row r="32" spans="1:7" s="12" customFormat="1" ht="12.75" customHeight="1">
      <c r="A32" s="107"/>
      <c r="B32" s="107"/>
      <c r="C32" s="107"/>
      <c r="D32" s="107"/>
      <c r="E32" s="107"/>
      <c r="F32" s="107"/>
      <c r="G32" s="107"/>
    </row>
    <row r="33" spans="1:8" s="12" customFormat="1" ht="12.75" customHeight="1">
      <c r="A33" s="789" t="s">
        <v>46</v>
      </c>
      <c r="B33" s="789"/>
      <c r="C33" s="108"/>
      <c r="D33" s="108" t="s">
        <v>98</v>
      </c>
      <c r="E33" s="107"/>
      <c r="F33" s="107"/>
      <c r="G33" s="107"/>
    </row>
    <row r="34" spans="1:8" s="12" customFormat="1" ht="12.75" customHeight="1">
      <c r="A34" s="214"/>
      <c r="B34" s="107"/>
      <c r="C34" s="107"/>
      <c r="D34" s="107"/>
      <c r="E34" s="107"/>
      <c r="F34" s="107"/>
      <c r="G34" s="107"/>
    </row>
    <row r="35" spans="1:8" s="12" customFormat="1" ht="12.75" customHeight="1">
      <c r="A35" s="789" t="s">
        <v>47</v>
      </c>
      <c r="B35" s="789"/>
      <c r="C35" s="109"/>
      <c r="D35" s="110" t="s">
        <v>413</v>
      </c>
      <c r="E35" s="110" t="s">
        <v>352</v>
      </c>
      <c r="F35" s="110" t="s">
        <v>415</v>
      </c>
      <c r="G35" s="110" t="s">
        <v>416</v>
      </c>
    </row>
    <row r="36" spans="1:8" s="12" customFormat="1" ht="12.75" customHeight="1">
      <c r="A36" s="214"/>
      <c r="B36" s="109"/>
      <c r="C36" s="109"/>
      <c r="D36" s="110" t="s">
        <v>414</v>
      </c>
      <c r="E36" s="109" t="s">
        <v>228</v>
      </c>
      <c r="F36" s="110"/>
    </row>
    <row r="37" spans="1:8" s="12" customFormat="1" ht="12.75" customHeight="1">
      <c r="A37" s="107"/>
      <c r="B37" s="107"/>
      <c r="C37" s="107"/>
      <c r="D37" s="107"/>
      <c r="E37" s="107"/>
      <c r="F37" s="107"/>
      <c r="G37" s="107"/>
    </row>
    <row r="38" spans="1:8" s="12" customFormat="1" ht="12.75" customHeight="1">
      <c r="A38" s="789" t="s">
        <v>66</v>
      </c>
      <c r="B38" s="789"/>
      <c r="C38" s="109"/>
      <c r="D38" s="107" t="s">
        <v>417</v>
      </c>
      <c r="E38" s="217" t="s">
        <v>418</v>
      </c>
      <c r="F38" s="107" t="s">
        <v>419</v>
      </c>
      <c r="G38" s="217" t="s">
        <v>420</v>
      </c>
    </row>
    <row r="39" spans="1:8" ht="12.75" customHeight="1">
      <c r="A39" s="107"/>
      <c r="B39" s="109"/>
      <c r="C39" s="109"/>
      <c r="D39" s="107" t="s">
        <v>233</v>
      </c>
      <c r="E39" s="217" t="s">
        <v>231</v>
      </c>
      <c r="F39" s="319" t="s">
        <v>234</v>
      </c>
      <c r="G39" s="217" t="s">
        <v>121</v>
      </c>
      <c r="H39" s="12"/>
    </row>
    <row r="40" spans="1:8" ht="12.75" customHeight="1">
      <c r="A40" s="107"/>
      <c r="B40" s="109"/>
      <c r="C40" s="109"/>
      <c r="D40" s="107" t="s">
        <v>421</v>
      </c>
      <c r="E40" s="110" t="s">
        <v>353</v>
      </c>
      <c r="F40" s="109" t="s">
        <v>235</v>
      </c>
      <c r="G40" s="217" t="s">
        <v>229</v>
      </c>
      <c r="H40" s="12"/>
    </row>
    <row r="41" spans="1:8" ht="12.75" customHeight="1">
      <c r="A41" s="107"/>
      <c r="B41" s="109"/>
      <c r="C41" s="109"/>
      <c r="D41" s="107" t="s">
        <v>422</v>
      </c>
      <c r="E41" s="110" t="s">
        <v>232</v>
      </c>
      <c r="F41" s="109" t="s">
        <v>236</v>
      </c>
      <c r="G41" s="217" t="s">
        <v>230</v>
      </c>
      <c r="H41" s="12"/>
    </row>
    <row r="42" spans="1:8" ht="12.75" customHeight="1">
      <c r="A42" s="107"/>
      <c r="B42" s="107"/>
      <c r="C42" s="107"/>
      <c r="D42" s="215"/>
      <c r="F42" s="107"/>
      <c r="H42" s="12"/>
    </row>
    <row r="43" spans="1:8" ht="12.75" customHeight="1">
      <c r="A43" s="789" t="s">
        <v>67</v>
      </c>
      <c r="B43" s="789"/>
      <c r="C43" s="215"/>
      <c r="D43" t="s">
        <v>431</v>
      </c>
      <c r="F43" s="108"/>
      <c r="G43" s="215"/>
      <c r="H43" s="12"/>
    </row>
    <row r="44" spans="1:8" ht="12.75" customHeight="1">
      <c r="A44" s="214"/>
      <c r="B44" s="107"/>
      <c r="C44" s="107"/>
      <c r="D44" s="107"/>
      <c r="E44" s="107"/>
      <c r="F44" s="107"/>
      <c r="G44" s="107"/>
      <c r="H44" s="219"/>
    </row>
    <row r="45" spans="1:8" ht="12.75" customHeight="1">
      <c r="A45" s="789" t="s">
        <v>53</v>
      </c>
      <c r="B45" s="789"/>
      <c r="D45" s="215" t="s">
        <v>111</v>
      </c>
      <c r="E45" s="107"/>
      <c r="F45" s="107"/>
      <c r="G45" s="107"/>
      <c r="H45" s="12"/>
    </row>
    <row r="46" spans="1:8" ht="12.75" customHeight="1">
      <c r="A46" s="214"/>
      <c r="B46" s="107"/>
      <c r="C46" s="107"/>
      <c r="D46" s="215" t="s">
        <v>112</v>
      </c>
      <c r="E46" s="107"/>
      <c r="F46" s="107"/>
      <c r="G46" s="107"/>
      <c r="H46" s="12"/>
    </row>
    <row r="47" spans="1:8" ht="12.75" customHeight="1">
      <c r="A47" s="214"/>
      <c r="B47" s="107"/>
      <c r="C47" s="107"/>
      <c r="D47" s="215"/>
      <c r="E47" s="107"/>
      <c r="F47" s="107"/>
      <c r="G47" s="107"/>
      <c r="H47" s="12"/>
    </row>
    <row r="48" spans="1:8" ht="12.75" customHeight="1">
      <c r="A48" s="789" t="s">
        <v>48</v>
      </c>
      <c r="B48" s="789"/>
      <c r="D48" s="215" t="s">
        <v>84</v>
      </c>
      <c r="E48" s="215" t="s">
        <v>226</v>
      </c>
      <c r="F48" s="107"/>
      <c r="G48" s="107"/>
      <c r="H48" s="12"/>
    </row>
    <row r="49" spans="1:8" ht="12.75" customHeight="1">
      <c r="A49" s="214"/>
      <c r="B49" s="107"/>
      <c r="C49" s="107"/>
      <c r="D49" s="215" t="s">
        <v>101</v>
      </c>
      <c r="E49" s="215" t="s">
        <v>426</v>
      </c>
      <c r="F49" s="107"/>
      <c r="G49" s="107"/>
      <c r="H49" s="12"/>
    </row>
    <row r="50" spans="1:8" ht="12.75" customHeight="1">
      <c r="A50" s="214"/>
      <c r="B50" s="107"/>
      <c r="C50" s="107"/>
      <c r="D50" s="107"/>
      <c r="E50" s="107"/>
      <c r="F50" s="107"/>
      <c r="G50" s="107"/>
      <c r="H50" s="12"/>
    </row>
    <row r="51" spans="1:8" ht="12.75" customHeight="1">
      <c r="A51" s="789" t="s">
        <v>49</v>
      </c>
      <c r="B51" s="789"/>
      <c r="D51" s="215" t="s">
        <v>237</v>
      </c>
      <c r="E51" s="215" t="s">
        <v>99</v>
      </c>
      <c r="F51" s="215" t="s">
        <v>412</v>
      </c>
      <c r="G51" s="215" t="s">
        <v>122</v>
      </c>
    </row>
    <row r="52" spans="1:8" ht="12.75" customHeight="1">
      <c r="A52" s="214"/>
      <c r="D52" s="215" t="s">
        <v>238</v>
      </c>
      <c r="E52" s="215" t="s">
        <v>100</v>
      </c>
      <c r="F52" s="215" t="s">
        <v>227</v>
      </c>
      <c r="G52" s="215" t="s">
        <v>429</v>
      </c>
    </row>
    <row r="53" spans="1:8" ht="6" customHeight="1">
      <c r="A53" s="214"/>
      <c r="D53" s="215"/>
      <c r="E53" s="215"/>
      <c r="H53" s="12"/>
    </row>
    <row r="54" spans="1:8" ht="12.75" customHeight="1">
      <c r="A54" s="214"/>
      <c r="B54" s="107"/>
      <c r="C54" s="107"/>
      <c r="D54" s="215"/>
      <c r="E54" s="215"/>
      <c r="F54" s="216" t="s">
        <v>241</v>
      </c>
      <c r="G54" s="110" t="s">
        <v>239</v>
      </c>
      <c r="H54" s="12"/>
    </row>
    <row r="55" spans="1:8" ht="12.75" customHeight="1">
      <c r="A55" s="214"/>
      <c r="B55" s="107"/>
      <c r="C55" s="107"/>
      <c r="D55" s="107"/>
      <c r="E55" s="107"/>
      <c r="F55" s="215"/>
      <c r="G55" s="110" t="s">
        <v>240</v>
      </c>
      <c r="H55" s="12"/>
    </row>
    <row r="56" spans="1:8" ht="12.75" customHeight="1">
      <c r="A56" s="789" t="s">
        <v>50</v>
      </c>
      <c r="B56" s="789"/>
      <c r="D56" s="215" t="s">
        <v>84</v>
      </c>
      <c r="E56" s="107"/>
      <c r="F56" s="107"/>
      <c r="G56" s="107"/>
      <c r="H56" s="12"/>
    </row>
    <row r="57" spans="1:8" ht="12.75" customHeight="1">
      <c r="A57" s="214"/>
      <c r="B57" s="107"/>
      <c r="C57" s="107"/>
      <c r="D57" s="215" t="s">
        <v>101</v>
      </c>
      <c r="E57" s="107"/>
      <c r="F57" s="107"/>
      <c r="G57" s="107"/>
      <c r="H57" s="12"/>
    </row>
    <row r="58" spans="1:8" ht="12.75" customHeight="1">
      <c r="A58" s="214"/>
      <c r="B58" s="107"/>
      <c r="C58" s="107"/>
      <c r="D58" s="215"/>
      <c r="E58" s="107"/>
      <c r="F58" s="107"/>
      <c r="G58" s="107"/>
      <c r="H58" s="12"/>
    </row>
    <row r="59" spans="1:8" ht="12.75" customHeight="1">
      <c r="A59" s="789" t="s">
        <v>51</v>
      </c>
      <c r="B59" s="789"/>
      <c r="C59" s="107"/>
      <c r="D59" s="215" t="s">
        <v>120</v>
      </c>
      <c r="E59" s="215" t="s">
        <v>119</v>
      </c>
      <c r="F59" s="107"/>
      <c r="G59" s="107"/>
      <c r="H59" s="12"/>
    </row>
    <row r="60" spans="1:8" ht="12.75" customHeight="1">
      <c r="A60" s="214"/>
      <c r="B60" s="214"/>
      <c r="C60" s="107"/>
      <c r="D60" s="215" t="s">
        <v>123</v>
      </c>
      <c r="E60" s="215" t="s">
        <v>123</v>
      </c>
      <c r="F60" s="107"/>
      <c r="G60" s="107"/>
      <c r="H60" s="12"/>
    </row>
    <row r="61" spans="1:8" ht="12.75" customHeight="1">
      <c r="A61" s="214"/>
      <c r="B61" s="107"/>
      <c r="C61" s="107"/>
      <c r="D61" s="107"/>
      <c r="E61" s="107"/>
      <c r="F61" s="107"/>
      <c r="G61" s="107"/>
      <c r="H61" s="12"/>
    </row>
    <row r="62" spans="1:8" ht="12.75" customHeight="1">
      <c r="A62" s="789" t="s">
        <v>52</v>
      </c>
      <c r="B62" s="789"/>
      <c r="D62" s="215" t="s">
        <v>103</v>
      </c>
      <c r="E62" s="215" t="s">
        <v>104</v>
      </c>
      <c r="F62" s="107"/>
      <c r="G62" s="107"/>
      <c r="H62" s="12"/>
    </row>
    <row r="63" spans="1:8" ht="12.75" customHeight="1">
      <c r="A63" s="107"/>
      <c r="B63" s="107"/>
      <c r="C63" s="107"/>
      <c r="D63" s="215" t="s">
        <v>102</v>
      </c>
      <c r="E63" s="215" t="s">
        <v>105</v>
      </c>
      <c r="F63" s="107"/>
      <c r="G63" s="107"/>
      <c r="H63" s="12"/>
    </row>
    <row r="64" spans="1:8" ht="12.75" customHeight="1">
      <c r="A64" s="107"/>
      <c r="B64" s="107"/>
      <c r="C64" s="107"/>
      <c r="D64" s="215"/>
      <c r="E64" s="215"/>
      <c r="F64" s="107"/>
      <c r="G64" s="107"/>
      <c r="H64" s="12"/>
    </row>
    <row r="65" spans="1:8" ht="12.75" customHeight="1">
      <c r="A65" s="789" t="s">
        <v>83</v>
      </c>
      <c r="B65" s="789"/>
      <c r="D65" s="215" t="s">
        <v>124</v>
      </c>
      <c r="F65" s="107"/>
      <c r="G65" s="107"/>
      <c r="H65" s="12"/>
    </row>
    <row r="66" spans="1:8" ht="12.75" customHeight="1">
      <c r="A66" s="214"/>
      <c r="B66" s="107"/>
      <c r="C66" s="107"/>
      <c r="D66" s="215" t="s">
        <v>125</v>
      </c>
      <c r="F66" s="107"/>
      <c r="G66" s="107"/>
      <c r="H66" s="12"/>
    </row>
    <row r="67" spans="1:8" ht="12.75" customHeight="1">
      <c r="A67" s="214"/>
      <c r="B67" s="107"/>
      <c r="C67" s="107"/>
      <c r="D67" s="215"/>
      <c r="E67" s="107"/>
      <c r="F67" s="107"/>
      <c r="G67" s="107"/>
      <c r="H67" s="12"/>
    </row>
    <row r="68" spans="1:8" ht="12.75" customHeight="1">
      <c r="A68" s="789" t="s">
        <v>54</v>
      </c>
      <c r="B68" s="789"/>
      <c r="C68" s="107"/>
      <c r="D68" s="110" t="s">
        <v>423</v>
      </c>
      <c r="E68" s="107"/>
      <c r="F68" s="107"/>
      <c r="G68" s="107"/>
      <c r="H68" s="12"/>
    </row>
    <row r="69" spans="1:8" ht="12.75" customHeight="1">
      <c r="A69" s="107"/>
      <c r="B69" s="107"/>
      <c r="C69" s="107"/>
      <c r="D69" s="107"/>
      <c r="E69" s="107"/>
      <c r="F69" s="107"/>
      <c r="G69" s="107"/>
      <c r="H69" s="12"/>
    </row>
    <row r="70" spans="1:8" ht="12.75" customHeight="1">
      <c r="A70" s="789" t="s">
        <v>86</v>
      </c>
      <c r="B70" s="789"/>
      <c r="D70" s="215" t="s">
        <v>133</v>
      </c>
      <c r="E70" s="107"/>
      <c r="F70" s="107"/>
      <c r="G70" s="107"/>
    </row>
    <row r="71" spans="1:8" ht="12.75" customHeight="1">
      <c r="A71" s="214"/>
      <c r="B71" s="214"/>
      <c r="D71" s="215" t="s">
        <v>430</v>
      </c>
      <c r="E71" s="107"/>
      <c r="F71" s="107"/>
      <c r="G71" s="107"/>
    </row>
    <row r="72" spans="1:8" ht="12.75" customHeight="1">
      <c r="A72" s="107"/>
      <c r="E72" s="107"/>
      <c r="F72" s="107"/>
      <c r="G72" s="107"/>
    </row>
    <row r="73" spans="1:8" ht="12.75" customHeight="1">
      <c r="A73" s="795" t="s">
        <v>354</v>
      </c>
      <c r="B73" s="795"/>
      <c r="D73" s="241" t="s">
        <v>424</v>
      </c>
      <c r="E73" s="241"/>
      <c r="F73" s="241"/>
      <c r="G73" s="217"/>
    </row>
    <row r="74" spans="1:8" ht="12.75" customHeight="1">
      <c r="A74" s="215"/>
      <c r="B74" s="215"/>
      <c r="G74" s="217"/>
    </row>
    <row r="75" spans="1:8" ht="12.75" customHeight="1">
      <c r="A75" s="795" t="s">
        <v>427</v>
      </c>
      <c r="B75" s="795"/>
      <c r="D75" t="s">
        <v>428</v>
      </c>
      <c r="G75" s="217"/>
    </row>
    <row r="76" spans="1:8" ht="12.75" customHeight="1"/>
    <row r="77" spans="1:8" ht="20.25" customHeight="1">
      <c r="A77" s="791" t="s">
        <v>242</v>
      </c>
      <c r="B77" s="791"/>
      <c r="D77" s="8"/>
      <c r="E77" s="3" t="s">
        <v>243</v>
      </c>
      <c r="F77" s="3" t="s">
        <v>244</v>
      </c>
    </row>
    <row r="78" spans="1:8" ht="20.25" customHeight="1">
      <c r="A78" s="792" t="s">
        <v>355</v>
      </c>
      <c r="B78" s="792"/>
      <c r="D78" s="128" t="s">
        <v>247</v>
      </c>
      <c r="E78" s="80"/>
      <c r="F78" s="80"/>
    </row>
    <row r="79" spans="1:8" ht="20.25" customHeight="1">
      <c r="D79" s="128" t="s">
        <v>248</v>
      </c>
      <c r="E79" s="80"/>
      <c r="F79" s="80"/>
    </row>
    <row r="80" spans="1:8" ht="12.75" customHeight="1"/>
    <row r="81" ht="12.75" customHeight="1"/>
    <row r="82" ht="12.75" customHeight="1"/>
    <row r="83" ht="12.75" customHeight="1"/>
  </sheetData>
  <mergeCells count="30">
    <mergeCell ref="A77:B77"/>
    <mergeCell ref="A78:B78"/>
    <mergeCell ref="A31:G31"/>
    <mergeCell ref="A27:B27"/>
    <mergeCell ref="D27:E27"/>
    <mergeCell ref="A28:B28"/>
    <mergeCell ref="A29:B29"/>
    <mergeCell ref="D29:E29"/>
    <mergeCell ref="A75:B75"/>
    <mergeCell ref="A73:B73"/>
    <mergeCell ref="A33:B33"/>
    <mergeCell ref="A35:B35"/>
    <mergeCell ref="A38:B38"/>
    <mergeCell ref="A62:B62"/>
    <mergeCell ref="A70:B70"/>
    <mergeCell ref="A43:B43"/>
    <mergeCell ref="A4:G4"/>
    <mergeCell ref="A15:B15"/>
    <mergeCell ref="A21:B21"/>
    <mergeCell ref="A24:B24"/>
    <mergeCell ref="A6:B6"/>
    <mergeCell ref="A9:B9"/>
    <mergeCell ref="A13:B13"/>
    <mergeCell ref="A65:B65"/>
    <mergeCell ref="A68:B68"/>
    <mergeCell ref="A45:B45"/>
    <mergeCell ref="A48:B48"/>
    <mergeCell ref="A51:B51"/>
    <mergeCell ref="A56:B56"/>
    <mergeCell ref="A59:B59"/>
  </mergeCells>
  <phoneticPr fontId="3"/>
  <printOptions horizontalCentered="1" verticalCentered="1"/>
  <pageMargins left="0.59055118110236227" right="0.59055118110236227" top="0.39370078740157483" bottom="0.39370078740157483" header="0.51181102362204722" footer="0.51181102362204722"/>
  <pageSetup paperSize="9" scale="84" orientation="portrait" horizontalDpi="4294967293" verticalDpi="4294967293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H42"/>
  <sheetViews>
    <sheetView showGridLines="0" view="pageBreakPreview" zoomScaleNormal="100" zoomScaleSheetLayoutView="100" workbookViewId="0">
      <selection activeCell="A23" sqref="A23"/>
    </sheetView>
  </sheetViews>
  <sheetFormatPr defaultRowHeight="13.5"/>
  <cols>
    <col min="1" max="1" width="19.375" style="1" customWidth="1"/>
    <col min="2" max="2" width="17.125" style="6" bestFit="1" customWidth="1"/>
    <col min="3" max="3" width="13.75" style="6" bestFit="1" customWidth="1"/>
    <col min="4" max="4" width="1.625" style="313" customWidth="1"/>
    <col min="5" max="5" width="19.375" style="1" customWidth="1"/>
    <col min="6" max="6" width="17.125" customWidth="1"/>
    <col min="7" max="7" width="13.75" style="6" bestFit="1" customWidth="1"/>
  </cols>
  <sheetData>
    <row r="1" spans="1:8" s="22" customFormat="1" ht="49.15" customHeight="1">
      <c r="A1" s="796" t="s">
        <v>356</v>
      </c>
      <c r="B1" s="796"/>
      <c r="C1" s="796"/>
      <c r="D1" s="314"/>
      <c r="E1" s="796" t="s">
        <v>357</v>
      </c>
      <c r="F1" s="796"/>
      <c r="G1" s="796"/>
    </row>
    <row r="3" spans="1:8" ht="33.75" customHeight="1">
      <c r="A3" s="332" t="s">
        <v>408</v>
      </c>
      <c r="B3" s="333"/>
      <c r="C3" s="334">
        <v>0.29166666666666669</v>
      </c>
      <c r="D3" s="327"/>
      <c r="E3" s="332" t="s">
        <v>408</v>
      </c>
      <c r="F3" s="341"/>
      <c r="G3" s="334">
        <v>0.29166666666666669</v>
      </c>
    </row>
    <row r="4" spans="1:8" ht="33.75" customHeight="1">
      <c r="A4" s="332" t="s">
        <v>409</v>
      </c>
      <c r="B4" s="333"/>
      <c r="C4" s="334">
        <v>0.3125</v>
      </c>
      <c r="D4" s="327"/>
      <c r="E4" s="332" t="s">
        <v>409</v>
      </c>
      <c r="F4" s="341"/>
      <c r="G4" s="334">
        <v>0.3125</v>
      </c>
      <c r="H4" s="31"/>
    </row>
    <row r="5" spans="1:8" ht="33.75" customHeight="1">
      <c r="A5" s="332" t="s">
        <v>43</v>
      </c>
      <c r="B5" s="333" t="s">
        <v>107</v>
      </c>
      <c r="C5" s="334">
        <v>0.3263888888888889</v>
      </c>
      <c r="D5" s="327"/>
      <c r="E5" s="332" t="s">
        <v>43</v>
      </c>
      <c r="F5" s="333" t="s">
        <v>107</v>
      </c>
      <c r="G5" s="334">
        <v>0.3263888888888889</v>
      </c>
    </row>
    <row r="6" spans="1:8" ht="33.75" customHeight="1">
      <c r="A6" s="332" t="s">
        <v>44</v>
      </c>
      <c r="B6" s="333" t="s">
        <v>107</v>
      </c>
      <c r="C6" s="334">
        <v>0.34027777777777773</v>
      </c>
      <c r="D6" s="327"/>
      <c r="E6" s="332" t="s">
        <v>44</v>
      </c>
      <c r="F6" s="333" t="s">
        <v>107</v>
      </c>
      <c r="G6" s="334">
        <v>0.34027777777777773</v>
      </c>
    </row>
    <row r="7" spans="1:8" ht="33.75" customHeight="1">
      <c r="A7" s="332" t="s">
        <v>45</v>
      </c>
      <c r="B7" s="333"/>
      <c r="C7" s="334">
        <v>0.3611111111111111</v>
      </c>
      <c r="D7" s="327"/>
      <c r="E7" s="332"/>
      <c r="F7" s="341"/>
      <c r="G7" s="334"/>
    </row>
    <row r="8" spans="1:8" ht="33.75" customHeight="1">
      <c r="A8" s="332" t="s">
        <v>109</v>
      </c>
      <c r="B8" s="334"/>
      <c r="C8" s="334">
        <v>0.375</v>
      </c>
      <c r="D8" s="327"/>
      <c r="E8" s="332" t="s">
        <v>109</v>
      </c>
      <c r="F8" s="341"/>
      <c r="G8" s="334">
        <v>0.3611111111111111</v>
      </c>
      <c r="H8" s="31"/>
    </row>
    <row r="9" spans="1:8" ht="33.75" customHeight="1">
      <c r="A9" s="332" t="s">
        <v>30</v>
      </c>
      <c r="B9" s="335" t="s">
        <v>87</v>
      </c>
      <c r="C9" s="336" t="s">
        <v>249</v>
      </c>
      <c r="D9" s="328"/>
      <c r="E9" s="332" t="s">
        <v>470</v>
      </c>
      <c r="F9" s="338" t="s">
        <v>110</v>
      </c>
      <c r="G9" s="338" t="s">
        <v>434</v>
      </c>
      <c r="H9" s="31"/>
    </row>
    <row r="10" spans="1:8" ht="33.75" customHeight="1">
      <c r="A10" s="332" t="s">
        <v>31</v>
      </c>
      <c r="B10" s="335" t="s">
        <v>87</v>
      </c>
      <c r="C10" s="337" t="s">
        <v>250</v>
      </c>
      <c r="D10" s="329"/>
      <c r="E10" s="332" t="s">
        <v>471</v>
      </c>
      <c r="F10" s="333" t="s">
        <v>127</v>
      </c>
      <c r="G10" s="338" t="s">
        <v>435</v>
      </c>
    </row>
    <row r="11" spans="1:8" ht="33.75" customHeight="1">
      <c r="A11" s="363" t="s">
        <v>410</v>
      </c>
      <c r="B11" s="338" t="s">
        <v>190</v>
      </c>
      <c r="C11" s="336" t="s">
        <v>436</v>
      </c>
      <c r="D11" s="316"/>
      <c r="E11" s="332" t="s">
        <v>472</v>
      </c>
      <c r="F11" s="335" t="s">
        <v>110</v>
      </c>
      <c r="G11" s="338" t="s">
        <v>446</v>
      </c>
    </row>
    <row r="12" spans="1:8" ht="33.75" customHeight="1">
      <c r="A12" s="363" t="s">
        <v>411</v>
      </c>
      <c r="B12" s="338" t="s">
        <v>190</v>
      </c>
      <c r="C12" s="438" t="s">
        <v>437</v>
      </c>
      <c r="D12" s="316"/>
      <c r="E12" s="332" t="s">
        <v>473</v>
      </c>
      <c r="F12" s="333" t="s">
        <v>126</v>
      </c>
      <c r="G12" s="338" t="s">
        <v>447</v>
      </c>
    </row>
    <row r="13" spans="1:8" ht="33.75" customHeight="1">
      <c r="A13" s="332" t="s">
        <v>252</v>
      </c>
      <c r="B13" s="338" t="s">
        <v>253</v>
      </c>
      <c r="C13" s="438" t="s">
        <v>441</v>
      </c>
      <c r="D13" s="328"/>
      <c r="E13" s="363" t="s">
        <v>448</v>
      </c>
      <c r="F13" s="338" t="s">
        <v>254</v>
      </c>
      <c r="G13" s="333" t="s">
        <v>449</v>
      </c>
    </row>
    <row r="14" spans="1:8" ht="33.75" customHeight="1">
      <c r="A14" s="344"/>
      <c r="B14" s="347" t="s">
        <v>32</v>
      </c>
      <c r="C14" s="345"/>
      <c r="D14" s="328"/>
      <c r="E14" s="363" t="s">
        <v>452</v>
      </c>
      <c r="F14" s="338" t="s">
        <v>251</v>
      </c>
      <c r="G14" s="333" t="s">
        <v>453</v>
      </c>
    </row>
    <row r="15" spans="1:8" ht="33.75" customHeight="1">
      <c r="A15" s="332" t="s">
        <v>194</v>
      </c>
      <c r="B15" s="338" t="s">
        <v>254</v>
      </c>
      <c r="C15" s="339" t="s">
        <v>442</v>
      </c>
      <c r="D15" s="328"/>
      <c r="E15" s="344"/>
      <c r="F15" s="347" t="s">
        <v>32</v>
      </c>
      <c r="G15" s="345"/>
    </row>
    <row r="16" spans="1:8" ht="33.75" customHeight="1">
      <c r="A16" s="332" t="s">
        <v>195</v>
      </c>
      <c r="B16" s="338" t="s">
        <v>251</v>
      </c>
      <c r="C16" s="339" t="s">
        <v>443</v>
      </c>
      <c r="D16" s="330"/>
      <c r="E16" s="363" t="s">
        <v>450</v>
      </c>
      <c r="F16" s="338" t="s">
        <v>254</v>
      </c>
      <c r="G16" s="333" t="s">
        <v>454</v>
      </c>
    </row>
    <row r="17" spans="1:7" ht="33.75" customHeight="1">
      <c r="A17" s="332" t="s">
        <v>191</v>
      </c>
      <c r="B17" s="338" t="s">
        <v>256</v>
      </c>
      <c r="C17" s="340" t="s">
        <v>444</v>
      </c>
      <c r="D17" s="331"/>
      <c r="E17" s="363" t="s">
        <v>451</v>
      </c>
      <c r="F17" s="335" t="s">
        <v>88</v>
      </c>
      <c r="G17" s="333" t="s">
        <v>456</v>
      </c>
    </row>
    <row r="18" spans="1:7" ht="33.75" customHeight="1">
      <c r="A18" s="363" t="s">
        <v>255</v>
      </c>
      <c r="B18" s="338" t="s">
        <v>253</v>
      </c>
      <c r="C18" s="340" t="s">
        <v>445</v>
      </c>
      <c r="D18" s="331"/>
      <c r="E18" s="363" t="s">
        <v>455</v>
      </c>
      <c r="F18" s="335" t="s">
        <v>88</v>
      </c>
      <c r="G18" s="333" t="s">
        <v>457</v>
      </c>
    </row>
    <row r="19" spans="1:7" ht="33.75" customHeight="1">
      <c r="D19" s="182"/>
      <c r="E19" s="363" t="s">
        <v>458</v>
      </c>
      <c r="F19" s="335" t="s">
        <v>88</v>
      </c>
      <c r="G19" s="333" t="s">
        <v>459</v>
      </c>
    </row>
    <row r="20" spans="1:7" ht="33.75" customHeight="1">
      <c r="B20" s="318"/>
      <c r="C20" s="318"/>
      <c r="D20" s="182"/>
      <c r="E20" s="363" t="s">
        <v>460</v>
      </c>
      <c r="F20" s="335" t="s">
        <v>88</v>
      </c>
      <c r="G20" s="346" t="s">
        <v>461</v>
      </c>
    </row>
    <row r="21" spans="1:7" ht="33.75" customHeight="1">
      <c r="D21" s="182"/>
      <c r="E21" s="363" t="s">
        <v>462</v>
      </c>
      <c r="F21" s="335" t="s">
        <v>88</v>
      </c>
      <c r="G21" s="346" t="s">
        <v>463</v>
      </c>
    </row>
    <row r="22" spans="1:7" ht="33.75" customHeight="1">
      <c r="B22" s="318"/>
      <c r="C22" s="318"/>
      <c r="D22" s="182"/>
      <c r="E22" s="363" t="s">
        <v>464</v>
      </c>
      <c r="F22" s="335" t="s">
        <v>88</v>
      </c>
      <c r="G22" s="346" t="s">
        <v>465</v>
      </c>
    </row>
    <row r="23" spans="1:7" ht="33.75" customHeight="1">
      <c r="B23" s="318"/>
      <c r="C23" s="318"/>
      <c r="D23" s="182"/>
      <c r="E23" s="363" t="s">
        <v>610</v>
      </c>
      <c r="F23" s="335"/>
      <c r="G23" s="346" t="s">
        <v>611</v>
      </c>
    </row>
    <row r="24" spans="1:7" ht="33.75" customHeight="1">
      <c r="A24" s="136"/>
      <c r="B24" s="108"/>
      <c r="C24" s="182"/>
      <c r="D24" s="182"/>
      <c r="E24" s="332" t="s">
        <v>89</v>
      </c>
      <c r="F24" s="342"/>
      <c r="G24" s="343"/>
    </row>
    <row r="25" spans="1:7" ht="31.9" customHeight="1">
      <c r="A25" s="797" t="s">
        <v>257</v>
      </c>
      <c r="B25" s="797"/>
      <c r="C25" s="797"/>
      <c r="D25" s="797"/>
      <c r="E25" s="797"/>
      <c r="F25" s="797"/>
      <c r="G25" s="797"/>
    </row>
    <row r="26" spans="1:7" ht="14.25" customHeight="1">
      <c r="A26" s="54"/>
    </row>
    <row r="27" spans="1:7" ht="33" customHeight="1"/>
    <row r="28" spans="1:7" ht="13.5" customHeight="1"/>
    <row r="31" spans="1:7" ht="13.5" customHeight="1">
      <c r="A31" s="105"/>
    </row>
    <row r="33" spans="1:7" s="7" customFormat="1" ht="22.5" customHeight="1">
      <c r="A33" s="1"/>
      <c r="B33" s="6"/>
      <c r="C33" s="6"/>
      <c r="D33" s="313"/>
      <c r="E33" s="1"/>
      <c r="F33"/>
      <c r="G33" s="6"/>
    </row>
    <row r="34" spans="1:7" ht="22.5" customHeight="1"/>
    <row r="38" spans="1:7" ht="22.5" customHeight="1"/>
    <row r="39" spans="1:7" ht="22.5" customHeight="1"/>
    <row r="40" spans="1:7" ht="22.5" customHeight="1"/>
    <row r="41" spans="1:7" ht="14.25" customHeight="1"/>
    <row r="42" spans="1:7">
      <c r="A42" s="105"/>
      <c r="E42" s="105"/>
    </row>
  </sheetData>
  <mergeCells count="3">
    <mergeCell ref="A1:C1"/>
    <mergeCell ref="E1:G1"/>
    <mergeCell ref="A25:G25"/>
  </mergeCells>
  <phoneticPr fontId="3"/>
  <printOptions horizontalCentered="1" verticalCentered="1"/>
  <pageMargins left="0.59055118110236227" right="0.4" top="0.59055118110236227" bottom="0.59055118110236227" header="0.51181102362204722" footer="0.51181102362204722"/>
  <pageSetup paperSize="9" scale="91" orientation="portrait" horizontalDpi="4294967293" verticalDpi="4294967293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S56"/>
  <sheetViews>
    <sheetView showGridLines="0" tabSelected="1" view="pageBreakPreview" zoomScaleNormal="100" zoomScaleSheetLayoutView="100" workbookViewId="0">
      <selection activeCell="I47" sqref="I47"/>
    </sheetView>
  </sheetViews>
  <sheetFormatPr defaultRowHeight="13.5"/>
  <cols>
    <col min="1" max="9" width="10.625" customWidth="1"/>
    <col min="11" max="12" width="9" style="63"/>
  </cols>
  <sheetData>
    <row r="1" spans="1:19" ht="17.25">
      <c r="A1" s="796" t="s">
        <v>613</v>
      </c>
      <c r="B1" s="791"/>
      <c r="C1" s="791"/>
      <c r="D1" s="791"/>
      <c r="E1" s="791"/>
      <c r="F1" s="791"/>
      <c r="G1" s="791"/>
      <c r="H1" s="791"/>
      <c r="I1" s="791"/>
      <c r="J1" t="s">
        <v>42</v>
      </c>
    </row>
    <row r="2" spans="1:19">
      <c r="A2" s="798" t="s">
        <v>595</v>
      </c>
      <c r="B2" s="798"/>
      <c r="C2" s="798"/>
      <c r="D2" s="798"/>
      <c r="E2" s="798"/>
      <c r="F2" s="798"/>
      <c r="G2" s="798"/>
      <c r="H2" s="798"/>
      <c r="I2" s="798"/>
      <c r="J2" t="s">
        <v>42</v>
      </c>
    </row>
    <row r="3" spans="1:19">
      <c r="A3" s="798" t="s">
        <v>246</v>
      </c>
      <c r="B3" s="798"/>
      <c r="C3" s="798"/>
      <c r="D3" s="798"/>
      <c r="E3" s="798"/>
      <c r="F3" s="798"/>
      <c r="G3" s="798"/>
      <c r="H3" s="798"/>
      <c r="I3" s="798"/>
      <c r="J3" t="s">
        <v>42</v>
      </c>
    </row>
    <row r="4" spans="1:19">
      <c r="A4" s="653" t="s">
        <v>6</v>
      </c>
      <c r="B4" s="225"/>
      <c r="C4" s="225"/>
      <c r="D4" s="225"/>
      <c r="E4" s="225"/>
      <c r="F4" s="225"/>
      <c r="G4" s="225"/>
      <c r="H4" s="225"/>
      <c r="I4" s="225"/>
      <c r="J4" t="s">
        <v>42</v>
      </c>
    </row>
    <row r="5" spans="1:19">
      <c r="A5" s="654"/>
      <c r="B5" s="225"/>
      <c r="C5" s="225"/>
      <c r="D5" s="225"/>
      <c r="E5" s="225"/>
      <c r="F5" s="225"/>
      <c r="G5" s="225"/>
      <c r="H5" s="225"/>
      <c r="I5" s="225"/>
      <c r="J5" t="s">
        <v>42</v>
      </c>
    </row>
    <row r="6" spans="1:19" ht="14.25" thickBot="1">
      <c r="A6" s="655" t="s">
        <v>4</v>
      </c>
      <c r="B6" s="225"/>
      <c r="C6" s="225"/>
      <c r="D6" s="225"/>
      <c r="E6" s="225"/>
      <c r="F6" s="225"/>
      <c r="G6" s="225"/>
      <c r="H6" s="225"/>
      <c r="I6" s="225"/>
      <c r="J6" t="s">
        <v>42</v>
      </c>
    </row>
    <row r="7" spans="1:19" s="66" customFormat="1" ht="14.25" thickTop="1">
      <c r="A7" s="656" t="s">
        <v>2</v>
      </c>
      <c r="B7" s="657" t="s">
        <v>55</v>
      </c>
      <c r="C7" s="658" t="s">
        <v>7</v>
      </c>
      <c r="D7" s="658" t="s">
        <v>8</v>
      </c>
      <c r="E7" s="659" t="s">
        <v>9</v>
      </c>
      <c r="F7" s="660" t="s">
        <v>10</v>
      </c>
      <c r="G7" s="642" t="s">
        <v>10</v>
      </c>
      <c r="H7" s="642" t="s">
        <v>10</v>
      </c>
      <c r="I7" s="642" t="s">
        <v>10</v>
      </c>
      <c r="J7" s="31" t="s">
        <v>56</v>
      </c>
      <c r="K7" s="63"/>
      <c r="L7" s="63"/>
    </row>
    <row r="8" spans="1:19" s="66" customFormat="1">
      <c r="A8" s="661" t="s">
        <v>0</v>
      </c>
      <c r="B8" s="644" t="s">
        <v>519</v>
      </c>
      <c r="C8" s="126" t="s">
        <v>596</v>
      </c>
      <c r="D8" s="646" t="s">
        <v>520</v>
      </c>
      <c r="E8" s="647" t="s">
        <v>521</v>
      </c>
      <c r="F8" s="646" t="s">
        <v>522</v>
      </c>
      <c r="G8" s="126" t="s">
        <v>597</v>
      </c>
      <c r="H8" s="126" t="s">
        <v>523</v>
      </c>
      <c r="I8" s="126" t="s">
        <v>598</v>
      </c>
      <c r="J8" s="66" t="s">
        <v>57</v>
      </c>
      <c r="K8" s="63"/>
      <c r="L8" s="63"/>
    </row>
    <row r="9" spans="1:19" s="66" customFormat="1" ht="14.25">
      <c r="A9" s="661" t="s">
        <v>1</v>
      </c>
      <c r="B9" s="644" t="s">
        <v>500</v>
      </c>
      <c r="C9" s="126" t="s">
        <v>500</v>
      </c>
      <c r="D9" s="646" t="s">
        <v>506</v>
      </c>
      <c r="E9" s="647" t="s">
        <v>507</v>
      </c>
      <c r="F9" s="646" t="s">
        <v>500</v>
      </c>
      <c r="G9" s="126" t="s">
        <v>509</v>
      </c>
      <c r="H9" s="126" t="s">
        <v>511</v>
      </c>
      <c r="I9" s="126" t="s">
        <v>511</v>
      </c>
      <c r="J9" s="66" t="s">
        <v>58</v>
      </c>
      <c r="K9" s="64"/>
      <c r="L9" s="64"/>
      <c r="M9" s="18"/>
      <c r="N9" s="49"/>
      <c r="O9" s="20"/>
      <c r="P9" s="29"/>
      <c r="Q9" s="23"/>
      <c r="R9" s="20"/>
      <c r="S9" s="29"/>
    </row>
    <row r="10" spans="1:19" s="77" customFormat="1" ht="15" thickBot="1">
      <c r="A10" s="661" t="s">
        <v>5</v>
      </c>
      <c r="B10" s="662" t="s">
        <v>483</v>
      </c>
      <c r="C10" s="650" t="s">
        <v>505</v>
      </c>
      <c r="D10" s="663" t="s">
        <v>501</v>
      </c>
      <c r="E10" s="664" t="s">
        <v>504</v>
      </c>
      <c r="F10" s="665" t="s">
        <v>508</v>
      </c>
      <c r="G10" s="666" t="s">
        <v>510</v>
      </c>
      <c r="H10" s="666" t="s">
        <v>512</v>
      </c>
      <c r="I10" s="666" t="s">
        <v>512</v>
      </c>
      <c r="J10" s="66" t="s">
        <v>59</v>
      </c>
      <c r="K10" s="64"/>
      <c r="L10" s="64"/>
      <c r="M10" s="18"/>
      <c r="N10" s="49"/>
      <c r="O10" s="20"/>
      <c r="P10" s="29"/>
      <c r="Q10" s="23"/>
      <c r="R10" s="20"/>
      <c r="S10" s="29"/>
    </row>
    <row r="11" spans="1:19" s="66" customFormat="1" ht="15" thickTop="1">
      <c r="A11" s="667"/>
      <c r="B11" s="668"/>
      <c r="C11" s="668"/>
      <c r="D11" s="668"/>
      <c r="E11" s="668"/>
      <c r="F11" s="668"/>
      <c r="G11" s="668"/>
      <c r="H11" s="668"/>
      <c r="I11" s="668"/>
      <c r="J11" s="66" t="s">
        <v>60</v>
      </c>
      <c r="K11" s="64"/>
      <c r="L11" s="64"/>
      <c r="M11" s="18"/>
      <c r="N11" s="49"/>
      <c r="O11" s="18"/>
      <c r="P11" s="29"/>
      <c r="Q11" s="23"/>
      <c r="R11" s="20"/>
      <c r="S11" s="29"/>
    </row>
    <row r="12" spans="1:19" s="75" customFormat="1" ht="15" customHeight="1">
      <c r="A12" s="62"/>
      <c r="B12" s="62"/>
      <c r="C12" s="62"/>
      <c r="D12" s="62"/>
      <c r="E12" s="62"/>
      <c r="F12" s="62"/>
      <c r="G12" s="62"/>
      <c r="H12" s="62"/>
      <c r="I12" s="62"/>
      <c r="J12" s="75" t="s">
        <v>42</v>
      </c>
      <c r="K12" s="76"/>
      <c r="L12" s="76"/>
      <c r="M12" s="76"/>
      <c r="N12" s="76"/>
      <c r="O12" s="76"/>
    </row>
    <row r="13" spans="1:19" s="66" customFormat="1">
      <c r="A13" s="669"/>
      <c r="B13" s="669"/>
      <c r="C13" s="669"/>
      <c r="D13" s="669"/>
      <c r="E13" s="669"/>
      <c r="F13" s="669"/>
      <c r="G13" s="669"/>
      <c r="H13" s="669"/>
      <c r="I13" s="669"/>
      <c r="J13" s="66" t="s">
        <v>42</v>
      </c>
      <c r="K13" s="63"/>
      <c r="L13" s="63"/>
    </row>
    <row r="14" spans="1:19" s="66" customFormat="1" ht="14.25" thickBot="1">
      <c r="A14" s="670" t="s">
        <v>14</v>
      </c>
      <c r="B14" s="669"/>
      <c r="C14" s="669"/>
      <c r="D14" s="669"/>
      <c r="E14" s="669"/>
      <c r="F14" s="669"/>
      <c r="G14" s="669"/>
      <c r="H14" s="669"/>
      <c r="I14" s="669"/>
      <c r="J14" s="66" t="s">
        <v>61</v>
      </c>
      <c r="K14" s="63"/>
      <c r="L14" s="63"/>
    </row>
    <row r="15" spans="1:19" s="66" customFormat="1" ht="14.25" thickTop="1">
      <c r="A15" s="661" t="s">
        <v>2</v>
      </c>
      <c r="B15" s="671" t="s">
        <v>55</v>
      </c>
      <c r="C15" s="672" t="s">
        <v>7</v>
      </c>
      <c r="D15" s="673" t="s">
        <v>8</v>
      </c>
      <c r="E15" s="659" t="s">
        <v>9</v>
      </c>
      <c r="F15" s="674" t="s">
        <v>10</v>
      </c>
      <c r="G15" s="126" t="s">
        <v>10</v>
      </c>
      <c r="H15" s="126" t="s">
        <v>10</v>
      </c>
      <c r="I15" s="126" t="s">
        <v>10</v>
      </c>
      <c r="J15" s="66" t="s">
        <v>56</v>
      </c>
      <c r="K15" s="63"/>
      <c r="L15" s="63"/>
    </row>
    <row r="16" spans="1:19" s="66" customFormat="1">
      <c r="A16" s="661" t="s">
        <v>0</v>
      </c>
      <c r="B16" s="644" t="s">
        <v>545</v>
      </c>
      <c r="C16" s="645" t="s">
        <v>546</v>
      </c>
      <c r="D16" s="126" t="s">
        <v>599</v>
      </c>
      <c r="E16" s="647" t="s">
        <v>548</v>
      </c>
      <c r="F16" s="646" t="s">
        <v>600</v>
      </c>
      <c r="G16" s="126" t="s">
        <v>547</v>
      </c>
      <c r="H16" s="126" t="s">
        <v>551</v>
      </c>
      <c r="I16" s="126" t="s">
        <v>549</v>
      </c>
      <c r="J16" s="66" t="s">
        <v>62</v>
      </c>
      <c r="K16" s="63"/>
      <c r="L16" s="63"/>
    </row>
    <row r="17" spans="1:18" s="66" customFormat="1" ht="14.25" thickBot="1">
      <c r="A17" s="661" t="s">
        <v>1</v>
      </c>
      <c r="B17" s="675" t="s">
        <v>500</v>
      </c>
      <c r="C17" s="676" t="s">
        <v>536</v>
      </c>
      <c r="D17" s="676" t="s">
        <v>536</v>
      </c>
      <c r="E17" s="677" t="s">
        <v>515</v>
      </c>
      <c r="F17" s="646" t="s">
        <v>536</v>
      </c>
      <c r="G17" s="646" t="s">
        <v>536</v>
      </c>
      <c r="H17" s="646" t="s">
        <v>507</v>
      </c>
      <c r="I17" s="126" t="s">
        <v>537</v>
      </c>
      <c r="J17" s="66" t="s">
        <v>63</v>
      </c>
      <c r="K17" s="63"/>
      <c r="L17" s="63"/>
    </row>
    <row r="18" spans="1:18" s="75" customFormat="1" ht="15" customHeight="1" thickTop="1">
      <c r="A18" s="62"/>
      <c r="B18" s="62"/>
      <c r="C18" s="62"/>
      <c r="D18" s="62"/>
      <c r="E18" s="62"/>
      <c r="F18" s="62"/>
      <c r="G18" s="62"/>
      <c r="H18" s="62"/>
      <c r="I18" s="62"/>
      <c r="J18" s="75" t="s">
        <v>42</v>
      </c>
    </row>
    <row r="19" spans="1:18" s="75" customFormat="1" ht="15" customHeight="1">
      <c r="A19" s="62"/>
      <c r="B19" s="62"/>
      <c r="C19" s="62"/>
      <c r="D19" s="62"/>
      <c r="E19" s="62"/>
      <c r="F19" s="62"/>
      <c r="G19" s="62"/>
      <c r="H19" s="62"/>
      <c r="I19" s="62"/>
    </row>
    <row r="20" spans="1:18" s="75" customFormat="1" ht="15" customHeight="1" thickBot="1">
      <c r="A20" s="670" t="s">
        <v>69</v>
      </c>
      <c r="B20" s="678"/>
      <c r="C20" s="678"/>
      <c r="D20" s="678"/>
      <c r="E20" s="678"/>
      <c r="F20" s="678"/>
      <c r="G20" s="678"/>
      <c r="H20" s="678"/>
      <c r="I20" s="678"/>
    </row>
    <row r="21" spans="1:18" s="75" customFormat="1" ht="15" customHeight="1" thickTop="1">
      <c r="A21" s="661" t="s">
        <v>2</v>
      </c>
      <c r="B21" s="671" t="s">
        <v>55</v>
      </c>
      <c r="C21" s="672" t="s">
        <v>7</v>
      </c>
      <c r="D21" s="673" t="s">
        <v>8</v>
      </c>
      <c r="E21" s="679" t="s">
        <v>9</v>
      </c>
      <c r="F21" s="680" t="s">
        <v>10</v>
      </c>
      <c r="G21" s="681" t="s">
        <v>11</v>
      </c>
      <c r="H21" s="646" t="s">
        <v>12</v>
      </c>
      <c r="I21" s="3" t="s">
        <v>13</v>
      </c>
    </row>
    <row r="22" spans="1:18" s="75" customFormat="1" ht="15" customHeight="1">
      <c r="A22" s="661" t="s">
        <v>1</v>
      </c>
      <c r="B22" s="640" t="s">
        <v>555</v>
      </c>
      <c r="C22" s="641" t="s">
        <v>558</v>
      </c>
      <c r="D22" s="30" t="s">
        <v>557</v>
      </c>
      <c r="E22" s="3" t="s">
        <v>559</v>
      </c>
      <c r="F22" s="642" t="s">
        <v>556</v>
      </c>
      <c r="G22" s="643" t="s">
        <v>552</v>
      </c>
      <c r="H22" s="642" t="s">
        <v>554</v>
      </c>
      <c r="I22" s="3" t="s">
        <v>553</v>
      </c>
    </row>
    <row r="23" spans="1:18" s="75" customFormat="1" ht="15" customHeight="1" thickBot="1">
      <c r="A23" s="682" t="s">
        <v>265</v>
      </c>
      <c r="B23" s="648" t="s">
        <v>562</v>
      </c>
      <c r="C23" s="649" t="s">
        <v>563</v>
      </c>
      <c r="D23" s="650" t="s">
        <v>565</v>
      </c>
      <c r="E23" s="684" t="s">
        <v>564</v>
      </c>
      <c r="F23" s="683" t="s">
        <v>565</v>
      </c>
      <c r="G23" s="685" t="s">
        <v>566</v>
      </c>
      <c r="H23" s="686" t="s">
        <v>567</v>
      </c>
      <c r="I23" s="687" t="s">
        <v>568</v>
      </c>
    </row>
    <row r="24" spans="1:18" s="75" customFormat="1" ht="15" customHeight="1" thickTop="1">
      <c r="A24" s="667"/>
      <c r="B24" s="688"/>
      <c r="C24" s="688"/>
      <c r="D24" s="688"/>
      <c r="E24" s="688"/>
      <c r="F24" s="688"/>
      <c r="G24" s="688"/>
      <c r="H24" s="688"/>
      <c r="I24" s="688"/>
    </row>
    <row r="25" spans="1:18" s="66" customFormat="1" ht="14.25" thickBot="1">
      <c r="A25" s="670" t="s">
        <v>15</v>
      </c>
      <c r="B25" s="678"/>
      <c r="C25" s="678"/>
      <c r="D25" s="678"/>
      <c r="E25" s="678"/>
      <c r="F25" s="678"/>
      <c r="G25" s="678"/>
      <c r="H25" s="678"/>
      <c r="I25" s="678"/>
      <c r="J25" s="66" t="s">
        <v>56</v>
      </c>
      <c r="K25" s="63"/>
      <c r="L25" s="63"/>
    </row>
    <row r="26" spans="1:18" s="66" customFormat="1" ht="14.25" thickTop="1">
      <c r="A26" s="661" t="s">
        <v>2</v>
      </c>
      <c r="B26" s="671" t="s">
        <v>55</v>
      </c>
      <c r="C26" s="672" t="s">
        <v>7</v>
      </c>
      <c r="D26" s="673" t="s">
        <v>8</v>
      </c>
      <c r="E26" s="679" t="s">
        <v>9</v>
      </c>
      <c r="F26" s="680" t="s">
        <v>10</v>
      </c>
      <c r="G26" s="681" t="s">
        <v>11</v>
      </c>
      <c r="H26" s="642" t="s">
        <v>12</v>
      </c>
      <c r="I26" s="3" t="s">
        <v>12</v>
      </c>
      <c r="J26" s="66" t="s">
        <v>56</v>
      </c>
      <c r="K26" s="63"/>
      <c r="L26" s="63"/>
      <c r="M26" s="77"/>
      <c r="N26" s="77"/>
      <c r="O26" s="77"/>
      <c r="P26" s="77"/>
      <c r="Q26" s="77"/>
      <c r="R26" s="77"/>
    </row>
    <row r="27" spans="1:18" s="66" customFormat="1" ht="14.25" thickBot="1">
      <c r="A27" s="661" t="s">
        <v>1</v>
      </c>
      <c r="B27" s="689" t="s">
        <v>500</v>
      </c>
      <c r="C27" s="690" t="s">
        <v>594</v>
      </c>
      <c r="D27" s="691" t="s">
        <v>591</v>
      </c>
      <c r="E27" s="691" t="s">
        <v>592</v>
      </c>
      <c r="F27" s="754" t="s">
        <v>588</v>
      </c>
      <c r="G27" s="677" t="s">
        <v>589</v>
      </c>
      <c r="H27" s="646" t="s">
        <v>586</v>
      </c>
      <c r="I27" s="126" t="s">
        <v>580</v>
      </c>
      <c r="J27" s="66" t="s">
        <v>58</v>
      </c>
      <c r="K27" s="63"/>
      <c r="L27" s="63"/>
    </row>
    <row r="28" spans="1:18" s="75" customFormat="1" ht="15" customHeight="1" thickTop="1">
      <c r="A28" s="62"/>
      <c r="B28" s="62"/>
      <c r="C28" s="62"/>
      <c r="D28" s="62"/>
      <c r="E28" s="62"/>
      <c r="F28" s="62"/>
      <c r="G28" s="62"/>
      <c r="H28" s="62"/>
      <c r="I28" s="62"/>
      <c r="J28" s="75" t="s">
        <v>42</v>
      </c>
    </row>
    <row r="29" spans="1:18" s="66" customFormat="1">
      <c r="A29" s="693" t="s">
        <v>16</v>
      </c>
      <c r="B29" s="669"/>
      <c r="C29" s="669"/>
      <c r="D29" s="669"/>
      <c r="E29" s="669"/>
      <c r="F29" s="669"/>
      <c r="G29" s="669"/>
      <c r="H29" s="669"/>
      <c r="I29" s="669"/>
      <c r="J29" s="66" t="s">
        <v>64</v>
      </c>
      <c r="K29" s="63"/>
      <c r="L29" s="63"/>
    </row>
    <row r="30" spans="1:18" s="66" customFormat="1">
      <c r="A30" s="669"/>
      <c r="B30" s="669"/>
      <c r="C30" s="669"/>
      <c r="D30" s="669"/>
      <c r="E30" s="669"/>
      <c r="F30" s="669"/>
      <c r="G30" s="669"/>
      <c r="H30" s="669"/>
      <c r="I30" s="669"/>
      <c r="J30" s="66" t="s">
        <v>42</v>
      </c>
      <c r="K30" s="63"/>
      <c r="L30" s="63"/>
    </row>
    <row r="31" spans="1:18" s="66" customFormat="1" ht="14.25" thickBot="1">
      <c r="A31" s="694" t="s">
        <v>4</v>
      </c>
      <c r="B31" s="669"/>
      <c r="C31" s="669"/>
      <c r="D31" s="669"/>
      <c r="E31" s="669"/>
      <c r="F31" s="669"/>
      <c r="G31" s="669"/>
      <c r="H31" s="669"/>
      <c r="I31" s="669"/>
      <c r="J31" s="66" t="s">
        <v>61</v>
      </c>
      <c r="K31" s="63"/>
      <c r="L31" s="63"/>
    </row>
    <row r="32" spans="1:18" s="66" customFormat="1" ht="14.25" thickTop="1">
      <c r="A32" s="661" t="s">
        <v>2</v>
      </c>
      <c r="B32" s="671" t="s">
        <v>55</v>
      </c>
      <c r="C32" s="695" t="s">
        <v>7</v>
      </c>
      <c r="D32" s="673" t="s">
        <v>8</v>
      </c>
      <c r="E32" s="659" t="s">
        <v>9</v>
      </c>
      <c r="F32" s="674" t="s">
        <v>10</v>
      </c>
      <c r="G32" s="642" t="s">
        <v>10</v>
      </c>
      <c r="H32" s="696" t="s">
        <v>10</v>
      </c>
      <c r="I32" s="696" t="s">
        <v>10</v>
      </c>
      <c r="J32" s="66" t="s">
        <v>56</v>
      </c>
      <c r="K32" s="63"/>
      <c r="L32" s="63"/>
    </row>
    <row r="33" spans="1:19" s="66" customFormat="1" ht="14.25">
      <c r="A33" s="661" t="s">
        <v>0</v>
      </c>
      <c r="B33" s="644" t="s">
        <v>601</v>
      </c>
      <c r="C33" s="645" t="s">
        <v>527</v>
      </c>
      <c r="D33" s="126" t="s">
        <v>524</v>
      </c>
      <c r="E33" s="647" t="s">
        <v>602</v>
      </c>
      <c r="F33" s="646" t="s">
        <v>528</v>
      </c>
      <c r="G33" s="126" t="s">
        <v>525</v>
      </c>
      <c r="H33" s="126" t="s">
        <v>529</v>
      </c>
      <c r="I33" s="126" t="s">
        <v>526</v>
      </c>
      <c r="J33" s="66" t="s">
        <v>65</v>
      </c>
      <c r="K33" s="64"/>
      <c r="L33" s="64"/>
      <c r="M33" s="18"/>
      <c r="N33" s="49"/>
      <c r="O33" s="20"/>
      <c r="P33" s="23"/>
      <c r="Q33" s="23"/>
      <c r="R33" s="20"/>
      <c r="S33" s="20"/>
    </row>
    <row r="34" spans="1:19" s="66" customFormat="1" ht="14.25">
      <c r="A34" s="661" t="s">
        <v>1</v>
      </c>
      <c r="B34" s="644" t="s">
        <v>500</v>
      </c>
      <c r="C34" s="645" t="s">
        <v>515</v>
      </c>
      <c r="D34" s="126" t="s">
        <v>500</v>
      </c>
      <c r="E34" s="647" t="s">
        <v>500</v>
      </c>
      <c r="F34" s="646" t="s">
        <v>515</v>
      </c>
      <c r="G34" s="126" t="s">
        <v>507</v>
      </c>
      <c r="H34" s="126" t="s">
        <v>503</v>
      </c>
      <c r="I34" s="126" t="s">
        <v>500</v>
      </c>
      <c r="J34" s="66" t="s">
        <v>58</v>
      </c>
      <c r="K34" s="64"/>
      <c r="L34" s="64"/>
      <c r="M34" s="18"/>
      <c r="N34" s="49"/>
      <c r="O34" s="20"/>
      <c r="P34" s="20"/>
      <c r="Q34" s="23"/>
      <c r="R34" s="20"/>
      <c r="S34" s="20"/>
    </row>
    <row r="35" spans="1:19" s="77" customFormat="1" ht="15" thickBot="1">
      <c r="A35" s="697" t="s">
        <v>5</v>
      </c>
      <c r="B35" s="662" t="s">
        <v>513</v>
      </c>
      <c r="C35" s="698" t="s">
        <v>516</v>
      </c>
      <c r="D35" s="650" t="s">
        <v>501</v>
      </c>
      <c r="E35" s="664" t="s">
        <v>502</v>
      </c>
      <c r="F35" s="665" t="s">
        <v>517</v>
      </c>
      <c r="G35" s="666" t="s">
        <v>518</v>
      </c>
      <c r="H35" s="666" t="s">
        <v>504</v>
      </c>
      <c r="I35" s="666" t="s">
        <v>504</v>
      </c>
      <c r="J35" s="66" t="s">
        <v>59</v>
      </c>
      <c r="K35" s="64"/>
      <c r="L35" s="64"/>
      <c r="M35" s="18"/>
      <c r="N35" s="49"/>
      <c r="O35" s="20"/>
      <c r="P35" s="23"/>
      <c r="Q35" s="23"/>
      <c r="R35" s="20"/>
      <c r="S35" s="20"/>
    </row>
    <row r="36" spans="1:19" s="77" customFormat="1" ht="15" thickTop="1">
      <c r="A36" s="688"/>
      <c r="B36" s="699"/>
      <c r="C36" s="699"/>
      <c r="D36" s="699"/>
      <c r="E36" s="699"/>
      <c r="F36" s="699"/>
      <c r="G36" s="699"/>
      <c r="H36" s="699"/>
      <c r="I36" s="699"/>
      <c r="J36" s="66"/>
      <c r="K36" s="64"/>
      <c r="L36" s="64"/>
      <c r="M36" s="18"/>
      <c r="N36" s="49"/>
      <c r="O36" s="20"/>
      <c r="P36" s="23"/>
      <c r="Q36" s="23"/>
      <c r="R36" s="20"/>
      <c r="S36" s="20"/>
    </row>
    <row r="37" spans="1:19" s="75" customFormat="1" ht="15" customHeight="1">
      <c r="A37" s="62"/>
      <c r="B37" s="62"/>
      <c r="C37" s="62"/>
      <c r="D37" s="62"/>
      <c r="E37" s="62"/>
      <c r="F37" s="62"/>
      <c r="G37" s="62"/>
      <c r="H37" s="62"/>
      <c r="I37" s="62"/>
      <c r="J37" s="75" t="s">
        <v>42</v>
      </c>
    </row>
    <row r="38" spans="1:19" s="66" customFormat="1">
      <c r="A38" s="669"/>
      <c r="B38" s="669"/>
      <c r="C38" s="669"/>
      <c r="D38" s="669"/>
      <c r="E38" s="669"/>
      <c r="F38" s="669"/>
      <c r="G38" s="669"/>
      <c r="H38" s="669"/>
      <c r="I38" s="669"/>
      <c r="J38" s="66" t="s">
        <v>42</v>
      </c>
      <c r="K38" s="63"/>
      <c r="L38" s="63"/>
    </row>
    <row r="39" spans="1:19" s="66" customFormat="1" ht="14.25" thickBot="1">
      <c r="A39" s="670" t="s">
        <v>14</v>
      </c>
      <c r="B39" s="669"/>
      <c r="C39" s="669"/>
      <c r="D39" s="669"/>
      <c r="E39" s="669"/>
      <c r="F39" s="669"/>
      <c r="G39" s="669"/>
      <c r="H39" s="669"/>
      <c r="I39" s="669"/>
      <c r="J39" s="66" t="s">
        <v>61</v>
      </c>
      <c r="K39" s="63"/>
      <c r="L39" s="63"/>
    </row>
    <row r="40" spans="1:19" s="66" customFormat="1" ht="14.25" thickTop="1">
      <c r="A40" s="661" t="s">
        <v>2</v>
      </c>
      <c r="B40" s="671" t="s">
        <v>55</v>
      </c>
      <c r="C40" s="673" t="s">
        <v>7</v>
      </c>
      <c r="D40" s="672" t="s">
        <v>8</v>
      </c>
      <c r="E40" s="659" t="s">
        <v>9</v>
      </c>
      <c r="F40" s="674" t="s">
        <v>10</v>
      </c>
      <c r="G40" s="126" t="s">
        <v>10</v>
      </c>
      <c r="H40" s="126" t="s">
        <v>10</v>
      </c>
      <c r="I40" s="126" t="s">
        <v>10</v>
      </c>
      <c r="J40" s="100"/>
      <c r="K40" s="63"/>
      <c r="L40" s="63"/>
    </row>
    <row r="41" spans="1:19" s="77" customFormat="1">
      <c r="A41" s="661" t="s">
        <v>0</v>
      </c>
      <c r="B41" s="644" t="s">
        <v>539</v>
      </c>
      <c r="C41" s="126" t="s">
        <v>543</v>
      </c>
      <c r="D41" s="645" t="s">
        <v>540</v>
      </c>
      <c r="E41" s="647" t="s">
        <v>541</v>
      </c>
      <c r="F41" s="443" t="s">
        <v>544</v>
      </c>
      <c r="G41" s="443" t="s">
        <v>542</v>
      </c>
      <c r="H41" s="444" t="s">
        <v>526</v>
      </c>
      <c r="I41" s="444" t="s">
        <v>602</v>
      </c>
      <c r="J41" s="100"/>
      <c r="K41" s="63"/>
      <c r="L41" s="63"/>
    </row>
    <row r="42" spans="1:19" s="66" customFormat="1" ht="14.25" thickBot="1">
      <c r="A42" s="661" t="s">
        <v>1</v>
      </c>
      <c r="B42" s="675" t="s">
        <v>500</v>
      </c>
      <c r="C42" s="700" t="s">
        <v>538</v>
      </c>
      <c r="D42" s="676" t="s">
        <v>500</v>
      </c>
      <c r="E42" s="677" t="s">
        <v>507</v>
      </c>
      <c r="F42" s="646" t="s">
        <v>536</v>
      </c>
      <c r="G42" s="646" t="s">
        <v>500</v>
      </c>
      <c r="H42" s="646" t="s">
        <v>500</v>
      </c>
      <c r="I42" s="646" t="s">
        <v>500</v>
      </c>
      <c r="J42" s="100"/>
      <c r="K42" s="63"/>
      <c r="L42" s="63"/>
    </row>
    <row r="43" spans="1:19" s="75" customFormat="1" ht="15" customHeight="1" thickTop="1">
      <c r="A43" s="62"/>
      <c r="B43" s="62"/>
      <c r="C43" s="62"/>
      <c r="D43" s="62"/>
      <c r="E43" s="62"/>
      <c r="F43" s="62"/>
      <c r="G43" s="62"/>
      <c r="H43" s="62"/>
      <c r="I43" s="62"/>
      <c r="J43" s="75" t="s">
        <v>42</v>
      </c>
    </row>
    <row r="44" spans="1:19" s="75" customFormat="1" ht="15" customHeight="1">
      <c r="A44" s="62"/>
      <c r="B44" s="62"/>
      <c r="C44" s="62"/>
      <c r="D44" s="62"/>
      <c r="E44" s="62"/>
      <c r="F44" s="62"/>
      <c r="G44" s="62"/>
      <c r="H44" s="62"/>
      <c r="I44" s="62"/>
    </row>
    <row r="45" spans="1:19" s="75" customFormat="1" ht="15" customHeight="1" thickBot="1">
      <c r="A45" s="670" t="s">
        <v>69</v>
      </c>
      <c r="B45" s="678"/>
      <c r="C45" s="678"/>
      <c r="D45" s="678"/>
      <c r="E45" s="678"/>
      <c r="F45" s="678"/>
      <c r="G45" s="678"/>
      <c r="H45" s="678"/>
      <c r="I45" s="678"/>
    </row>
    <row r="46" spans="1:19" s="75" customFormat="1" ht="15" customHeight="1" thickTop="1">
      <c r="A46" s="661" t="s">
        <v>2</v>
      </c>
      <c r="B46" s="671" t="s">
        <v>55</v>
      </c>
      <c r="C46" s="672" t="s">
        <v>7</v>
      </c>
      <c r="D46" s="673" t="s">
        <v>8</v>
      </c>
      <c r="E46" s="679" t="s">
        <v>9</v>
      </c>
      <c r="F46" s="680" t="s">
        <v>10</v>
      </c>
      <c r="G46" s="659" t="s">
        <v>11</v>
      </c>
      <c r="H46" s="452"/>
      <c r="I46" s="452"/>
    </row>
    <row r="47" spans="1:19" s="75" customFormat="1" ht="15" customHeight="1">
      <c r="A47" s="661" t="s">
        <v>1</v>
      </c>
      <c r="B47" s="644" t="s">
        <v>555</v>
      </c>
      <c r="C47" s="645" t="s">
        <v>560</v>
      </c>
      <c r="D47" s="126" t="s">
        <v>559</v>
      </c>
      <c r="E47" s="126" t="s">
        <v>556</v>
      </c>
      <c r="F47" s="646" t="s">
        <v>554</v>
      </c>
      <c r="G47" s="647" t="s">
        <v>552</v>
      </c>
      <c r="H47" s="445"/>
      <c r="I47" s="445"/>
    </row>
    <row r="48" spans="1:19" s="75" customFormat="1" ht="15" customHeight="1" thickBot="1">
      <c r="A48" s="682" t="s">
        <v>265</v>
      </c>
      <c r="B48" s="648" t="s">
        <v>569</v>
      </c>
      <c r="C48" s="649" t="s">
        <v>569</v>
      </c>
      <c r="D48" s="650" t="s">
        <v>570</v>
      </c>
      <c r="E48" s="650" t="s">
        <v>571</v>
      </c>
      <c r="F48" s="651" t="s">
        <v>572</v>
      </c>
      <c r="G48" s="652" t="s">
        <v>573</v>
      </c>
      <c r="H48" s="445"/>
      <c r="I48" s="445"/>
    </row>
    <row r="49" spans="1:18" s="75" customFormat="1" ht="15" customHeight="1" thickTop="1">
      <c r="A49" s="667"/>
      <c r="B49" s="688"/>
      <c r="C49" s="688"/>
      <c r="D49" s="688"/>
      <c r="E49" s="688"/>
      <c r="F49" s="688"/>
      <c r="G49" s="688"/>
      <c r="H49" s="688"/>
      <c r="I49" s="688"/>
    </row>
    <row r="50" spans="1:18" s="66" customFormat="1" ht="14.25" thickBot="1">
      <c r="A50" s="670" t="s">
        <v>15</v>
      </c>
      <c r="B50" s="678"/>
      <c r="C50" s="678"/>
      <c r="D50" s="678"/>
      <c r="E50" s="678"/>
      <c r="F50" s="678"/>
      <c r="G50" s="678"/>
      <c r="H50" s="678"/>
      <c r="I50" s="678"/>
      <c r="J50" s="66" t="s">
        <v>56</v>
      </c>
      <c r="K50" s="63"/>
      <c r="L50" s="63"/>
    </row>
    <row r="51" spans="1:18" s="66" customFormat="1" ht="14.25" thickTop="1">
      <c r="A51" s="661" t="s">
        <v>2</v>
      </c>
      <c r="B51" s="671" t="s">
        <v>55</v>
      </c>
      <c r="C51" s="672" t="s">
        <v>7</v>
      </c>
      <c r="D51" s="673" t="s">
        <v>8</v>
      </c>
      <c r="E51" s="679" t="s">
        <v>9</v>
      </c>
      <c r="F51" s="680" t="s">
        <v>10</v>
      </c>
      <c r="G51" s="681" t="s">
        <v>11</v>
      </c>
      <c r="H51" s="642" t="s">
        <v>12</v>
      </c>
      <c r="I51" s="3" t="s">
        <v>12</v>
      </c>
      <c r="J51" s="66" t="s">
        <v>56</v>
      </c>
      <c r="K51" s="63"/>
      <c r="L51" s="63"/>
      <c r="M51" s="77"/>
      <c r="N51" s="77"/>
      <c r="O51" s="77"/>
      <c r="P51" s="77"/>
      <c r="Q51" s="77"/>
      <c r="R51" s="77"/>
    </row>
    <row r="52" spans="1:18" s="66" customFormat="1" ht="14.25" thickBot="1">
      <c r="A52" s="661" t="s">
        <v>1</v>
      </c>
      <c r="B52" s="689" t="s">
        <v>593</v>
      </c>
      <c r="C52" s="690" t="s">
        <v>594</v>
      </c>
      <c r="D52" s="691" t="s">
        <v>592</v>
      </c>
      <c r="E52" s="691" t="s">
        <v>589</v>
      </c>
      <c r="F52" s="754" t="s">
        <v>585</v>
      </c>
      <c r="G52" s="692" t="s">
        <v>580</v>
      </c>
      <c r="H52" s="642" t="s">
        <v>586</v>
      </c>
      <c r="I52" s="3" t="s">
        <v>587</v>
      </c>
      <c r="J52" s="66" t="s">
        <v>58</v>
      </c>
      <c r="K52" s="63"/>
      <c r="L52" s="63"/>
    </row>
    <row r="53" spans="1:18" s="75" customFormat="1" ht="15" customHeight="1" thickTop="1">
      <c r="A53" s="76"/>
      <c r="J53" s="75" t="s">
        <v>42</v>
      </c>
    </row>
    <row r="54" spans="1:18">
      <c r="A54" s="5"/>
      <c r="I54" s="104"/>
      <c r="J54" t="s">
        <v>42</v>
      </c>
      <c r="M54" s="31"/>
      <c r="O54" s="31"/>
      <c r="Q54" s="31"/>
    </row>
    <row r="55" spans="1:18">
      <c r="M55" s="31"/>
      <c r="O55" s="31"/>
      <c r="Q55" s="31"/>
    </row>
    <row r="56" spans="1:18">
      <c r="M56" s="31"/>
      <c r="O56" s="31"/>
      <c r="Q56" s="31"/>
    </row>
  </sheetData>
  <mergeCells count="3">
    <mergeCell ref="A2:I2"/>
    <mergeCell ref="A3:I3"/>
    <mergeCell ref="A1:I1"/>
  </mergeCells>
  <phoneticPr fontId="3"/>
  <conditionalFormatting sqref="B33:I36 B8:I11">
    <cfRule type="cellIs" dxfId="2" priority="1" stopIfTrue="1" operator="equal">
      <formula>0</formula>
    </cfRule>
  </conditionalFormatting>
  <printOptions horizontalCentered="1" verticalCentered="1"/>
  <pageMargins left="0.39370078740157483" right="0.39370078740157483" top="0.39370078740157483" bottom="0.39370078740157483" header="0.51181102362204722" footer="0.51181102362204722"/>
  <pageSetup paperSize="9" scale="95" orientation="portrait" horizontalDpi="4294967293" verticalDpi="4294967293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R71"/>
  <sheetViews>
    <sheetView showGridLines="0" view="pageBreakPreview" zoomScaleNormal="100" zoomScaleSheetLayoutView="100" workbookViewId="0">
      <selection activeCell="C3" sqref="C3"/>
    </sheetView>
  </sheetViews>
  <sheetFormatPr defaultRowHeight="14.25"/>
  <cols>
    <col min="1" max="1" width="3.625" style="27" customWidth="1"/>
    <col min="2" max="2" width="3.625" style="27" hidden="1" customWidth="1"/>
    <col min="3" max="3" width="9" style="27"/>
    <col min="4" max="4" width="12" style="27" customWidth="1"/>
    <col min="5" max="5" width="6.5" style="59" customWidth="1"/>
    <col min="6" max="6" width="6.5" style="27" customWidth="1"/>
    <col min="7" max="7" width="2.875" style="27" customWidth="1"/>
    <col min="8" max="8" width="3.625" style="27" customWidth="1"/>
    <col min="9" max="9" width="3.625" style="27" hidden="1" customWidth="1"/>
    <col min="10" max="10" width="9" style="27"/>
    <col min="11" max="11" width="11.625" style="27" bestFit="1" customWidth="1"/>
    <col min="12" max="12" width="6.5" style="59" customWidth="1"/>
    <col min="13" max="13" width="6.5" style="27" customWidth="1"/>
    <col min="14" max="14" width="5" style="27" customWidth="1"/>
    <col min="15" max="15" width="3.375" style="27" customWidth="1"/>
    <col min="16" max="16" width="5.125" style="27" customWidth="1"/>
    <col min="17" max="17" width="5.125" style="62" customWidth="1"/>
    <col min="18" max="18" width="9" style="62"/>
    <col min="19" max="16384" width="9" style="27"/>
  </cols>
  <sheetData>
    <row r="1" spans="1:18" s="25" customFormat="1" ht="21.75" customHeight="1">
      <c r="A1" s="799" t="s">
        <v>469</v>
      </c>
      <c r="B1" s="799"/>
      <c r="C1" s="800"/>
      <c r="D1" s="800"/>
      <c r="E1" s="800"/>
      <c r="F1" s="800"/>
      <c r="G1" s="800"/>
      <c r="H1" s="800"/>
      <c r="I1" s="800"/>
      <c r="J1" s="800"/>
      <c r="K1" s="800"/>
      <c r="L1" s="800"/>
      <c r="M1" s="801"/>
      <c r="N1" s="34"/>
      <c r="O1" s="34"/>
      <c r="Q1" s="62"/>
      <c r="R1" s="62"/>
    </row>
    <row r="2" spans="1:18" s="39" customFormat="1" ht="30" customHeight="1">
      <c r="A2" s="85" t="s">
        <v>392</v>
      </c>
      <c r="B2" s="85" t="s">
        <v>36</v>
      </c>
      <c r="C2" s="85" t="s">
        <v>0</v>
      </c>
      <c r="D2" s="85" t="s">
        <v>1</v>
      </c>
      <c r="E2" s="86" t="s">
        <v>3</v>
      </c>
      <c r="F2" s="85" t="s">
        <v>2</v>
      </c>
      <c r="G2" s="27"/>
      <c r="H2" s="85" t="s">
        <v>259</v>
      </c>
      <c r="I2" s="85" t="s">
        <v>41</v>
      </c>
      <c r="J2" s="85" t="s">
        <v>0</v>
      </c>
      <c r="K2" s="85" t="s">
        <v>1</v>
      </c>
      <c r="L2" s="86" t="s">
        <v>3</v>
      </c>
      <c r="M2" s="85" t="s">
        <v>2</v>
      </c>
      <c r="Q2" s="62"/>
      <c r="R2" s="62"/>
    </row>
    <row r="3" spans="1:18" s="39" customFormat="1" ht="30" customHeight="1">
      <c r="A3" s="85">
        <v>1</v>
      </c>
      <c r="B3" s="85">
        <v>23</v>
      </c>
      <c r="C3" s="184" t="str">
        <f>IF(B3&lt;&gt;"",VLOOKUP(B3,$B$30:$E$69,2),"＊")</f>
        <v>廣澤</v>
      </c>
      <c r="D3" s="396" t="str">
        <f>IF(B3&lt;&gt;"",VLOOKUP(B3,$B$30:$E$69,3),"＊")</f>
        <v>柏日体</v>
      </c>
      <c r="E3" s="86">
        <v>19.25</v>
      </c>
      <c r="F3" s="87">
        <v>6</v>
      </c>
      <c r="H3" s="85">
        <v>1</v>
      </c>
      <c r="I3" s="85">
        <v>17</v>
      </c>
      <c r="J3" s="184" t="str">
        <f>IF(I3&lt;&gt;"",VLOOKUP(I3,$B$30:$E$69,2),"＊")</f>
        <v>長谷川</v>
      </c>
      <c r="K3" s="396" t="str">
        <f>IF(I3&lt;&gt;"",VLOOKUP(I3,$B$30:$E$69,3),"＊")</f>
        <v>秀明八千代</v>
      </c>
      <c r="L3" s="86">
        <v>18.95</v>
      </c>
      <c r="M3" s="87">
        <v>6</v>
      </c>
      <c r="O3" s="40"/>
      <c r="Q3" s="62"/>
      <c r="R3" s="62"/>
    </row>
    <row r="4" spans="1:18" s="39" customFormat="1" ht="30" customHeight="1">
      <c r="A4" s="85">
        <v>2</v>
      </c>
      <c r="B4" s="85">
        <v>30</v>
      </c>
      <c r="C4" s="184" t="str">
        <f t="shared" ref="C4:C11" si="0">IF(B4&lt;&gt;"",VLOOKUP(B4,$B$30:$E$69,2),"＊")</f>
        <v>宮田</v>
      </c>
      <c r="D4" s="396" t="str">
        <f t="shared" ref="D4:D11" si="1">IF(B4&lt;&gt;"",VLOOKUP(B4,$B$30:$E$69,3),"＊")</f>
        <v>西武台千葉</v>
      </c>
      <c r="E4" s="86">
        <v>18.649999999999999</v>
      </c>
      <c r="F4" s="87">
        <v>8</v>
      </c>
      <c r="H4" s="85">
        <v>2</v>
      </c>
      <c r="I4" s="85">
        <v>7</v>
      </c>
      <c r="J4" s="184" t="str">
        <f t="shared" ref="J4:J12" si="2">IF(I4&lt;&gt;"",VLOOKUP(I4,$B$30:$E$69,2),"＊")</f>
        <v>小川</v>
      </c>
      <c r="K4" s="396" t="str">
        <f t="shared" ref="K4:K12" si="3">IF(I4&lt;&gt;"",VLOOKUP(I4,$B$30:$E$69,3),"＊")</f>
        <v>木更津総合</v>
      </c>
      <c r="L4" s="86">
        <v>19.600000000000001</v>
      </c>
      <c r="M4" s="189">
        <v>2</v>
      </c>
      <c r="O4" s="40"/>
      <c r="Q4" s="62"/>
      <c r="R4" s="62"/>
    </row>
    <row r="5" spans="1:18" s="39" customFormat="1" ht="30" customHeight="1">
      <c r="A5" s="85">
        <v>3</v>
      </c>
      <c r="B5" s="85">
        <v>27</v>
      </c>
      <c r="C5" s="184" t="str">
        <f t="shared" si="0"/>
        <v>桑原</v>
      </c>
      <c r="D5" s="396" t="str">
        <f t="shared" si="1"/>
        <v>麗澤</v>
      </c>
      <c r="E5" s="86">
        <v>19.55</v>
      </c>
      <c r="F5" s="87">
        <v>5</v>
      </c>
      <c r="H5" s="85">
        <v>3</v>
      </c>
      <c r="I5" s="85">
        <v>10</v>
      </c>
      <c r="J5" s="184" t="str">
        <f t="shared" si="2"/>
        <v>小松</v>
      </c>
      <c r="K5" s="396" t="str">
        <f t="shared" si="3"/>
        <v>東金</v>
      </c>
      <c r="L5" s="86">
        <v>19.2</v>
      </c>
      <c r="M5" s="87">
        <v>5</v>
      </c>
      <c r="O5" s="40"/>
      <c r="Q5" s="62"/>
      <c r="R5" s="62"/>
    </row>
    <row r="6" spans="1:18" s="39" customFormat="1" ht="30" customHeight="1">
      <c r="A6" s="85">
        <v>4</v>
      </c>
      <c r="B6" s="85">
        <v>8</v>
      </c>
      <c r="C6" s="184" t="str">
        <f t="shared" si="0"/>
        <v>鈴木</v>
      </c>
      <c r="D6" s="396" t="str">
        <f t="shared" si="1"/>
        <v>木更津総合</v>
      </c>
      <c r="E6" s="86">
        <v>19.7</v>
      </c>
      <c r="F6" s="189">
        <v>3</v>
      </c>
      <c r="H6" s="85">
        <v>4</v>
      </c>
      <c r="I6" s="85">
        <v>21</v>
      </c>
      <c r="J6" s="184" t="str">
        <f t="shared" si="2"/>
        <v>石井</v>
      </c>
      <c r="K6" s="396" t="str">
        <f t="shared" si="3"/>
        <v>敬愛学園</v>
      </c>
      <c r="L6" s="86">
        <v>19.25</v>
      </c>
      <c r="M6" s="189">
        <v>4</v>
      </c>
      <c r="O6" s="40"/>
      <c r="Q6" s="62"/>
      <c r="R6" s="62"/>
    </row>
    <row r="7" spans="1:18" s="39" customFormat="1" ht="30" customHeight="1">
      <c r="A7" s="85">
        <v>5</v>
      </c>
      <c r="B7" s="85">
        <v>1</v>
      </c>
      <c r="C7" s="184" t="str">
        <f t="shared" si="0"/>
        <v>吉田</v>
      </c>
      <c r="D7" s="396" t="str">
        <f t="shared" si="1"/>
        <v>拓大紅陵</v>
      </c>
      <c r="E7" s="86">
        <v>19.7</v>
      </c>
      <c r="F7" s="189">
        <v>4</v>
      </c>
      <c r="H7" s="85">
        <v>5</v>
      </c>
      <c r="I7" s="85">
        <v>37</v>
      </c>
      <c r="J7" s="184" t="str">
        <f t="shared" si="2"/>
        <v>明石</v>
      </c>
      <c r="K7" s="396" t="str">
        <f t="shared" si="3"/>
        <v>市立銚子</v>
      </c>
      <c r="L7" s="86">
        <v>18.45</v>
      </c>
      <c r="M7" s="87">
        <v>9</v>
      </c>
      <c r="O7" s="40"/>
      <c r="Q7" s="62"/>
      <c r="R7" s="62"/>
    </row>
    <row r="8" spans="1:18" s="39" customFormat="1" ht="30" customHeight="1">
      <c r="A8" s="85">
        <v>6</v>
      </c>
      <c r="B8" s="85">
        <v>9</v>
      </c>
      <c r="C8" s="184" t="str">
        <f t="shared" si="0"/>
        <v>山本</v>
      </c>
      <c r="D8" s="396" t="str">
        <f t="shared" si="1"/>
        <v>長生</v>
      </c>
      <c r="E8" s="86">
        <v>18.899999999999999</v>
      </c>
      <c r="F8" s="87">
        <v>7</v>
      </c>
      <c r="H8" s="85">
        <v>6</v>
      </c>
      <c r="I8" s="85">
        <v>15</v>
      </c>
      <c r="J8" s="184" t="str">
        <f t="shared" si="2"/>
        <v>稲葉</v>
      </c>
      <c r="K8" s="396" t="str">
        <f t="shared" si="3"/>
        <v>船橋東</v>
      </c>
      <c r="L8" s="86">
        <v>18.7</v>
      </c>
      <c r="M8" s="87">
        <v>7</v>
      </c>
      <c r="O8" s="40"/>
      <c r="Q8" s="62"/>
      <c r="R8" s="62"/>
    </row>
    <row r="9" spans="1:18" s="39" customFormat="1" ht="30" customHeight="1">
      <c r="A9" s="85">
        <v>7</v>
      </c>
      <c r="B9" s="85">
        <v>28</v>
      </c>
      <c r="C9" s="184" t="str">
        <f t="shared" si="0"/>
        <v>豊嶋</v>
      </c>
      <c r="D9" s="396" t="str">
        <f t="shared" si="1"/>
        <v>市立柏</v>
      </c>
      <c r="E9" s="86">
        <v>18.5</v>
      </c>
      <c r="F9" s="87">
        <v>9</v>
      </c>
      <c r="H9" s="85">
        <v>7</v>
      </c>
      <c r="I9" s="85">
        <v>39</v>
      </c>
      <c r="J9" s="184" t="str">
        <f t="shared" si="2"/>
        <v>松田</v>
      </c>
      <c r="K9" s="396" t="str">
        <f t="shared" si="3"/>
        <v>佐原</v>
      </c>
      <c r="L9" s="86">
        <v>18.5</v>
      </c>
      <c r="M9" s="87">
        <v>8</v>
      </c>
      <c r="O9" s="40"/>
      <c r="Q9" s="62"/>
      <c r="R9" s="62"/>
    </row>
    <row r="10" spans="1:18" s="39" customFormat="1" ht="30" customHeight="1">
      <c r="A10" s="85">
        <v>8</v>
      </c>
      <c r="B10" s="85">
        <v>22</v>
      </c>
      <c r="C10" s="184" t="str">
        <f t="shared" si="0"/>
        <v>佐藤</v>
      </c>
      <c r="D10" s="396" t="str">
        <f t="shared" si="1"/>
        <v>敬愛学園</v>
      </c>
      <c r="E10" s="86">
        <v>19.75</v>
      </c>
      <c r="F10" s="189">
        <v>2</v>
      </c>
      <c r="H10" s="85">
        <v>8</v>
      </c>
      <c r="I10" s="85">
        <v>13</v>
      </c>
      <c r="J10" s="184" t="str">
        <f t="shared" si="2"/>
        <v>南山</v>
      </c>
      <c r="K10" s="396" t="str">
        <f t="shared" si="3"/>
        <v>学館浦安</v>
      </c>
      <c r="L10" s="86">
        <v>18.3</v>
      </c>
      <c r="M10" s="87">
        <v>10</v>
      </c>
      <c r="O10" s="40"/>
      <c r="Q10" s="62"/>
      <c r="R10" s="62"/>
    </row>
    <row r="11" spans="1:18" s="39" customFormat="1" ht="30" customHeight="1">
      <c r="A11" s="85">
        <v>9</v>
      </c>
      <c r="B11" s="85">
        <v>4</v>
      </c>
      <c r="C11" s="184" t="str">
        <f t="shared" si="0"/>
        <v>山本</v>
      </c>
      <c r="D11" s="396" t="str">
        <f t="shared" si="1"/>
        <v>拓大紅陵</v>
      </c>
      <c r="E11" s="86">
        <v>20.100000000000001</v>
      </c>
      <c r="F11" s="189">
        <v>1</v>
      </c>
      <c r="H11" s="85">
        <v>9</v>
      </c>
      <c r="I11" s="85">
        <v>25</v>
      </c>
      <c r="J11" s="184" t="str">
        <f t="shared" si="2"/>
        <v>荒井</v>
      </c>
      <c r="K11" s="396" t="str">
        <f t="shared" si="3"/>
        <v>柏日体</v>
      </c>
      <c r="L11" s="86">
        <v>19.55</v>
      </c>
      <c r="M11" s="454">
        <v>3</v>
      </c>
      <c r="O11" s="40"/>
      <c r="Q11" s="62"/>
      <c r="R11" s="62"/>
    </row>
    <row r="12" spans="1:18" s="39" customFormat="1" ht="30" customHeight="1">
      <c r="A12" s="311"/>
      <c r="B12" s="311"/>
      <c r="C12" s="311"/>
      <c r="D12" s="311"/>
      <c r="E12" s="311"/>
      <c r="F12" s="312"/>
      <c r="H12" s="38">
        <v>10</v>
      </c>
      <c r="I12" s="38">
        <v>5</v>
      </c>
      <c r="J12" s="184" t="str">
        <f t="shared" si="2"/>
        <v>坂内</v>
      </c>
      <c r="K12" s="396" t="str">
        <f t="shared" si="3"/>
        <v>拓大紅陵</v>
      </c>
      <c r="L12" s="125">
        <v>19.8</v>
      </c>
      <c r="M12" s="189">
        <v>1</v>
      </c>
      <c r="O12" s="40"/>
      <c r="Q12" s="62"/>
      <c r="R12" s="62"/>
    </row>
    <row r="13" spans="1:18" s="39" customFormat="1" ht="30" customHeight="1">
      <c r="O13" s="40"/>
      <c r="Q13" s="62"/>
      <c r="R13" s="62"/>
    </row>
    <row r="14" spans="1:18" s="39" customFormat="1" ht="30" customHeight="1">
      <c r="A14" s="85" t="s">
        <v>258</v>
      </c>
      <c r="B14" s="85" t="s">
        <v>36</v>
      </c>
      <c r="C14" s="85" t="s">
        <v>0</v>
      </c>
      <c r="D14" s="85" t="s">
        <v>1</v>
      </c>
      <c r="E14" s="86" t="s">
        <v>3</v>
      </c>
      <c r="F14" s="85" t="s">
        <v>2</v>
      </c>
      <c r="G14" s="20"/>
      <c r="H14" s="85" t="s">
        <v>260</v>
      </c>
      <c r="I14" s="85" t="s">
        <v>36</v>
      </c>
      <c r="J14" s="85" t="s">
        <v>0</v>
      </c>
      <c r="K14" s="85" t="s">
        <v>1</v>
      </c>
      <c r="L14" s="86" t="s">
        <v>3</v>
      </c>
      <c r="M14" s="85" t="s">
        <v>2</v>
      </c>
      <c r="O14" s="40"/>
      <c r="Q14" s="62"/>
      <c r="R14" s="62"/>
    </row>
    <row r="15" spans="1:18" s="39" customFormat="1" ht="30" customHeight="1">
      <c r="A15" s="85">
        <v>1</v>
      </c>
      <c r="B15" s="85">
        <v>20</v>
      </c>
      <c r="C15" s="87" t="str">
        <f>IF(B15&lt;&gt;"",VLOOKUP(B15,$B$30:$E$69,2),"＊")</f>
        <v>加藤</v>
      </c>
      <c r="D15" s="397" t="str">
        <f>IF(B15&lt;&gt;"",VLOOKUP(B15,$B$30:$E$69,3),"＊")</f>
        <v>敬愛学園</v>
      </c>
      <c r="E15" s="86">
        <v>19.5</v>
      </c>
      <c r="F15" s="87">
        <v>5</v>
      </c>
      <c r="G15" s="20"/>
      <c r="H15" s="85">
        <v>1</v>
      </c>
      <c r="I15" s="85">
        <v>29</v>
      </c>
      <c r="J15" s="87" t="str">
        <f>IF(I15&lt;&gt;"",VLOOKUP(I15,$B$30:$E$69,2),"＊")</f>
        <v>岡田</v>
      </c>
      <c r="K15" s="397" t="str">
        <f>IF(I15&lt;&gt;"",VLOOKUP(I15,$B$30:$E$69,3),"＊")</f>
        <v>西武台千葉</v>
      </c>
      <c r="L15" s="86">
        <v>18.7</v>
      </c>
      <c r="M15" s="87">
        <v>7</v>
      </c>
      <c r="O15" s="40"/>
      <c r="Q15" s="62"/>
      <c r="R15" s="62"/>
    </row>
    <row r="16" spans="1:18" s="39" customFormat="1" ht="30" customHeight="1">
      <c r="A16" s="85">
        <v>2</v>
      </c>
      <c r="B16" s="85">
        <v>31</v>
      </c>
      <c r="C16" s="87" t="str">
        <f t="shared" ref="C16:C24" si="4">IF(B16&lt;&gt;"",VLOOKUP(B16,$B$30:$E$69,2),"＊")</f>
        <v>山田</v>
      </c>
      <c r="D16" s="397" t="str">
        <f t="shared" ref="D16:D24" si="5">IF(B16&lt;&gt;"",VLOOKUP(B16,$B$30:$E$69,3),"＊")</f>
        <v>成田</v>
      </c>
      <c r="E16" s="86">
        <v>19.149999999999999</v>
      </c>
      <c r="F16" s="87">
        <v>6</v>
      </c>
      <c r="G16" s="20"/>
      <c r="H16" s="85">
        <v>2</v>
      </c>
      <c r="I16" s="85">
        <v>34</v>
      </c>
      <c r="J16" s="87" t="str">
        <f t="shared" ref="J16:J24" si="6">IF(I16&lt;&gt;"",VLOOKUP(I16,$B$30:$E$69,2),"＊")</f>
        <v>山下</v>
      </c>
      <c r="K16" s="397" t="str">
        <f t="shared" ref="K16:K24" si="7">IF(I16&lt;&gt;"",VLOOKUP(I16,$B$30:$E$69,3),"＊")</f>
        <v>成田北</v>
      </c>
      <c r="L16" s="86">
        <v>19</v>
      </c>
      <c r="M16" s="87">
        <v>6</v>
      </c>
      <c r="O16" s="40"/>
      <c r="Q16" s="62"/>
      <c r="R16" s="62"/>
    </row>
    <row r="17" spans="1:18" s="39" customFormat="1" ht="30" customHeight="1">
      <c r="A17" s="85">
        <v>3</v>
      </c>
      <c r="B17" s="85">
        <v>19</v>
      </c>
      <c r="C17" s="87" t="str">
        <f t="shared" si="4"/>
        <v>城谷</v>
      </c>
      <c r="D17" s="397" t="str">
        <f t="shared" si="5"/>
        <v>幕張</v>
      </c>
      <c r="E17" s="86">
        <v>19.8</v>
      </c>
      <c r="F17" s="189">
        <v>2</v>
      </c>
      <c r="G17" s="20"/>
      <c r="H17" s="85">
        <v>3</v>
      </c>
      <c r="I17" s="85">
        <v>38</v>
      </c>
      <c r="J17" s="87" t="str">
        <f t="shared" si="6"/>
        <v>鈴木</v>
      </c>
      <c r="K17" s="397" t="str">
        <f t="shared" si="7"/>
        <v>銚子商業</v>
      </c>
      <c r="L17" s="86" t="s">
        <v>474</v>
      </c>
      <c r="M17" s="87"/>
      <c r="O17" s="40"/>
      <c r="Q17" s="62"/>
      <c r="R17" s="62"/>
    </row>
    <row r="18" spans="1:18" s="39" customFormat="1" ht="30" customHeight="1">
      <c r="A18" s="85">
        <v>4</v>
      </c>
      <c r="B18" s="85">
        <v>33</v>
      </c>
      <c r="C18" s="87" t="str">
        <f t="shared" si="4"/>
        <v>小川</v>
      </c>
      <c r="D18" s="397" t="str">
        <f t="shared" si="5"/>
        <v>成田北</v>
      </c>
      <c r="E18" s="86">
        <v>18.899999999999999</v>
      </c>
      <c r="F18" s="87">
        <v>7</v>
      </c>
      <c r="G18" s="20"/>
      <c r="H18" s="85">
        <v>4</v>
      </c>
      <c r="I18" s="85">
        <v>26</v>
      </c>
      <c r="J18" s="87" t="str">
        <f t="shared" si="6"/>
        <v>春原</v>
      </c>
      <c r="K18" s="397" t="str">
        <f t="shared" si="7"/>
        <v>麗澤</v>
      </c>
      <c r="L18" s="86">
        <v>19.350000000000001</v>
      </c>
      <c r="M18" s="189">
        <v>4</v>
      </c>
      <c r="O18" s="40"/>
      <c r="Q18" s="62"/>
      <c r="R18" s="62"/>
    </row>
    <row r="19" spans="1:18" s="39" customFormat="1" ht="30" customHeight="1">
      <c r="A19" s="85">
        <v>5</v>
      </c>
      <c r="B19" s="85">
        <v>36</v>
      </c>
      <c r="C19" s="87" t="str">
        <f t="shared" si="4"/>
        <v>重岡</v>
      </c>
      <c r="D19" s="397" t="str">
        <f t="shared" si="5"/>
        <v>市立銚子</v>
      </c>
      <c r="E19" s="86">
        <v>18.7</v>
      </c>
      <c r="F19" s="87">
        <v>9</v>
      </c>
      <c r="G19" s="20"/>
      <c r="H19" s="85">
        <v>5</v>
      </c>
      <c r="I19" s="85">
        <v>11</v>
      </c>
      <c r="J19" s="87" t="str">
        <f t="shared" si="6"/>
        <v>篠崎</v>
      </c>
      <c r="K19" s="397" t="str">
        <f t="shared" si="7"/>
        <v>成東</v>
      </c>
      <c r="L19" s="86" t="s">
        <v>474</v>
      </c>
      <c r="M19" s="87"/>
      <c r="O19" s="40"/>
      <c r="Q19" s="62"/>
      <c r="R19" s="62"/>
    </row>
    <row r="20" spans="1:18" s="39" customFormat="1" ht="30" customHeight="1">
      <c r="A20" s="85">
        <v>6</v>
      </c>
      <c r="B20" s="85">
        <v>12</v>
      </c>
      <c r="C20" s="87" t="str">
        <f t="shared" si="4"/>
        <v>森</v>
      </c>
      <c r="D20" s="397" t="str">
        <f t="shared" si="5"/>
        <v>成東</v>
      </c>
      <c r="E20" s="86">
        <v>18.5</v>
      </c>
      <c r="F20" s="87">
        <v>10</v>
      </c>
      <c r="G20" s="20"/>
      <c r="H20" s="85">
        <v>6</v>
      </c>
      <c r="I20" s="85">
        <v>24</v>
      </c>
      <c r="J20" s="87" t="str">
        <f t="shared" si="6"/>
        <v>蔭山</v>
      </c>
      <c r="K20" s="397" t="str">
        <f t="shared" si="7"/>
        <v>柏日体</v>
      </c>
      <c r="L20" s="86">
        <v>19.3</v>
      </c>
      <c r="M20" s="87">
        <v>5</v>
      </c>
      <c r="O20" s="40"/>
      <c r="Q20" s="62"/>
      <c r="R20" s="62"/>
    </row>
    <row r="21" spans="1:18" s="39" customFormat="1" ht="30" customHeight="1">
      <c r="A21" s="115">
        <v>7</v>
      </c>
      <c r="B21" s="115">
        <v>16</v>
      </c>
      <c r="C21" s="87" t="str">
        <f t="shared" si="4"/>
        <v>鴨居</v>
      </c>
      <c r="D21" s="397" t="str">
        <f t="shared" si="5"/>
        <v>秀明八千代</v>
      </c>
      <c r="E21" s="116">
        <v>19.75</v>
      </c>
      <c r="F21" s="454">
        <v>3</v>
      </c>
      <c r="G21" s="20"/>
      <c r="H21" s="115">
        <v>7</v>
      </c>
      <c r="I21" s="115">
        <v>2</v>
      </c>
      <c r="J21" s="87" t="str">
        <f t="shared" si="6"/>
        <v>秋山</v>
      </c>
      <c r="K21" s="397" t="str">
        <f t="shared" si="7"/>
        <v>拓大紅陵</v>
      </c>
      <c r="L21" s="116">
        <v>19.5</v>
      </c>
      <c r="M21" s="454">
        <v>3</v>
      </c>
      <c r="Q21" s="62"/>
      <c r="R21" s="62"/>
    </row>
    <row r="22" spans="1:18" s="39" customFormat="1" ht="30" customHeight="1">
      <c r="A22" s="85">
        <v>8</v>
      </c>
      <c r="B22" s="85">
        <v>14</v>
      </c>
      <c r="C22" s="87" t="str">
        <f t="shared" si="4"/>
        <v>作本</v>
      </c>
      <c r="D22" s="397" t="str">
        <f t="shared" si="5"/>
        <v>船橋東</v>
      </c>
      <c r="E22" s="86">
        <v>18.8</v>
      </c>
      <c r="F22" s="87">
        <v>8</v>
      </c>
      <c r="G22" s="20"/>
      <c r="H22" s="85">
        <v>8</v>
      </c>
      <c r="I22" s="85">
        <v>32</v>
      </c>
      <c r="J22" s="87" t="str">
        <f t="shared" si="6"/>
        <v>布施</v>
      </c>
      <c r="K22" s="397" t="str">
        <f t="shared" si="7"/>
        <v>成田</v>
      </c>
      <c r="L22" s="86">
        <v>18.45</v>
      </c>
      <c r="M22" s="87">
        <v>8</v>
      </c>
      <c r="Q22" s="62"/>
      <c r="R22" s="62"/>
    </row>
    <row r="23" spans="1:18" s="39" customFormat="1" ht="30" customHeight="1">
      <c r="A23" s="85">
        <v>9</v>
      </c>
      <c r="B23" s="85">
        <v>35</v>
      </c>
      <c r="C23" s="87" t="str">
        <f t="shared" si="4"/>
        <v>高梨</v>
      </c>
      <c r="D23" s="397" t="str">
        <f t="shared" si="5"/>
        <v>千葉黎明</v>
      </c>
      <c r="E23" s="86">
        <v>19.600000000000001</v>
      </c>
      <c r="F23" s="453">
        <v>4</v>
      </c>
      <c r="G23" s="20"/>
      <c r="H23" s="85">
        <v>9</v>
      </c>
      <c r="I23" s="85">
        <v>6</v>
      </c>
      <c r="J23" s="87" t="str">
        <f t="shared" si="6"/>
        <v>山口</v>
      </c>
      <c r="K23" s="397" t="str">
        <f t="shared" si="7"/>
        <v>拓大紅陵</v>
      </c>
      <c r="L23" s="86">
        <v>19.55</v>
      </c>
      <c r="M23" s="453">
        <v>2</v>
      </c>
      <c r="Q23" s="62"/>
      <c r="R23" s="62"/>
    </row>
    <row r="24" spans="1:18" s="39" customFormat="1" ht="30" customHeight="1">
      <c r="A24" s="85">
        <v>10</v>
      </c>
      <c r="B24" s="85">
        <v>3</v>
      </c>
      <c r="C24" s="87" t="str">
        <f t="shared" si="4"/>
        <v>浮島</v>
      </c>
      <c r="D24" s="397" t="str">
        <f t="shared" si="5"/>
        <v>拓大紅陵</v>
      </c>
      <c r="E24" s="86">
        <v>20.100000000000001</v>
      </c>
      <c r="F24" s="453">
        <v>1</v>
      </c>
      <c r="G24" s="20"/>
      <c r="H24" s="85">
        <v>10</v>
      </c>
      <c r="I24" s="85">
        <v>18</v>
      </c>
      <c r="J24" s="87" t="str">
        <f t="shared" si="6"/>
        <v>片桐</v>
      </c>
      <c r="K24" s="397" t="str">
        <f t="shared" si="7"/>
        <v>秀明八千代</v>
      </c>
      <c r="L24" s="86">
        <v>19.850000000000001</v>
      </c>
      <c r="M24" s="453">
        <v>1</v>
      </c>
      <c r="Q24" s="62"/>
      <c r="R24" s="62"/>
    </row>
    <row r="25" spans="1:18" s="39" customFormat="1" ht="24.95" customHeight="1">
      <c r="A25" s="40"/>
      <c r="B25" s="40"/>
      <c r="C25" s="40"/>
      <c r="D25" s="46"/>
      <c r="E25" s="57"/>
      <c r="F25" s="79"/>
      <c r="G25" s="42"/>
      <c r="H25" s="40"/>
      <c r="I25" s="40"/>
      <c r="J25" s="40"/>
      <c r="K25" s="46"/>
      <c r="L25" s="57"/>
      <c r="M25" s="79"/>
      <c r="Q25" s="62"/>
      <c r="R25" s="62"/>
    </row>
    <row r="26" spans="1:18" s="39" customFormat="1" ht="24.75" customHeight="1">
      <c r="A26" s="40"/>
      <c r="B26" s="40"/>
      <c r="C26" s="40"/>
      <c r="D26" s="46"/>
      <c r="E26" s="57"/>
      <c r="F26" s="79"/>
      <c r="H26" s="40"/>
      <c r="I26" s="40"/>
      <c r="J26" s="40"/>
      <c r="K26" s="40"/>
      <c r="L26" s="57"/>
      <c r="M26" s="104"/>
      <c r="Q26" s="62"/>
      <c r="R26" s="62"/>
    </row>
    <row r="28" spans="1:18" s="35" customFormat="1" ht="12">
      <c r="E28" s="58"/>
      <c r="L28" s="58"/>
      <c r="Q28" s="62"/>
      <c r="R28" s="62"/>
    </row>
    <row r="29" spans="1:18" s="35" customFormat="1" ht="12">
      <c r="B29" s="35" t="s">
        <v>82</v>
      </c>
      <c r="C29" s="35" t="s">
        <v>35</v>
      </c>
      <c r="E29" s="58"/>
      <c r="L29" s="58"/>
      <c r="Q29" s="62"/>
      <c r="R29" s="62"/>
    </row>
    <row r="30" spans="1:18" s="35" customFormat="1" ht="13.5">
      <c r="A30" s="53"/>
      <c r="B30" s="220">
        <v>1</v>
      </c>
      <c r="C30" s="304" t="s">
        <v>200</v>
      </c>
      <c r="D30" s="307" t="s">
        <v>187</v>
      </c>
      <c r="E30" s="242"/>
      <c r="F30" s="53"/>
      <c r="I30" s="230"/>
      <c r="J30" s="277"/>
      <c r="K30" s="277"/>
      <c r="L30" s="230"/>
      <c r="M30" s="230"/>
      <c r="N30" s="230"/>
      <c r="O30" s="230"/>
      <c r="P30" s="230"/>
      <c r="Q30" s="230"/>
      <c r="R30" s="230"/>
    </row>
    <row r="31" spans="1:18" s="35" customFormat="1" ht="13.5">
      <c r="A31" s="53"/>
      <c r="B31" s="220">
        <v>2</v>
      </c>
      <c r="C31" s="306" t="s">
        <v>271</v>
      </c>
      <c r="D31" s="307" t="s">
        <v>187</v>
      </c>
      <c r="E31" s="242"/>
      <c r="F31" s="53"/>
      <c r="I31" s="230"/>
      <c r="J31" s="277"/>
      <c r="K31" s="277"/>
      <c r="L31" s="283"/>
      <c r="M31" s="245"/>
      <c r="N31" s="245"/>
      <c r="O31" s="245"/>
      <c r="P31" s="245"/>
      <c r="Q31" s="245"/>
      <c r="R31" s="230"/>
    </row>
    <row r="32" spans="1:18" s="35" customFormat="1" ht="13.5">
      <c r="A32" s="53"/>
      <c r="B32" s="220">
        <v>3</v>
      </c>
      <c r="C32" s="306" t="s">
        <v>173</v>
      </c>
      <c r="D32" s="307" t="s">
        <v>187</v>
      </c>
      <c r="E32" s="242">
        <v>1</v>
      </c>
      <c r="F32" s="53"/>
      <c r="I32" s="230"/>
      <c r="J32" s="272"/>
      <c r="K32" s="272"/>
      <c r="L32" s="230"/>
      <c r="M32" s="230"/>
      <c r="N32" s="245"/>
      <c r="O32" s="245"/>
      <c r="P32" s="245"/>
      <c r="Q32" s="245"/>
      <c r="R32" s="230"/>
    </row>
    <row r="33" spans="1:18" s="35" customFormat="1" ht="13.5">
      <c r="A33" s="53"/>
      <c r="B33" s="220">
        <v>4</v>
      </c>
      <c r="C33" s="306" t="s">
        <v>158</v>
      </c>
      <c r="D33" s="307" t="s">
        <v>187</v>
      </c>
      <c r="E33" s="242">
        <v>3</v>
      </c>
      <c r="F33" s="53"/>
      <c r="I33" s="230"/>
      <c r="J33" s="272"/>
      <c r="K33" s="272"/>
      <c r="L33" s="245"/>
      <c r="M33" s="245"/>
      <c r="N33" s="245"/>
      <c r="O33" s="245"/>
      <c r="P33" s="245"/>
      <c r="Q33" s="245"/>
      <c r="R33" s="230"/>
    </row>
    <row r="34" spans="1:18" s="35" customFormat="1" ht="13.5">
      <c r="A34" s="53"/>
      <c r="B34" s="220">
        <v>5</v>
      </c>
      <c r="C34" s="306" t="s">
        <v>345</v>
      </c>
      <c r="D34" s="307" t="s">
        <v>187</v>
      </c>
      <c r="E34" s="242">
        <v>3</v>
      </c>
      <c r="F34" s="53"/>
      <c r="I34" s="230"/>
      <c r="J34" s="272"/>
      <c r="K34" s="272"/>
      <c r="L34" s="230"/>
      <c r="M34" s="245"/>
      <c r="N34" s="245"/>
      <c r="O34" s="245"/>
      <c r="P34" s="245"/>
      <c r="Q34" s="245"/>
      <c r="R34" s="230"/>
    </row>
    <row r="35" spans="1:18" s="35" customFormat="1" ht="13.5">
      <c r="A35" s="53"/>
      <c r="B35" s="220">
        <v>6</v>
      </c>
      <c r="C35" s="306" t="s">
        <v>162</v>
      </c>
      <c r="D35" s="307" t="s">
        <v>187</v>
      </c>
      <c r="E35" s="242">
        <v>5</v>
      </c>
      <c r="F35" s="53"/>
      <c r="I35" s="230"/>
      <c r="J35" s="272"/>
      <c r="K35" s="272"/>
      <c r="L35" s="245"/>
      <c r="M35" s="245"/>
      <c r="N35" s="245"/>
      <c r="O35" s="245"/>
      <c r="P35" s="245"/>
      <c r="Q35" s="245"/>
      <c r="R35" s="230"/>
    </row>
    <row r="36" spans="1:18" s="35" customFormat="1" ht="13.5">
      <c r="A36" s="53"/>
      <c r="B36" s="220">
        <v>7</v>
      </c>
      <c r="C36" s="306" t="s">
        <v>164</v>
      </c>
      <c r="D36" s="305" t="s">
        <v>166</v>
      </c>
      <c r="E36" s="242"/>
      <c r="F36" s="53"/>
      <c r="I36" s="230"/>
      <c r="J36" s="272"/>
      <c r="K36" s="272"/>
      <c r="L36" s="245"/>
      <c r="M36" s="245"/>
      <c r="N36" s="245"/>
      <c r="O36" s="245"/>
      <c r="P36" s="245"/>
      <c r="Q36" s="245"/>
      <c r="R36" s="230"/>
    </row>
    <row r="37" spans="1:18" s="35" customFormat="1" ht="13.5">
      <c r="A37" s="53"/>
      <c r="B37" s="220">
        <v>8</v>
      </c>
      <c r="C37" s="306" t="s">
        <v>120</v>
      </c>
      <c r="D37" s="305" t="s">
        <v>166</v>
      </c>
      <c r="E37" s="242"/>
      <c r="F37" s="53"/>
      <c r="I37" s="230"/>
      <c r="J37" s="272"/>
      <c r="K37" s="272"/>
      <c r="L37" s="230"/>
      <c r="M37" s="245"/>
      <c r="N37" s="245"/>
      <c r="O37" s="245"/>
      <c r="P37" s="245"/>
      <c r="Q37" s="245"/>
      <c r="R37" s="230"/>
    </row>
    <row r="38" spans="1:18" s="35" customFormat="1" ht="13.5">
      <c r="A38" s="53"/>
      <c r="B38" s="220">
        <v>9</v>
      </c>
      <c r="C38" s="306" t="s">
        <v>158</v>
      </c>
      <c r="D38" s="305" t="s">
        <v>167</v>
      </c>
      <c r="E38" s="242"/>
      <c r="F38" s="53"/>
      <c r="I38" s="230"/>
      <c r="J38" s="272"/>
      <c r="K38" s="272"/>
      <c r="L38" s="230"/>
      <c r="M38" s="230"/>
      <c r="N38" s="245"/>
      <c r="O38" s="245"/>
      <c r="P38" s="245"/>
      <c r="Q38" s="245"/>
      <c r="R38" s="230"/>
    </row>
    <row r="39" spans="1:18" s="35" customFormat="1" ht="13.5">
      <c r="A39" s="53"/>
      <c r="B39" s="220">
        <v>10</v>
      </c>
      <c r="C39" s="306" t="s">
        <v>210</v>
      </c>
      <c r="D39" s="305" t="s">
        <v>72</v>
      </c>
      <c r="E39" s="242"/>
      <c r="F39" s="53"/>
      <c r="I39" s="230"/>
      <c r="J39" s="230"/>
      <c r="K39" s="272"/>
      <c r="L39" s="230"/>
      <c r="M39" s="245"/>
      <c r="N39" s="245"/>
      <c r="O39" s="245"/>
      <c r="P39" s="245"/>
      <c r="Q39" s="245"/>
      <c r="R39" s="230"/>
    </row>
    <row r="40" spans="1:18" s="35" customFormat="1" ht="13.5">
      <c r="A40" s="53"/>
      <c r="B40" s="220">
        <v>11</v>
      </c>
      <c r="C40" s="306" t="s">
        <v>288</v>
      </c>
      <c r="D40" s="305" t="s">
        <v>168</v>
      </c>
      <c r="E40" s="242"/>
      <c r="F40" s="53"/>
      <c r="I40" s="230"/>
      <c r="J40" s="272"/>
      <c r="K40" s="272"/>
      <c r="L40" s="230"/>
      <c r="M40" s="230"/>
      <c r="N40" s="245"/>
      <c r="O40" s="245"/>
      <c r="P40" s="245"/>
      <c r="Q40" s="245"/>
      <c r="R40" s="230"/>
    </row>
    <row r="41" spans="1:18" s="35" customFormat="1" ht="13.5">
      <c r="A41" s="53"/>
      <c r="B41" s="220">
        <v>12</v>
      </c>
      <c r="C41" s="306" t="s">
        <v>289</v>
      </c>
      <c r="D41" s="305" t="s">
        <v>168</v>
      </c>
      <c r="E41" s="242"/>
      <c r="F41" s="53"/>
      <c r="I41" s="230"/>
      <c r="J41" s="230"/>
      <c r="K41" s="272"/>
      <c r="L41" s="230"/>
      <c r="M41" s="230"/>
      <c r="N41" s="230"/>
      <c r="O41" s="245"/>
      <c r="P41" s="245"/>
      <c r="Q41" s="245"/>
      <c r="R41" s="230"/>
    </row>
    <row r="42" spans="1:18" s="35" customFormat="1" ht="13.5">
      <c r="A42" s="53"/>
      <c r="B42" s="220">
        <v>13</v>
      </c>
      <c r="C42" s="304" t="s">
        <v>292</v>
      </c>
      <c r="D42" s="306" t="s">
        <v>137</v>
      </c>
      <c r="E42" s="30"/>
      <c r="F42" s="53"/>
      <c r="I42" s="230"/>
      <c r="J42" s="272"/>
      <c r="K42" s="272"/>
      <c r="L42" s="245"/>
      <c r="M42" s="245"/>
      <c r="N42" s="245"/>
      <c r="O42" s="245"/>
      <c r="P42" s="245"/>
      <c r="Q42" s="245"/>
      <c r="R42" s="230"/>
    </row>
    <row r="43" spans="1:18" s="35" customFormat="1" ht="13.5">
      <c r="A43" s="53"/>
      <c r="B43" s="220">
        <v>14</v>
      </c>
      <c r="C43" s="306" t="s">
        <v>293</v>
      </c>
      <c r="D43" s="305" t="s">
        <v>134</v>
      </c>
      <c r="E43" s="242"/>
      <c r="F43" s="53"/>
      <c r="I43" s="230"/>
      <c r="J43" s="272"/>
      <c r="K43" s="272"/>
      <c r="L43" s="230"/>
      <c r="M43" s="245"/>
      <c r="N43" s="245"/>
      <c r="O43" s="245"/>
      <c r="P43" s="245"/>
      <c r="Q43" s="245"/>
      <c r="R43" s="230"/>
    </row>
    <row r="44" spans="1:18" s="35" customFormat="1" ht="13.5">
      <c r="A44" s="53"/>
      <c r="B44" s="220">
        <v>15</v>
      </c>
      <c r="C44" s="306" t="s">
        <v>294</v>
      </c>
      <c r="D44" s="305" t="s">
        <v>134</v>
      </c>
      <c r="E44" s="242"/>
      <c r="F44" s="53"/>
      <c r="I44" s="230"/>
      <c r="J44" s="272"/>
      <c r="K44" s="272"/>
      <c r="L44" s="230"/>
      <c r="M44" s="230"/>
      <c r="N44" s="230"/>
      <c r="O44" s="245"/>
      <c r="P44" s="245"/>
      <c r="Q44" s="245"/>
      <c r="R44" s="230"/>
    </row>
    <row r="45" spans="1:18" s="35" customFormat="1" ht="13.5">
      <c r="A45" s="53"/>
      <c r="B45" s="220">
        <v>16</v>
      </c>
      <c r="C45" s="306" t="s">
        <v>298</v>
      </c>
      <c r="D45" s="306" t="s">
        <v>296</v>
      </c>
      <c r="E45" s="242"/>
      <c r="F45" s="53"/>
      <c r="I45" s="230"/>
      <c r="J45" s="272"/>
      <c r="K45" s="272"/>
      <c r="L45" s="245"/>
      <c r="M45" s="245"/>
      <c r="N45" s="245"/>
      <c r="O45" s="245"/>
      <c r="P45" s="245"/>
      <c r="Q45" s="245"/>
      <c r="R45" s="230"/>
    </row>
    <row r="46" spans="1:18" s="35" customFormat="1" ht="13.5">
      <c r="A46" s="53"/>
      <c r="B46" s="220">
        <v>17</v>
      </c>
      <c r="C46" s="306" t="s">
        <v>156</v>
      </c>
      <c r="D46" s="305" t="s">
        <v>135</v>
      </c>
      <c r="E46" s="242"/>
      <c r="F46" s="53"/>
      <c r="I46" s="230"/>
      <c r="J46" s="272"/>
      <c r="K46" s="272"/>
      <c r="L46" s="245"/>
      <c r="M46" s="245"/>
      <c r="N46" s="245"/>
      <c r="O46" s="245"/>
      <c r="P46" s="245"/>
      <c r="Q46" s="245"/>
      <c r="R46" s="230"/>
    </row>
    <row r="47" spans="1:18" s="35" customFormat="1" ht="13.5">
      <c r="A47" s="53"/>
      <c r="B47" s="220">
        <v>18</v>
      </c>
      <c r="C47" s="306" t="s">
        <v>186</v>
      </c>
      <c r="D47" s="305" t="s">
        <v>135</v>
      </c>
      <c r="E47" s="242">
        <v>2</v>
      </c>
      <c r="F47" s="53"/>
      <c r="I47" s="230"/>
      <c r="J47" s="272"/>
      <c r="K47" s="272"/>
      <c r="L47" s="230"/>
      <c r="M47" s="230"/>
      <c r="N47" s="230"/>
      <c r="O47" s="245"/>
      <c r="P47" s="245"/>
      <c r="Q47" s="245"/>
      <c r="R47" s="230"/>
    </row>
    <row r="48" spans="1:18" s="35" customFormat="1" ht="13.5">
      <c r="A48" s="53"/>
      <c r="B48" s="220">
        <v>19</v>
      </c>
      <c r="C48" s="306" t="s">
        <v>303</v>
      </c>
      <c r="D48" s="305" t="s">
        <v>113</v>
      </c>
      <c r="E48" s="242"/>
      <c r="F48" s="53"/>
      <c r="I48" s="230"/>
      <c r="J48" s="272"/>
      <c r="K48" s="272"/>
      <c r="L48" s="245"/>
      <c r="M48" s="245"/>
      <c r="N48" s="245"/>
      <c r="O48" s="245"/>
      <c r="P48" s="245"/>
      <c r="Q48" s="245"/>
      <c r="R48" s="230"/>
    </row>
    <row r="49" spans="1:18" s="35" customFormat="1" ht="13.5">
      <c r="A49" s="53"/>
      <c r="B49" s="220">
        <v>20</v>
      </c>
      <c r="C49" s="306" t="s">
        <v>221</v>
      </c>
      <c r="D49" s="305" t="s">
        <v>114</v>
      </c>
      <c r="E49" s="242"/>
      <c r="F49" s="53"/>
      <c r="I49" s="230"/>
      <c r="J49" s="230"/>
      <c r="K49" s="272"/>
      <c r="L49" s="230"/>
      <c r="M49" s="230"/>
      <c r="N49" s="245"/>
      <c r="O49" s="245"/>
      <c r="P49" s="245"/>
      <c r="Q49" s="245"/>
      <c r="R49" s="230"/>
    </row>
    <row r="50" spans="1:18" s="35" customFormat="1" ht="13.5">
      <c r="A50" s="53"/>
      <c r="B50" s="220">
        <v>21</v>
      </c>
      <c r="C50" s="306" t="s">
        <v>307</v>
      </c>
      <c r="D50" s="305" t="s">
        <v>114</v>
      </c>
      <c r="E50" s="242"/>
      <c r="F50" s="53"/>
      <c r="I50" s="230"/>
      <c r="J50" s="272"/>
      <c r="K50" s="272"/>
      <c r="L50" s="230"/>
      <c r="M50" s="245"/>
      <c r="N50" s="245"/>
      <c r="O50" s="245"/>
      <c r="P50" s="245"/>
      <c r="Q50" s="245"/>
      <c r="R50" s="230"/>
    </row>
    <row r="51" spans="1:18" s="35" customFormat="1" ht="13.5">
      <c r="A51" s="53"/>
      <c r="B51" s="220">
        <v>22</v>
      </c>
      <c r="C51" s="306" t="s">
        <v>143</v>
      </c>
      <c r="D51" s="305" t="s">
        <v>114</v>
      </c>
      <c r="E51" s="242">
        <v>5</v>
      </c>
      <c r="I51" s="230"/>
      <c r="J51" s="272"/>
      <c r="K51" s="272"/>
      <c r="L51" s="245"/>
      <c r="M51" s="245"/>
      <c r="N51" s="245"/>
      <c r="O51" s="245"/>
      <c r="P51" s="245"/>
      <c r="Q51" s="245"/>
      <c r="R51" s="230"/>
    </row>
    <row r="52" spans="1:18" s="35" customFormat="1" ht="13.5">
      <c r="A52" s="53"/>
      <c r="B52" s="220">
        <v>23</v>
      </c>
      <c r="C52" s="306" t="s">
        <v>222</v>
      </c>
      <c r="D52" s="305" t="s">
        <v>140</v>
      </c>
      <c r="E52" s="242"/>
      <c r="I52" s="230"/>
      <c r="J52" s="272"/>
      <c r="K52" s="272"/>
      <c r="L52" s="230"/>
      <c r="M52" s="230"/>
      <c r="N52" s="245"/>
      <c r="O52" s="245"/>
      <c r="P52" s="245"/>
      <c r="Q52" s="245"/>
      <c r="R52" s="230"/>
    </row>
    <row r="53" spans="1:18" s="35" customFormat="1" ht="13.5">
      <c r="A53" s="53"/>
      <c r="B53" s="220">
        <v>24</v>
      </c>
      <c r="C53" s="306" t="s">
        <v>223</v>
      </c>
      <c r="D53" s="305" t="s">
        <v>140</v>
      </c>
      <c r="E53" s="242"/>
      <c r="F53" s="58"/>
      <c r="I53" s="230"/>
      <c r="J53" s="272"/>
      <c r="K53" s="272"/>
      <c r="L53" s="230"/>
      <c r="M53" s="230"/>
      <c r="N53" s="245"/>
      <c r="O53" s="245"/>
      <c r="P53" s="245"/>
      <c r="Q53" s="245"/>
      <c r="R53" s="230"/>
    </row>
    <row r="54" spans="1:18" s="35" customFormat="1" ht="13.5">
      <c r="A54" s="53"/>
      <c r="B54" s="220">
        <v>25</v>
      </c>
      <c r="C54" s="306" t="s">
        <v>192</v>
      </c>
      <c r="D54" s="305" t="s">
        <v>140</v>
      </c>
      <c r="E54" s="242">
        <v>5</v>
      </c>
      <c r="F54" s="58"/>
      <c r="I54" s="230"/>
      <c r="J54" s="272"/>
      <c r="K54" s="272"/>
      <c r="L54" s="230"/>
      <c r="M54" s="230"/>
      <c r="N54" s="245"/>
      <c r="O54" s="245"/>
      <c r="P54" s="245"/>
      <c r="Q54" s="245"/>
      <c r="R54" s="230"/>
    </row>
    <row r="55" spans="1:18" s="35" customFormat="1" ht="13.5">
      <c r="A55" s="53"/>
      <c r="B55" s="220">
        <v>26</v>
      </c>
      <c r="C55" s="306" t="s">
        <v>328</v>
      </c>
      <c r="D55" s="305" t="s">
        <v>136</v>
      </c>
      <c r="E55" s="242"/>
      <c r="F55" s="58"/>
      <c r="I55" s="230"/>
      <c r="J55" s="272"/>
      <c r="K55" s="272"/>
      <c r="L55" s="230"/>
      <c r="M55" s="245"/>
      <c r="N55" s="245"/>
      <c r="O55" s="245"/>
      <c r="P55" s="245"/>
      <c r="Q55" s="245"/>
      <c r="R55" s="230"/>
    </row>
    <row r="56" spans="1:18" s="35" customFormat="1" ht="13.5">
      <c r="A56" s="53"/>
      <c r="B56" s="220">
        <v>27</v>
      </c>
      <c r="C56" s="306" t="s">
        <v>329</v>
      </c>
      <c r="D56" s="305" t="s">
        <v>136</v>
      </c>
      <c r="E56" s="242"/>
      <c r="F56" s="58"/>
      <c r="I56" s="230"/>
      <c r="J56" s="272"/>
      <c r="K56" s="272"/>
      <c r="L56" s="245"/>
      <c r="M56" s="245"/>
      <c r="N56" s="245"/>
      <c r="O56" s="245"/>
      <c r="P56" s="245"/>
      <c r="Q56" s="245"/>
      <c r="R56" s="230"/>
    </row>
    <row r="57" spans="1:18" s="35" customFormat="1" ht="13.5">
      <c r="A57" s="53"/>
      <c r="B57" s="220">
        <v>28</v>
      </c>
      <c r="C57" s="306" t="s">
        <v>323</v>
      </c>
      <c r="D57" s="305" t="s">
        <v>163</v>
      </c>
      <c r="E57" s="242"/>
      <c r="F57" s="58"/>
      <c r="I57" s="230"/>
      <c r="J57" s="230"/>
      <c r="K57" s="272"/>
      <c r="L57" s="230"/>
      <c r="M57" s="230"/>
      <c r="N57" s="245"/>
      <c r="O57" s="245"/>
      <c r="P57" s="245"/>
      <c r="Q57" s="245"/>
      <c r="R57" s="230"/>
    </row>
    <row r="58" spans="1:18" s="35" customFormat="1" ht="13.5">
      <c r="A58" s="53"/>
      <c r="B58" s="220">
        <v>29</v>
      </c>
      <c r="C58" s="306" t="s">
        <v>319</v>
      </c>
      <c r="D58" s="306" t="s">
        <v>157</v>
      </c>
      <c r="E58" s="30"/>
      <c r="F58" s="58"/>
      <c r="I58" s="230"/>
      <c r="J58" s="230"/>
      <c r="K58" s="272"/>
      <c r="L58" s="230"/>
      <c r="M58" s="245"/>
      <c r="N58" s="245"/>
      <c r="O58" s="245"/>
      <c r="P58" s="245"/>
      <c r="Q58" s="245"/>
      <c r="R58" s="230"/>
    </row>
    <row r="59" spans="1:18" s="35" customFormat="1" ht="13.5">
      <c r="A59" s="53"/>
      <c r="B59" s="220">
        <v>30</v>
      </c>
      <c r="C59" s="306" t="s">
        <v>320</v>
      </c>
      <c r="D59" s="306" t="s">
        <v>157</v>
      </c>
      <c r="E59" s="30"/>
      <c r="F59" s="58"/>
      <c r="I59" s="230"/>
      <c r="J59" s="272"/>
      <c r="K59" s="272"/>
      <c r="L59" s="230"/>
      <c r="M59" s="245"/>
      <c r="N59" s="245"/>
      <c r="O59" s="245"/>
      <c r="P59" s="245"/>
      <c r="Q59" s="245"/>
      <c r="R59" s="230"/>
    </row>
    <row r="60" spans="1:18" s="35" customFormat="1" ht="13.5">
      <c r="A60" s="53"/>
      <c r="B60" s="220">
        <v>31</v>
      </c>
      <c r="C60" s="304" t="s">
        <v>119</v>
      </c>
      <c r="D60" s="305" t="s">
        <v>174</v>
      </c>
      <c r="E60" s="242"/>
      <c r="F60" s="58"/>
      <c r="I60" s="230"/>
      <c r="J60" s="230"/>
      <c r="K60" s="46"/>
      <c r="L60" s="46"/>
      <c r="M60" s="230"/>
      <c r="N60" s="230"/>
      <c r="O60" s="230"/>
      <c r="P60" s="230"/>
      <c r="Q60" s="230"/>
      <c r="R60" s="230"/>
    </row>
    <row r="61" spans="1:18" s="35" customFormat="1" ht="13.5">
      <c r="A61" s="53"/>
      <c r="B61" s="220">
        <v>32</v>
      </c>
      <c r="C61" s="306" t="s">
        <v>333</v>
      </c>
      <c r="D61" s="305" t="s">
        <v>174</v>
      </c>
      <c r="E61" s="30"/>
      <c r="F61" s="58"/>
      <c r="K61" s="62"/>
      <c r="L61" s="62"/>
    </row>
    <row r="62" spans="1:18" s="35" customFormat="1" ht="13.5">
      <c r="A62" s="53"/>
      <c r="B62" s="220">
        <v>33</v>
      </c>
      <c r="C62" s="306" t="s">
        <v>164</v>
      </c>
      <c r="D62" s="305" t="s">
        <v>116</v>
      </c>
      <c r="E62" s="243"/>
      <c r="F62" s="58"/>
      <c r="K62" s="62"/>
      <c r="L62" s="62"/>
    </row>
    <row r="63" spans="1:18" s="35" customFormat="1" ht="13.5">
      <c r="A63" s="53"/>
      <c r="B63" s="220">
        <v>34</v>
      </c>
      <c r="C63" s="306" t="s">
        <v>177</v>
      </c>
      <c r="D63" s="305" t="s">
        <v>116</v>
      </c>
      <c r="E63" s="243"/>
      <c r="F63" s="58"/>
      <c r="K63" s="62"/>
      <c r="L63" s="62"/>
    </row>
    <row r="64" spans="1:18" s="35" customFormat="1" ht="13.5">
      <c r="A64" s="53"/>
      <c r="B64" s="220">
        <v>35</v>
      </c>
      <c r="C64" s="306" t="s">
        <v>213</v>
      </c>
      <c r="D64" s="305" t="s">
        <v>117</v>
      </c>
      <c r="E64" s="247">
        <v>5</v>
      </c>
      <c r="F64" s="58"/>
      <c r="K64" s="62"/>
      <c r="L64" s="62"/>
    </row>
    <row r="65" spans="1:18" s="35" customFormat="1">
      <c r="A65" s="53"/>
      <c r="B65" s="220">
        <v>36</v>
      </c>
      <c r="C65" s="306" t="s">
        <v>224</v>
      </c>
      <c r="D65" s="306" t="s">
        <v>176</v>
      </c>
      <c r="E65" s="244"/>
      <c r="F65" s="58"/>
      <c r="K65" s="62"/>
      <c r="L65" s="62"/>
    </row>
    <row r="66" spans="1:18" s="35" customFormat="1" ht="13.5">
      <c r="A66" s="53"/>
      <c r="B66" s="220">
        <v>37</v>
      </c>
      <c r="C66" s="306" t="s">
        <v>337</v>
      </c>
      <c r="D66" s="306" t="s">
        <v>176</v>
      </c>
      <c r="E66" s="30"/>
      <c r="F66" s="58"/>
      <c r="K66" s="62"/>
      <c r="L66" s="62"/>
    </row>
    <row r="67" spans="1:18" s="35" customFormat="1" ht="13.5">
      <c r="A67" s="53"/>
      <c r="B67" s="220">
        <v>38</v>
      </c>
      <c r="C67" s="306" t="s">
        <v>120</v>
      </c>
      <c r="D67" s="306" t="s">
        <v>338</v>
      </c>
      <c r="E67" s="30"/>
      <c r="F67" s="58"/>
      <c r="K67" s="62"/>
      <c r="L67" s="62"/>
    </row>
    <row r="68" spans="1:18">
      <c r="A68" s="53"/>
      <c r="B68" s="220">
        <v>39</v>
      </c>
      <c r="C68" s="306" t="s">
        <v>339</v>
      </c>
      <c r="D68" s="306" t="s">
        <v>359</v>
      </c>
      <c r="E68" s="86"/>
      <c r="F68" s="59"/>
      <c r="K68" s="62"/>
      <c r="L68" s="62"/>
      <c r="Q68" s="27"/>
      <c r="R68" s="27"/>
    </row>
    <row r="69" spans="1:18">
      <c r="A69" s="53"/>
      <c r="B69" s="220"/>
      <c r="C69" s="305"/>
      <c r="D69" s="305"/>
      <c r="E69" s="244"/>
      <c r="F69" s="59"/>
      <c r="K69" s="62"/>
      <c r="L69" s="62"/>
      <c r="Q69" s="27"/>
      <c r="R69" s="27"/>
    </row>
    <row r="70" spans="1:18">
      <c r="A70" s="53"/>
    </row>
    <row r="71" spans="1:18">
      <c r="A71" s="53"/>
    </row>
  </sheetData>
  <mergeCells count="1">
    <mergeCell ref="A1:M1"/>
  </mergeCells>
  <phoneticPr fontId="3"/>
  <printOptions horizontalCentered="1" verticalCentered="1"/>
  <pageMargins left="0.59055118110236227" right="0.59055118110236227" top="0.59055118110236227" bottom="0.59055118110236227" header="0.51181102362204722" footer="0.51181102362204722"/>
  <pageSetup paperSize="9" orientation="portrait" horizontalDpi="4294967293" verticalDpi="4294967293" r:id="rId1"/>
  <headerFooter alignWithMargins="0"/>
  <rowBreaks count="1" manualBreakCount="1">
    <brk id="26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R92"/>
  <sheetViews>
    <sheetView showGridLines="0" view="pageBreakPreview" zoomScaleNormal="100" zoomScaleSheetLayoutView="100" workbookViewId="0">
      <selection activeCell="C47" sqref="C47"/>
    </sheetView>
  </sheetViews>
  <sheetFormatPr defaultRowHeight="13.5"/>
  <cols>
    <col min="1" max="1" width="3.625" style="2" customWidth="1"/>
    <col min="2" max="2" width="3.625" style="2" hidden="1" customWidth="1"/>
    <col min="3" max="3" width="9" style="2"/>
    <col min="4" max="4" width="11.75" style="2" bestFit="1" customWidth="1"/>
    <col min="5" max="5" width="6.5" style="61" customWidth="1"/>
    <col min="6" max="6" width="6.5" style="2" customWidth="1"/>
    <col min="7" max="7" width="2.875" style="2" customWidth="1"/>
    <col min="8" max="8" width="3.625" style="2" customWidth="1"/>
    <col min="9" max="9" width="3.625" style="2" hidden="1" customWidth="1"/>
    <col min="10" max="10" width="9" style="2"/>
    <col min="11" max="11" width="11.75" style="2" bestFit="1" customWidth="1"/>
    <col min="12" max="12" width="6.5" style="61" customWidth="1"/>
    <col min="13" max="13" width="6.5" style="2" customWidth="1"/>
    <col min="14" max="14" width="5" style="2" customWidth="1"/>
    <col min="15" max="15" width="3.375" style="2" customWidth="1"/>
    <col min="16" max="16" width="4.125" style="2" customWidth="1"/>
    <col min="17" max="18" width="5.875" style="2" customWidth="1"/>
    <col min="19" max="16384" width="9" style="2"/>
  </cols>
  <sheetData>
    <row r="1" spans="1:18" s="25" customFormat="1" ht="17.25" customHeight="1">
      <c r="A1" s="797" t="s">
        <v>468</v>
      </c>
      <c r="B1" s="802"/>
      <c r="C1" s="802"/>
      <c r="D1" s="802"/>
      <c r="E1" s="802"/>
      <c r="F1" s="802"/>
      <c r="G1" s="802"/>
      <c r="H1" s="802"/>
      <c r="I1" s="802"/>
      <c r="J1" s="802"/>
      <c r="K1" s="802"/>
      <c r="L1" s="802"/>
      <c r="M1" s="802"/>
      <c r="N1" s="34"/>
      <c r="O1" s="34"/>
      <c r="P1" s="34"/>
    </row>
    <row r="2" spans="1:18" s="39" customFormat="1" ht="20.25" customHeight="1">
      <c r="A2" s="85" t="s">
        <v>261</v>
      </c>
      <c r="B2" s="85" t="s">
        <v>36</v>
      </c>
      <c r="C2" s="85" t="s">
        <v>0</v>
      </c>
      <c r="D2" s="85" t="s">
        <v>1</v>
      </c>
      <c r="E2" s="86" t="s">
        <v>3</v>
      </c>
      <c r="F2" s="85" t="s">
        <v>2</v>
      </c>
      <c r="G2" s="27"/>
      <c r="H2" s="85" t="s">
        <v>263</v>
      </c>
      <c r="I2" s="85" t="s">
        <v>41</v>
      </c>
      <c r="J2" s="85" t="s">
        <v>0</v>
      </c>
      <c r="K2" s="85" t="s">
        <v>1</v>
      </c>
      <c r="L2" s="86" t="s">
        <v>3</v>
      </c>
      <c r="M2" s="85" t="s">
        <v>2</v>
      </c>
    </row>
    <row r="3" spans="1:18" s="39" customFormat="1" ht="21.95" customHeight="1">
      <c r="A3" s="85">
        <v>1</v>
      </c>
      <c r="B3" s="87">
        <v>40</v>
      </c>
      <c r="C3" s="87" t="str">
        <f>IF(B3&lt;&gt;"",VLOOKUP(B3,$B$40:$E$92,2),"＊")</f>
        <v>八重田</v>
      </c>
      <c r="D3" s="397" t="str">
        <f>IF(B3&lt;&gt;"",VLOOKUP(B3,$B$40:$E$92,3),"＊")</f>
        <v>麗澤</v>
      </c>
      <c r="E3" s="86">
        <v>19.350000000000001</v>
      </c>
      <c r="F3" s="87">
        <v>5</v>
      </c>
      <c r="H3" s="85">
        <v>1</v>
      </c>
      <c r="I3" s="87">
        <v>51</v>
      </c>
      <c r="J3" s="87" t="str">
        <f>IF(I3&lt;&gt;"",VLOOKUP(I3,$B$40:$E$92,2),"＊")</f>
        <v>伊藤</v>
      </c>
      <c r="K3" s="397" t="str">
        <f>IF(I3&lt;&gt;"",VLOOKUP(I3,$B$40:$E$92,3),"＊")</f>
        <v>佐原</v>
      </c>
      <c r="L3" s="86">
        <v>18.45</v>
      </c>
      <c r="M3" s="87">
        <v>14</v>
      </c>
      <c r="O3" s="40"/>
      <c r="P3" s="40"/>
      <c r="Q3" s="41"/>
      <c r="R3" s="40"/>
    </row>
    <row r="4" spans="1:18" s="39" customFormat="1" ht="21.95" customHeight="1">
      <c r="A4" s="85">
        <v>2</v>
      </c>
      <c r="B4" s="87">
        <v>32</v>
      </c>
      <c r="C4" s="87" t="str">
        <f t="shared" ref="C4:C15" si="0">IF(B4&lt;&gt;"",VLOOKUP(B4,$B$40:$E$92,2),"＊")</f>
        <v>近藤</v>
      </c>
      <c r="D4" s="397" t="str">
        <f t="shared" ref="D4:D15" si="1">IF(B4&lt;&gt;"",VLOOKUP(B4,$B$40:$E$92,3),"＊")</f>
        <v>千葉南</v>
      </c>
      <c r="E4" s="86">
        <v>19.05</v>
      </c>
      <c r="F4" s="87">
        <v>10</v>
      </c>
      <c r="H4" s="85">
        <v>2</v>
      </c>
      <c r="I4" s="87">
        <v>13</v>
      </c>
      <c r="J4" s="87" t="str">
        <f t="shared" ref="J4:J14" si="2">IF(I4&lt;&gt;"",VLOOKUP(I4,$B$40:$E$92,2),"＊")</f>
        <v>板倉</v>
      </c>
      <c r="K4" s="397" t="str">
        <f t="shared" ref="K4:K14" si="3">IF(I4&lt;&gt;"",VLOOKUP(I4,$B$40:$E$92,3),"＊")</f>
        <v>茂原樟陽</v>
      </c>
      <c r="L4" s="86">
        <v>18.600000000000001</v>
      </c>
      <c r="M4" s="87">
        <v>13</v>
      </c>
      <c r="O4" s="40"/>
      <c r="P4" s="40"/>
      <c r="Q4" s="41"/>
      <c r="R4" s="40"/>
    </row>
    <row r="5" spans="1:18" s="39" customFormat="1" ht="21.95" customHeight="1">
      <c r="A5" s="85">
        <v>3</v>
      </c>
      <c r="B5" s="87"/>
      <c r="C5" s="87" t="s">
        <v>438</v>
      </c>
      <c r="D5" s="397" t="s">
        <v>439</v>
      </c>
      <c r="E5" s="86">
        <v>18.399999999999999</v>
      </c>
      <c r="F5" s="87">
        <v>12</v>
      </c>
      <c r="H5" s="85">
        <v>3</v>
      </c>
      <c r="I5" s="87">
        <v>49</v>
      </c>
      <c r="J5" s="87" t="str">
        <f t="shared" si="2"/>
        <v>小貫</v>
      </c>
      <c r="K5" s="397" t="str">
        <f t="shared" si="3"/>
        <v>成田北</v>
      </c>
      <c r="L5" s="86">
        <v>18.95</v>
      </c>
      <c r="M5" s="87">
        <v>12</v>
      </c>
      <c r="O5" s="40"/>
      <c r="P5" s="191"/>
      <c r="Q5" s="41"/>
      <c r="R5" s="40"/>
    </row>
    <row r="6" spans="1:18" s="39" customFormat="1" ht="21.95" customHeight="1">
      <c r="A6" s="85">
        <v>4</v>
      </c>
      <c r="B6" s="87">
        <v>12</v>
      </c>
      <c r="C6" s="87" t="str">
        <f t="shared" si="0"/>
        <v>浅野</v>
      </c>
      <c r="D6" s="397" t="str">
        <f t="shared" si="1"/>
        <v>茂原樟陽</v>
      </c>
      <c r="E6" s="86" t="s">
        <v>474</v>
      </c>
      <c r="F6" s="87"/>
      <c r="H6" s="85">
        <v>4</v>
      </c>
      <c r="I6" s="87">
        <v>41</v>
      </c>
      <c r="J6" s="87" t="str">
        <f t="shared" si="2"/>
        <v>高橋</v>
      </c>
      <c r="K6" s="397" t="str">
        <f t="shared" si="3"/>
        <v>清水</v>
      </c>
      <c r="L6" s="86">
        <v>19.05</v>
      </c>
      <c r="M6" s="87">
        <v>10</v>
      </c>
      <c r="O6" s="40"/>
      <c r="P6" s="40"/>
      <c r="Q6" s="41"/>
      <c r="R6" s="40"/>
    </row>
    <row r="7" spans="1:18" s="39" customFormat="1" ht="21.95" customHeight="1">
      <c r="A7" s="85">
        <v>5</v>
      </c>
      <c r="B7" s="87"/>
      <c r="C7" s="87" t="s">
        <v>466</v>
      </c>
      <c r="D7" s="397" t="s">
        <v>440</v>
      </c>
      <c r="E7" s="86">
        <v>19.55</v>
      </c>
      <c r="F7" s="189">
        <v>3</v>
      </c>
      <c r="H7" s="85">
        <v>5</v>
      </c>
      <c r="I7" s="87">
        <v>47</v>
      </c>
      <c r="J7" s="87" t="str">
        <f t="shared" si="2"/>
        <v>山口</v>
      </c>
      <c r="K7" s="397" t="str">
        <f t="shared" si="3"/>
        <v>市立銚子</v>
      </c>
      <c r="L7" s="86">
        <v>19</v>
      </c>
      <c r="M7" s="87">
        <v>11</v>
      </c>
      <c r="O7" s="40"/>
      <c r="P7" s="40"/>
      <c r="Q7" s="41"/>
      <c r="R7" s="40"/>
    </row>
    <row r="8" spans="1:18" s="39" customFormat="1" ht="21.95" customHeight="1">
      <c r="A8" s="85">
        <v>6</v>
      </c>
      <c r="B8" s="87">
        <v>48</v>
      </c>
      <c r="C8" s="87" t="str">
        <f t="shared" si="0"/>
        <v>兼坂</v>
      </c>
      <c r="D8" s="397" t="str">
        <f t="shared" si="1"/>
        <v>成田北</v>
      </c>
      <c r="E8" s="86">
        <v>19.100000000000001</v>
      </c>
      <c r="F8" s="87">
        <v>9</v>
      </c>
      <c r="H8" s="85">
        <v>6</v>
      </c>
      <c r="I8" s="87">
        <v>2</v>
      </c>
      <c r="J8" s="87" t="str">
        <f t="shared" si="2"/>
        <v>船本</v>
      </c>
      <c r="K8" s="397" t="str">
        <f t="shared" si="3"/>
        <v xml:space="preserve"> 拓大紅陵</v>
      </c>
      <c r="L8" s="86">
        <v>19.850000000000001</v>
      </c>
      <c r="M8" s="189">
        <v>2</v>
      </c>
      <c r="O8" s="40"/>
      <c r="P8" s="40"/>
      <c r="Q8" s="41"/>
      <c r="R8" s="40"/>
    </row>
    <row r="9" spans="1:18" s="39" customFormat="1" ht="21.95" customHeight="1">
      <c r="A9" s="85">
        <v>7</v>
      </c>
      <c r="B9" s="87">
        <v>37</v>
      </c>
      <c r="C9" s="87" t="str">
        <f t="shared" si="0"/>
        <v>霜鳥</v>
      </c>
      <c r="D9" s="397" t="str">
        <f t="shared" si="1"/>
        <v>西武台</v>
      </c>
      <c r="E9" s="86">
        <v>19.2</v>
      </c>
      <c r="F9" s="87">
        <v>7</v>
      </c>
      <c r="H9" s="85">
        <v>7</v>
      </c>
      <c r="I9" s="87">
        <v>14</v>
      </c>
      <c r="J9" s="87" t="str">
        <f t="shared" si="2"/>
        <v>金野</v>
      </c>
      <c r="K9" s="397" t="str">
        <f t="shared" si="3"/>
        <v>成東</v>
      </c>
      <c r="L9" s="86">
        <v>19.149999999999999</v>
      </c>
      <c r="M9" s="87">
        <v>9</v>
      </c>
      <c r="O9" s="40"/>
      <c r="P9" s="40"/>
      <c r="Q9" s="41"/>
      <c r="R9" s="40"/>
    </row>
    <row r="10" spans="1:18" s="39" customFormat="1" ht="21.95" customHeight="1">
      <c r="A10" s="85">
        <v>8</v>
      </c>
      <c r="B10" s="87">
        <v>50</v>
      </c>
      <c r="C10" s="87" t="str">
        <f t="shared" si="0"/>
        <v>鈴木</v>
      </c>
      <c r="D10" s="397" t="str">
        <f t="shared" si="1"/>
        <v>佐原</v>
      </c>
      <c r="E10" s="86">
        <v>18.5</v>
      </c>
      <c r="F10" s="87">
        <v>11</v>
      </c>
      <c r="H10" s="85">
        <v>8</v>
      </c>
      <c r="I10" s="87">
        <v>7</v>
      </c>
      <c r="J10" s="87" t="str">
        <f t="shared" si="2"/>
        <v>河村</v>
      </c>
      <c r="K10" s="397" t="str">
        <f t="shared" si="3"/>
        <v>木更津総合</v>
      </c>
      <c r="L10" s="86">
        <v>19.8</v>
      </c>
      <c r="M10" s="189">
        <v>3</v>
      </c>
      <c r="O10" s="40"/>
      <c r="P10" s="40"/>
      <c r="Q10" s="41"/>
      <c r="R10" s="40"/>
    </row>
    <row r="11" spans="1:18" s="39" customFormat="1" ht="21.95" customHeight="1">
      <c r="A11" s="85">
        <v>9</v>
      </c>
      <c r="B11" s="87">
        <v>19</v>
      </c>
      <c r="C11" s="87" t="str">
        <f t="shared" si="0"/>
        <v>黒川</v>
      </c>
      <c r="D11" s="397" t="str">
        <f t="shared" si="1"/>
        <v>秀明八千代</v>
      </c>
      <c r="E11" s="86">
        <v>19.399999999999999</v>
      </c>
      <c r="F11" s="189">
        <v>4</v>
      </c>
      <c r="H11" s="85">
        <v>9</v>
      </c>
      <c r="I11" s="87">
        <v>27</v>
      </c>
      <c r="J11" s="87" t="str">
        <f t="shared" si="2"/>
        <v>高田</v>
      </c>
      <c r="K11" s="397" t="str">
        <f t="shared" si="3"/>
        <v>敬愛学園</v>
      </c>
      <c r="L11" s="86">
        <v>19.5</v>
      </c>
      <c r="M11" s="87">
        <v>5</v>
      </c>
      <c r="O11" s="40"/>
      <c r="P11" s="40"/>
      <c r="Q11" s="40"/>
      <c r="R11" s="40"/>
    </row>
    <row r="12" spans="1:18" s="39" customFormat="1" ht="21.95" customHeight="1">
      <c r="A12" s="85">
        <v>10</v>
      </c>
      <c r="B12" s="87">
        <v>26</v>
      </c>
      <c r="C12" s="87" t="str">
        <f t="shared" si="0"/>
        <v>富田</v>
      </c>
      <c r="D12" s="397" t="str">
        <f t="shared" si="1"/>
        <v>幕張</v>
      </c>
      <c r="E12" s="86">
        <v>19.2</v>
      </c>
      <c r="F12" s="87">
        <v>7</v>
      </c>
      <c r="H12" s="85">
        <v>10</v>
      </c>
      <c r="I12" s="87">
        <v>20</v>
      </c>
      <c r="J12" s="87" t="str">
        <f t="shared" si="2"/>
        <v>嶋田</v>
      </c>
      <c r="K12" s="397" t="str">
        <f t="shared" si="3"/>
        <v>秀明八千代</v>
      </c>
      <c r="L12" s="86">
        <v>19.5</v>
      </c>
      <c r="M12" s="87">
        <v>5</v>
      </c>
      <c r="O12" s="40"/>
      <c r="P12" s="40"/>
      <c r="Q12" s="40"/>
      <c r="R12" s="40"/>
    </row>
    <row r="13" spans="1:18" s="39" customFormat="1" ht="21.95" customHeight="1">
      <c r="A13" s="85">
        <v>11</v>
      </c>
      <c r="B13" s="124">
        <v>29</v>
      </c>
      <c r="C13" s="87" t="str">
        <f t="shared" si="0"/>
        <v>岩田竜</v>
      </c>
      <c r="D13" s="397" t="str">
        <f t="shared" si="1"/>
        <v>千葉経済</v>
      </c>
      <c r="E13" s="456">
        <v>19.3</v>
      </c>
      <c r="F13" s="126">
        <v>6</v>
      </c>
      <c r="H13" s="85">
        <v>11</v>
      </c>
      <c r="I13" s="87">
        <v>31</v>
      </c>
      <c r="J13" s="87" t="str">
        <f t="shared" si="2"/>
        <v>西川</v>
      </c>
      <c r="K13" s="397" t="str">
        <f t="shared" si="3"/>
        <v>千葉南</v>
      </c>
      <c r="L13" s="86">
        <v>19.45</v>
      </c>
      <c r="M13" s="87">
        <v>7</v>
      </c>
      <c r="O13" s="40"/>
      <c r="P13" s="40"/>
      <c r="Q13" s="40"/>
      <c r="R13" s="40"/>
    </row>
    <row r="14" spans="1:18" s="39" customFormat="1" ht="21.95" customHeight="1">
      <c r="A14" s="85">
        <v>12</v>
      </c>
      <c r="B14" s="124">
        <v>24</v>
      </c>
      <c r="C14" s="87" t="str">
        <f t="shared" si="0"/>
        <v>松永</v>
      </c>
      <c r="D14" s="397" t="str">
        <f t="shared" si="1"/>
        <v>習志野</v>
      </c>
      <c r="E14" s="159">
        <v>19.8</v>
      </c>
      <c r="F14" s="458">
        <v>2</v>
      </c>
      <c r="H14" s="85">
        <v>12</v>
      </c>
      <c r="I14" s="38">
        <v>38</v>
      </c>
      <c r="J14" s="87" t="str">
        <f t="shared" si="2"/>
        <v>上野</v>
      </c>
      <c r="K14" s="397" t="str">
        <f t="shared" si="3"/>
        <v>西武台</v>
      </c>
      <c r="L14" s="38">
        <v>19.45</v>
      </c>
      <c r="M14" s="38">
        <v>7</v>
      </c>
      <c r="O14" s="40"/>
      <c r="P14" s="40"/>
      <c r="Q14" s="40"/>
      <c r="R14" s="40"/>
    </row>
    <row r="15" spans="1:18" s="39" customFormat="1" ht="21.95" customHeight="1">
      <c r="A15" s="85">
        <v>13</v>
      </c>
      <c r="B15" s="38">
        <v>5</v>
      </c>
      <c r="C15" s="87" t="str">
        <f t="shared" si="0"/>
        <v>鈴木涼</v>
      </c>
      <c r="D15" s="397" t="str">
        <f t="shared" si="1"/>
        <v xml:space="preserve"> 拓大紅陵</v>
      </c>
      <c r="E15" s="456">
        <v>19.899999999999999</v>
      </c>
      <c r="F15" s="457">
        <v>1</v>
      </c>
      <c r="H15" s="85">
        <v>13</v>
      </c>
      <c r="I15" s="38">
        <v>10</v>
      </c>
      <c r="J15" s="87" t="str">
        <f t="shared" ref="J15:J16" si="4">IF(I15&lt;&gt;"",VLOOKUP(I15,$B$40:$E$92,2),"＊")</f>
        <v>青山凌</v>
      </c>
      <c r="K15" s="397" t="str">
        <f t="shared" ref="K15:K16" si="5">IF(I15&lt;&gt;"",VLOOKUP(I15,$B$40:$E$92,3),"＊")</f>
        <v>長生</v>
      </c>
      <c r="L15" s="38">
        <v>19.649999999999999</v>
      </c>
      <c r="M15" s="457">
        <v>4</v>
      </c>
      <c r="O15" s="40"/>
      <c r="P15" s="40"/>
      <c r="Q15" s="40"/>
      <c r="R15" s="40"/>
    </row>
    <row r="16" spans="1:18" s="39" customFormat="1" ht="21.95" customHeight="1">
      <c r="A16" s="321"/>
      <c r="B16" s="40"/>
      <c r="C16" s="135"/>
      <c r="D16" s="135"/>
      <c r="E16" s="40"/>
      <c r="F16" s="40"/>
      <c r="H16" s="85">
        <v>14</v>
      </c>
      <c r="I16" s="38">
        <v>46</v>
      </c>
      <c r="J16" s="87" t="str">
        <f t="shared" si="4"/>
        <v>鈴木</v>
      </c>
      <c r="K16" s="397" t="str">
        <f t="shared" si="5"/>
        <v>千葉黎明</v>
      </c>
      <c r="L16" s="38">
        <v>19.850000000000001</v>
      </c>
      <c r="M16" s="457">
        <v>1</v>
      </c>
      <c r="O16" s="40"/>
      <c r="P16" s="40"/>
      <c r="Q16" s="40"/>
      <c r="R16" s="40"/>
    </row>
    <row r="17" spans="1:18" s="39" customFormat="1" ht="21.95" customHeight="1">
      <c r="C17" s="190"/>
      <c r="G17" s="40"/>
      <c r="H17" s="177"/>
      <c r="I17" s="178"/>
      <c r="J17" s="179"/>
      <c r="K17" s="179"/>
      <c r="L17" s="178"/>
      <c r="M17" s="178"/>
      <c r="N17" s="40"/>
      <c r="O17" s="40"/>
      <c r="P17" s="40"/>
      <c r="Q17" s="40"/>
      <c r="R17" s="40"/>
    </row>
    <row r="18" spans="1:18" s="39" customFormat="1" ht="10.5" customHeight="1">
      <c r="H18" s="17"/>
      <c r="I18" s="40"/>
      <c r="J18" s="135"/>
      <c r="K18" s="135"/>
      <c r="L18" s="40"/>
      <c r="M18" s="40"/>
      <c r="O18" s="40"/>
      <c r="P18" s="40"/>
      <c r="Q18" s="40"/>
      <c r="R18" s="40"/>
    </row>
    <row r="19" spans="1:18" s="39" customFormat="1" ht="20.25" customHeight="1">
      <c r="A19" s="85" t="s">
        <v>262</v>
      </c>
      <c r="B19" s="85" t="s">
        <v>36</v>
      </c>
      <c r="C19" s="85" t="s">
        <v>0</v>
      </c>
      <c r="D19" s="85" t="s">
        <v>1</v>
      </c>
      <c r="E19" s="86" t="s">
        <v>3</v>
      </c>
      <c r="F19" s="85" t="s">
        <v>2</v>
      </c>
      <c r="G19" s="17"/>
      <c r="H19" s="85" t="s">
        <v>264</v>
      </c>
      <c r="I19" s="85" t="s">
        <v>41</v>
      </c>
      <c r="J19" s="85" t="s">
        <v>0</v>
      </c>
      <c r="K19" s="85" t="s">
        <v>1</v>
      </c>
      <c r="L19" s="86" t="s">
        <v>3</v>
      </c>
      <c r="M19" s="85" t="s">
        <v>2</v>
      </c>
      <c r="O19" s="40"/>
      <c r="P19" s="40"/>
      <c r="Q19" s="40"/>
      <c r="R19" s="40"/>
    </row>
    <row r="20" spans="1:18" s="39" customFormat="1" ht="20.25" customHeight="1">
      <c r="A20" s="85">
        <v>1</v>
      </c>
      <c r="B20" s="87">
        <v>42</v>
      </c>
      <c r="C20" s="87" t="str">
        <f>IF(B20&lt;&gt;"",VLOOKUP(B20,$B$40:$E$92,2),"＊")</f>
        <v>野中</v>
      </c>
      <c r="D20" s="397" t="str">
        <f>IF(B20&lt;&gt;"",VLOOKUP(B20,$B$40:$E$92,3),"＊")</f>
        <v>成田</v>
      </c>
      <c r="E20" s="86">
        <v>18.75</v>
      </c>
      <c r="F20" s="87">
        <v>9</v>
      </c>
      <c r="G20" s="27"/>
      <c r="H20" s="85">
        <v>1</v>
      </c>
      <c r="I20" s="87">
        <v>9</v>
      </c>
      <c r="J20" s="87" t="str">
        <f>IF(I20&lt;&gt;"",VLOOKUP(I20,$B$40:$E$92,2),"＊")</f>
        <v>大坪</v>
      </c>
      <c r="K20" s="397" t="str">
        <f>IF(I20&lt;&gt;"",VLOOKUP(I20,$B$40:$E$92,3),"＊")</f>
        <v>袖ヶ浦</v>
      </c>
      <c r="L20" s="86">
        <v>19.100000000000001</v>
      </c>
      <c r="M20" s="87">
        <v>10</v>
      </c>
      <c r="O20" s="40"/>
      <c r="P20" s="40"/>
      <c r="Q20" s="40"/>
      <c r="R20" s="40"/>
    </row>
    <row r="21" spans="1:18" s="39" customFormat="1" ht="20.25" customHeight="1">
      <c r="A21" s="85">
        <v>2</v>
      </c>
      <c r="B21" s="87">
        <v>8</v>
      </c>
      <c r="C21" s="87" t="str">
        <f t="shared" ref="C21:C33" si="6">IF(B21&lt;&gt;"",VLOOKUP(B21,$B$40:$E$92,2),"＊")</f>
        <v>仲村</v>
      </c>
      <c r="D21" s="397" t="str">
        <f t="shared" ref="D21:D33" si="7">IF(B21&lt;&gt;"",VLOOKUP(B21,$B$40:$E$92,3),"＊")</f>
        <v>袖ヶ浦</v>
      </c>
      <c r="E21" s="86">
        <v>18.3</v>
      </c>
      <c r="F21" s="87">
        <v>11</v>
      </c>
      <c r="G21" s="367"/>
      <c r="H21" s="85">
        <v>2</v>
      </c>
      <c r="I21" s="87">
        <v>43</v>
      </c>
      <c r="J21" s="87" t="str">
        <f t="shared" ref="J21:J32" si="8">IF(I21&lt;&gt;"",VLOOKUP(I21,$B$40:$E$92,2),"＊")</f>
        <v>關屋</v>
      </c>
      <c r="K21" s="397" t="str">
        <f t="shared" ref="K21:K32" si="9">IF(I21&lt;&gt;"",VLOOKUP(I21,$B$40:$E$92,3),"＊")</f>
        <v>成田</v>
      </c>
      <c r="L21" s="86">
        <v>18.95</v>
      </c>
      <c r="M21" s="87">
        <v>11</v>
      </c>
      <c r="O21" s="40"/>
      <c r="P21" s="40"/>
      <c r="Q21" s="40"/>
      <c r="R21" s="40"/>
    </row>
    <row r="22" spans="1:18" s="39" customFormat="1" ht="21.95" customHeight="1">
      <c r="A22" s="85">
        <v>3</v>
      </c>
      <c r="B22" s="87">
        <v>15</v>
      </c>
      <c r="C22" s="87" t="str">
        <f t="shared" si="6"/>
        <v>若梅</v>
      </c>
      <c r="D22" s="397" t="str">
        <f t="shared" si="7"/>
        <v>成東</v>
      </c>
      <c r="E22" s="86">
        <v>18.75</v>
      </c>
      <c r="F22" s="87">
        <v>9</v>
      </c>
      <c r="G22" s="367"/>
      <c r="H22" s="85">
        <v>3</v>
      </c>
      <c r="I22" s="87">
        <v>53</v>
      </c>
      <c r="J22" s="87" t="str">
        <f t="shared" si="8"/>
        <v>平野</v>
      </c>
      <c r="K22" s="397" t="str">
        <f t="shared" si="9"/>
        <v>横芝敬愛</v>
      </c>
      <c r="L22" s="86" t="s">
        <v>474</v>
      </c>
      <c r="M22" s="87"/>
      <c r="O22" s="40"/>
      <c r="P22" s="40"/>
      <c r="Q22" s="41"/>
      <c r="R22" s="40"/>
    </row>
    <row r="23" spans="1:18" s="39" customFormat="1" ht="21.95" customHeight="1">
      <c r="A23" s="85">
        <v>4</v>
      </c>
      <c r="B23" s="87">
        <v>35</v>
      </c>
      <c r="C23" s="87" t="str">
        <f t="shared" si="6"/>
        <v>大島</v>
      </c>
      <c r="D23" s="397" t="str">
        <f t="shared" si="7"/>
        <v>柏日体</v>
      </c>
      <c r="E23" s="86">
        <v>19.649999999999999</v>
      </c>
      <c r="F23" s="189">
        <v>4</v>
      </c>
      <c r="G23" s="367"/>
      <c r="H23" s="85">
        <v>4</v>
      </c>
      <c r="I23" s="87">
        <v>39</v>
      </c>
      <c r="J23" s="87" t="str">
        <f t="shared" si="8"/>
        <v>熊澤</v>
      </c>
      <c r="K23" s="397" t="str">
        <f t="shared" si="9"/>
        <v>麗澤</v>
      </c>
      <c r="L23" s="86">
        <v>19.7</v>
      </c>
      <c r="M23" s="87">
        <v>3</v>
      </c>
      <c r="O23" s="40"/>
      <c r="P23" s="40"/>
      <c r="Q23" s="41"/>
      <c r="R23" s="40"/>
    </row>
    <row r="24" spans="1:18" s="39" customFormat="1" ht="21.95" customHeight="1">
      <c r="A24" s="85">
        <v>5</v>
      </c>
      <c r="B24" s="87">
        <v>33</v>
      </c>
      <c r="C24" s="87" t="str">
        <f t="shared" si="6"/>
        <v>松本</v>
      </c>
      <c r="D24" s="397" t="str">
        <f t="shared" si="7"/>
        <v>野田中央</v>
      </c>
      <c r="E24" s="86">
        <v>19.100000000000001</v>
      </c>
      <c r="F24" s="87">
        <v>8</v>
      </c>
      <c r="G24" s="367"/>
      <c r="H24" s="85">
        <v>5</v>
      </c>
      <c r="I24" s="87">
        <v>17</v>
      </c>
      <c r="J24" s="87" t="str">
        <f t="shared" si="8"/>
        <v>福本</v>
      </c>
      <c r="K24" s="397" t="str">
        <f t="shared" si="9"/>
        <v>学館浦安</v>
      </c>
      <c r="L24" s="86">
        <v>18.600000000000001</v>
      </c>
      <c r="M24" s="87">
        <v>13</v>
      </c>
      <c r="O24" s="40"/>
      <c r="P24" s="40"/>
      <c r="Q24" s="41"/>
      <c r="R24" s="40"/>
    </row>
    <row r="25" spans="1:18" s="39" customFormat="1" ht="21.95" customHeight="1">
      <c r="A25" s="85">
        <v>6</v>
      </c>
      <c r="B25" s="87">
        <v>1</v>
      </c>
      <c r="C25" s="87" t="str">
        <f t="shared" si="6"/>
        <v>平野</v>
      </c>
      <c r="D25" s="397" t="str">
        <f t="shared" si="7"/>
        <v xml:space="preserve"> 拓大紅陵</v>
      </c>
      <c r="E25" s="86">
        <v>19.600000000000001</v>
      </c>
      <c r="F25" s="87">
        <v>5</v>
      </c>
      <c r="G25" s="367"/>
      <c r="H25" s="85">
        <v>6</v>
      </c>
      <c r="I25" s="87">
        <v>36</v>
      </c>
      <c r="J25" s="87" t="str">
        <f t="shared" si="8"/>
        <v>黒田</v>
      </c>
      <c r="K25" s="397" t="str">
        <f t="shared" si="9"/>
        <v>柏日体</v>
      </c>
      <c r="L25" s="86">
        <v>19.600000000000001</v>
      </c>
      <c r="M25" s="189">
        <v>4</v>
      </c>
      <c r="O25" s="40"/>
      <c r="P25" s="40"/>
    </row>
    <row r="26" spans="1:18" s="39" customFormat="1" ht="21.95" customHeight="1">
      <c r="A26" s="85">
        <v>7</v>
      </c>
      <c r="B26" s="87">
        <v>22</v>
      </c>
      <c r="C26" s="87" t="str">
        <f t="shared" si="6"/>
        <v>相原</v>
      </c>
      <c r="D26" s="397" t="str">
        <f t="shared" si="7"/>
        <v>習志野</v>
      </c>
      <c r="E26" s="86">
        <v>19.399999999999999</v>
      </c>
      <c r="F26" s="87">
        <v>7</v>
      </c>
      <c r="G26" s="367"/>
      <c r="H26" s="85">
        <v>7</v>
      </c>
      <c r="I26" s="87">
        <v>23</v>
      </c>
      <c r="J26" s="87" t="str">
        <f t="shared" si="8"/>
        <v>松本</v>
      </c>
      <c r="K26" s="397" t="str">
        <f t="shared" si="9"/>
        <v>習志野</v>
      </c>
      <c r="L26" s="86">
        <v>19.600000000000001</v>
      </c>
      <c r="M26" s="189">
        <v>3</v>
      </c>
      <c r="O26" s="40"/>
      <c r="P26" s="40"/>
      <c r="Q26" s="41"/>
      <c r="R26" s="40"/>
    </row>
    <row r="27" spans="1:18" s="39" customFormat="1" ht="21.95" customHeight="1">
      <c r="A27" s="85">
        <v>8</v>
      </c>
      <c r="B27" s="87">
        <v>28</v>
      </c>
      <c r="C27" s="87" t="str">
        <f t="shared" si="6"/>
        <v>松澤</v>
      </c>
      <c r="D27" s="397" t="str">
        <f t="shared" si="7"/>
        <v>敬愛学園</v>
      </c>
      <c r="E27" s="86" t="s">
        <v>474</v>
      </c>
      <c r="F27" s="87"/>
      <c r="G27" s="367"/>
      <c r="H27" s="85">
        <v>8</v>
      </c>
      <c r="I27" s="87">
        <v>44</v>
      </c>
      <c r="J27" s="87" t="str">
        <f t="shared" si="8"/>
        <v>富谷</v>
      </c>
      <c r="K27" s="397" t="str">
        <f t="shared" si="9"/>
        <v>千葉黎明</v>
      </c>
      <c r="L27" s="86">
        <v>19.25</v>
      </c>
      <c r="M27" s="87">
        <v>7</v>
      </c>
      <c r="O27" s="40"/>
      <c r="P27" s="40"/>
      <c r="Q27" s="41"/>
      <c r="R27" s="40"/>
    </row>
    <row r="28" spans="1:18" s="39" customFormat="1" ht="21.95" customHeight="1">
      <c r="A28" s="85">
        <v>9</v>
      </c>
      <c r="B28" s="87">
        <v>11</v>
      </c>
      <c r="C28" s="87" t="str">
        <f t="shared" si="6"/>
        <v>青山匠</v>
      </c>
      <c r="D28" s="397" t="str">
        <f t="shared" si="7"/>
        <v>長生</v>
      </c>
      <c r="E28" s="86">
        <v>19.45</v>
      </c>
      <c r="F28" s="87">
        <v>6</v>
      </c>
      <c r="G28" s="367"/>
      <c r="H28" s="85">
        <v>9</v>
      </c>
      <c r="I28" s="87">
        <v>30</v>
      </c>
      <c r="J28" s="87" t="str">
        <f t="shared" si="8"/>
        <v>岩田凌</v>
      </c>
      <c r="K28" s="397" t="str">
        <f t="shared" si="9"/>
        <v>千葉経済</v>
      </c>
      <c r="L28" s="86">
        <v>19.2</v>
      </c>
      <c r="M28" s="87">
        <v>8</v>
      </c>
      <c r="O28" s="40"/>
      <c r="P28" s="40"/>
      <c r="Q28" s="41"/>
      <c r="R28" s="40"/>
    </row>
    <row r="29" spans="1:18" s="39" customFormat="1" ht="21.95" customHeight="1">
      <c r="A29" s="85">
        <v>10</v>
      </c>
      <c r="B29" s="87">
        <v>52</v>
      </c>
      <c r="C29" s="87" t="str">
        <f t="shared" si="6"/>
        <v>齊藤</v>
      </c>
      <c r="D29" s="397" t="str">
        <f t="shared" si="7"/>
        <v>横芝敬愛</v>
      </c>
      <c r="E29" s="86">
        <v>18</v>
      </c>
      <c r="F29" s="87">
        <v>13</v>
      </c>
      <c r="G29" s="367"/>
      <c r="H29" s="85">
        <v>10</v>
      </c>
      <c r="I29" s="87">
        <v>18</v>
      </c>
      <c r="J29" s="87" t="str">
        <f t="shared" si="8"/>
        <v>岡崎</v>
      </c>
      <c r="K29" s="397" t="str">
        <f t="shared" si="9"/>
        <v>船橋東</v>
      </c>
      <c r="L29" s="86">
        <v>19.5</v>
      </c>
      <c r="M29" s="87">
        <v>6</v>
      </c>
      <c r="O29" s="40"/>
      <c r="P29" s="40"/>
      <c r="Q29" s="41"/>
      <c r="R29" s="40"/>
    </row>
    <row r="30" spans="1:18" s="39" customFormat="1" ht="21.95" customHeight="1">
      <c r="A30" s="85">
        <v>11</v>
      </c>
      <c r="B30" s="124">
        <v>16</v>
      </c>
      <c r="C30" s="87" t="str">
        <f t="shared" si="6"/>
        <v>今村</v>
      </c>
      <c r="D30" s="397" t="str">
        <f t="shared" si="7"/>
        <v>学館浦安</v>
      </c>
      <c r="E30" s="125">
        <v>18.3</v>
      </c>
      <c r="F30" s="124">
        <v>11</v>
      </c>
      <c r="G30" s="367"/>
      <c r="H30" s="85">
        <v>11</v>
      </c>
      <c r="I30" s="124">
        <v>34</v>
      </c>
      <c r="J30" s="87" t="str">
        <f t="shared" si="8"/>
        <v>志村</v>
      </c>
      <c r="K30" s="397" t="str">
        <f t="shared" si="9"/>
        <v>野田中央</v>
      </c>
      <c r="L30" s="187">
        <v>18.850000000000001</v>
      </c>
      <c r="M30" s="124">
        <v>12</v>
      </c>
      <c r="O30" s="40"/>
      <c r="P30" s="40"/>
      <c r="Q30" s="41"/>
      <c r="R30" s="40"/>
    </row>
    <row r="31" spans="1:18" s="39" customFormat="1" ht="21.95" customHeight="1">
      <c r="A31" s="85">
        <v>12</v>
      </c>
      <c r="B31" s="124">
        <v>45</v>
      </c>
      <c r="C31" s="87" t="str">
        <f t="shared" si="6"/>
        <v>茂木</v>
      </c>
      <c r="D31" s="397" t="str">
        <f t="shared" si="7"/>
        <v>千葉黎明</v>
      </c>
      <c r="E31" s="125">
        <v>19.7</v>
      </c>
      <c r="F31" s="455">
        <v>3</v>
      </c>
      <c r="G31" s="367"/>
      <c r="H31" s="85">
        <v>12</v>
      </c>
      <c r="I31" s="124">
        <v>25</v>
      </c>
      <c r="J31" s="87" t="str">
        <f t="shared" si="8"/>
        <v>酒井</v>
      </c>
      <c r="K31" s="397" t="str">
        <f t="shared" si="9"/>
        <v>幕張</v>
      </c>
      <c r="L31" s="125">
        <v>19.2</v>
      </c>
      <c r="M31" s="124">
        <v>8</v>
      </c>
    </row>
    <row r="32" spans="1:18" s="39" customFormat="1" ht="21.95" customHeight="1">
      <c r="A32" s="85">
        <v>13</v>
      </c>
      <c r="B32" s="124">
        <v>6</v>
      </c>
      <c r="C32" s="87" t="str">
        <f>IF(B32&lt;&gt;"",VLOOKUP(B32,$B$40:$E$92,2),"＊")</f>
        <v>金子航</v>
      </c>
      <c r="D32" s="397" t="str">
        <f t="shared" si="7"/>
        <v>木更津総合</v>
      </c>
      <c r="E32" s="125">
        <v>19.75</v>
      </c>
      <c r="F32" s="455">
        <v>2</v>
      </c>
      <c r="G32" s="367"/>
      <c r="H32" s="85">
        <v>13</v>
      </c>
      <c r="I32" s="124">
        <v>21</v>
      </c>
      <c r="J32" s="87" t="str">
        <f t="shared" si="8"/>
        <v>大島</v>
      </c>
      <c r="K32" s="397" t="str">
        <f t="shared" si="9"/>
        <v>秀明八千代</v>
      </c>
      <c r="L32" s="125">
        <v>19.899999999999999</v>
      </c>
      <c r="M32" s="455">
        <v>2</v>
      </c>
    </row>
    <row r="33" spans="1:17" s="39" customFormat="1" ht="21.95" customHeight="1">
      <c r="A33" s="85">
        <v>14</v>
      </c>
      <c r="B33" s="124">
        <v>3</v>
      </c>
      <c r="C33" s="87" t="str">
        <f t="shared" si="6"/>
        <v>本</v>
      </c>
      <c r="D33" s="397" t="str">
        <f t="shared" si="7"/>
        <v xml:space="preserve"> 拓大紅陵</v>
      </c>
      <c r="E33" s="125">
        <v>20.100000000000001</v>
      </c>
      <c r="F33" s="455">
        <v>1</v>
      </c>
      <c r="G33" s="367"/>
      <c r="H33" s="85">
        <v>14</v>
      </c>
      <c r="I33" s="124">
        <v>4</v>
      </c>
      <c r="J33" s="87" t="str">
        <f t="shared" ref="J33" si="10">IF(I33&lt;&gt;"",VLOOKUP(I33,$B$40:$E$92,2),"＊")</f>
        <v>鈴木空</v>
      </c>
      <c r="K33" s="397" t="str">
        <f t="shared" ref="K33" si="11">IF(I33&lt;&gt;"",VLOOKUP(I33,$B$40:$E$92,3),"＊")</f>
        <v xml:space="preserve"> 拓大紅陵</v>
      </c>
      <c r="L33" s="125">
        <v>20.3</v>
      </c>
      <c r="M33" s="455">
        <v>1</v>
      </c>
    </row>
    <row r="34" spans="1:17" s="39" customFormat="1" ht="21.95" customHeight="1"/>
    <row r="35" spans="1:17" s="39" customFormat="1" ht="21.95" customHeight="1">
      <c r="A35" s="40"/>
      <c r="B35" s="79"/>
      <c r="C35" s="79"/>
      <c r="D35" s="79"/>
      <c r="E35" s="57"/>
      <c r="F35" s="79"/>
      <c r="G35" s="42"/>
      <c r="H35" s="40"/>
      <c r="I35" s="79"/>
      <c r="J35" s="79"/>
      <c r="K35" s="79"/>
      <c r="L35" s="57"/>
      <c r="M35" s="79"/>
    </row>
    <row r="36" spans="1:17" s="39" customFormat="1" ht="21.95" customHeight="1">
      <c r="A36" s="40"/>
      <c r="B36" s="79"/>
      <c r="C36" s="79"/>
      <c r="D36" s="79"/>
      <c r="E36" s="57"/>
      <c r="F36" s="79"/>
      <c r="G36" s="42"/>
      <c r="H36" s="40"/>
      <c r="I36" s="79"/>
      <c r="J36" s="79"/>
      <c r="K36" s="79"/>
      <c r="L36" s="57"/>
      <c r="M36" s="79"/>
    </row>
    <row r="37" spans="1:17" s="39" customFormat="1" ht="21.95" customHeight="1">
      <c r="A37" s="40"/>
      <c r="B37" s="79"/>
      <c r="C37" s="79"/>
      <c r="D37" s="79"/>
      <c r="E37" s="57"/>
      <c r="F37" s="79"/>
      <c r="G37" s="42"/>
      <c r="H37" s="40"/>
      <c r="I37" s="79"/>
      <c r="J37" s="79"/>
      <c r="K37" s="79"/>
      <c r="L37" s="57"/>
      <c r="M37" s="79"/>
    </row>
    <row r="38" spans="1:17" s="39" customFormat="1">
      <c r="E38" s="60"/>
      <c r="L38" s="60"/>
    </row>
    <row r="39" spans="1:17">
      <c r="C39" s="2" t="s">
        <v>34</v>
      </c>
    </row>
    <row r="40" spans="1:17">
      <c r="B40" s="176">
        <v>1</v>
      </c>
      <c r="C40" s="304" t="s">
        <v>268</v>
      </c>
      <c r="D40" s="278" t="s">
        <v>165</v>
      </c>
      <c r="E40" s="252"/>
      <c r="F40" s="248"/>
      <c r="J40" s="803"/>
      <c r="K40" s="804"/>
      <c r="L40" s="308"/>
      <c r="M40" s="238"/>
      <c r="N40" s="238"/>
      <c r="O40" s="238"/>
      <c r="P40" s="238"/>
      <c r="Q40" s="245"/>
    </row>
    <row r="41" spans="1:17">
      <c r="B41" s="176">
        <v>2</v>
      </c>
      <c r="C41" s="306" t="s">
        <v>269</v>
      </c>
      <c r="D41" s="278" t="s">
        <v>165</v>
      </c>
      <c r="E41" s="252"/>
      <c r="F41" s="248"/>
      <c r="J41" s="803"/>
      <c r="K41" s="804"/>
      <c r="L41" s="283"/>
      <c r="M41" s="245"/>
      <c r="N41" s="245"/>
      <c r="O41" s="245"/>
      <c r="P41" s="245"/>
      <c r="Q41" s="245"/>
    </row>
    <row r="42" spans="1:17">
      <c r="B42" s="176">
        <v>3</v>
      </c>
      <c r="C42" s="306" t="s">
        <v>343</v>
      </c>
      <c r="D42" s="278" t="s">
        <v>165</v>
      </c>
      <c r="E42" s="252">
        <v>1</v>
      </c>
      <c r="F42" s="248"/>
      <c r="J42" s="272"/>
      <c r="K42" s="272"/>
      <c r="L42" s="308"/>
      <c r="M42" s="238"/>
      <c r="N42" s="245"/>
      <c r="O42" s="245"/>
      <c r="P42" s="245"/>
      <c r="Q42" s="245"/>
    </row>
    <row r="43" spans="1:17">
      <c r="B43" s="176">
        <v>4</v>
      </c>
      <c r="C43" s="306" t="s">
        <v>341</v>
      </c>
      <c r="D43" s="278" t="s">
        <v>165</v>
      </c>
      <c r="E43" s="252">
        <v>2</v>
      </c>
      <c r="F43" s="248"/>
      <c r="J43" s="272"/>
      <c r="K43" s="272"/>
      <c r="L43" s="308"/>
      <c r="M43" s="238"/>
      <c r="N43" s="245"/>
      <c r="O43" s="245"/>
      <c r="P43" s="245"/>
      <c r="Q43" s="245"/>
    </row>
    <row r="44" spans="1:17">
      <c r="B44" s="176">
        <v>5</v>
      </c>
      <c r="C44" s="306" t="s">
        <v>342</v>
      </c>
      <c r="D44" s="278" t="s">
        <v>165</v>
      </c>
      <c r="E44" s="252">
        <v>4</v>
      </c>
      <c r="F44" s="248"/>
      <c r="J44" s="272"/>
      <c r="K44" s="272"/>
      <c r="L44" s="308"/>
      <c r="M44" s="238"/>
      <c r="N44" s="245"/>
      <c r="O44" s="245"/>
      <c r="P44" s="245"/>
      <c r="Q44" s="245"/>
    </row>
    <row r="45" spans="1:17">
      <c r="B45" s="176">
        <v>6</v>
      </c>
      <c r="C45" s="306" t="s">
        <v>467</v>
      </c>
      <c r="D45" s="278" t="s">
        <v>166</v>
      </c>
      <c r="E45" s="252">
        <v>6</v>
      </c>
      <c r="F45" s="248"/>
      <c r="J45" s="272"/>
      <c r="K45" s="272"/>
      <c r="L45" s="308"/>
      <c r="M45" s="238"/>
      <c r="N45" s="245"/>
      <c r="O45" s="245"/>
      <c r="P45" s="245"/>
      <c r="Q45" s="245"/>
    </row>
    <row r="46" spans="1:17">
      <c r="B46" s="176">
        <v>7</v>
      </c>
      <c r="C46" s="306" t="s">
        <v>274</v>
      </c>
      <c r="D46" s="278" t="s">
        <v>166</v>
      </c>
      <c r="E46" s="252"/>
      <c r="F46" s="248"/>
      <c r="J46" s="272"/>
      <c r="K46" s="272"/>
      <c r="L46" s="245"/>
      <c r="M46" s="245"/>
      <c r="N46" s="245"/>
      <c r="O46" s="245"/>
      <c r="P46" s="245"/>
      <c r="Q46" s="245"/>
    </row>
    <row r="47" spans="1:17">
      <c r="B47" s="176">
        <v>8</v>
      </c>
      <c r="C47" s="306" t="s">
        <v>171</v>
      </c>
      <c r="D47" s="278" t="s">
        <v>169</v>
      </c>
      <c r="E47" s="252"/>
      <c r="F47" s="248"/>
      <c r="J47" s="272"/>
      <c r="K47" s="272"/>
      <c r="L47" s="245"/>
      <c r="M47" s="245"/>
      <c r="N47" s="245"/>
      <c r="O47" s="245"/>
      <c r="P47" s="245"/>
      <c r="Q47" s="245"/>
    </row>
    <row r="48" spans="1:17">
      <c r="B48" s="176">
        <v>9</v>
      </c>
      <c r="C48" s="306" t="s">
        <v>276</v>
      </c>
      <c r="D48" s="278" t="s">
        <v>169</v>
      </c>
      <c r="E48" s="187"/>
      <c r="F48" s="248"/>
      <c r="J48" s="272"/>
      <c r="K48" s="272"/>
      <c r="L48" s="308"/>
      <c r="M48" s="238"/>
      <c r="N48" s="245"/>
      <c r="O48" s="245"/>
      <c r="P48" s="245"/>
      <c r="Q48" s="245"/>
    </row>
    <row r="49" spans="2:17">
      <c r="B49" s="176">
        <v>10</v>
      </c>
      <c r="C49" s="306" t="s">
        <v>278</v>
      </c>
      <c r="D49" s="278" t="s">
        <v>167</v>
      </c>
      <c r="E49" s="252">
        <v>6</v>
      </c>
      <c r="F49" s="248"/>
      <c r="J49" s="272"/>
      <c r="K49" s="272"/>
      <c r="L49" s="308"/>
      <c r="M49" s="238"/>
      <c r="N49" s="245"/>
      <c r="O49" s="245"/>
      <c r="P49" s="245"/>
      <c r="Q49" s="245"/>
    </row>
    <row r="50" spans="2:17">
      <c r="B50" s="176">
        <v>11</v>
      </c>
      <c r="C50" s="306" t="s">
        <v>279</v>
      </c>
      <c r="D50" s="278" t="s">
        <v>167</v>
      </c>
      <c r="E50" s="252"/>
      <c r="F50" s="248"/>
      <c r="J50" s="272"/>
      <c r="K50" s="272"/>
      <c r="L50" s="308"/>
      <c r="M50" s="245"/>
      <c r="N50" s="245"/>
      <c r="O50" s="245"/>
      <c r="P50" s="245"/>
      <c r="Q50" s="245"/>
    </row>
    <row r="51" spans="2:17">
      <c r="B51" s="176">
        <v>12</v>
      </c>
      <c r="C51" s="306" t="s">
        <v>216</v>
      </c>
      <c r="D51" s="278" t="s">
        <v>170</v>
      </c>
      <c r="E51" s="252"/>
      <c r="F51" s="248"/>
      <c r="J51" s="272"/>
      <c r="K51" s="272"/>
      <c r="L51" s="308"/>
      <c r="M51" s="238"/>
      <c r="N51" s="238"/>
      <c r="O51" s="245"/>
      <c r="P51" s="245"/>
      <c r="Q51" s="245"/>
    </row>
    <row r="52" spans="2:17">
      <c r="B52" s="176">
        <v>13</v>
      </c>
      <c r="C52" s="306" t="s">
        <v>284</v>
      </c>
      <c r="D52" s="278" t="s">
        <v>170</v>
      </c>
      <c r="E52" s="252"/>
      <c r="F52" s="249"/>
      <c r="J52" s="272"/>
      <c r="K52" s="272"/>
      <c r="L52" s="308"/>
      <c r="M52" s="238"/>
      <c r="N52" s="238"/>
      <c r="O52" s="245"/>
      <c r="P52" s="245"/>
      <c r="Q52" s="245"/>
    </row>
    <row r="53" spans="2:17">
      <c r="B53" s="176">
        <v>14</v>
      </c>
      <c r="C53" s="306" t="s">
        <v>287</v>
      </c>
      <c r="D53" s="305" t="s">
        <v>168</v>
      </c>
      <c r="E53" s="252"/>
      <c r="F53" s="249"/>
      <c r="J53" s="272"/>
      <c r="K53" s="272"/>
      <c r="L53" s="308"/>
      <c r="M53" s="238"/>
      <c r="N53" s="245"/>
      <c r="O53" s="245"/>
      <c r="P53" s="245"/>
      <c r="Q53" s="245"/>
    </row>
    <row r="54" spans="2:17">
      <c r="B54" s="176">
        <v>15</v>
      </c>
      <c r="C54" s="306" t="s">
        <v>178</v>
      </c>
      <c r="D54" s="305" t="s">
        <v>168</v>
      </c>
      <c r="E54" s="252"/>
      <c r="F54" s="250"/>
      <c r="J54" s="272"/>
      <c r="K54" s="272"/>
      <c r="L54" s="308"/>
      <c r="M54" s="238"/>
      <c r="N54" s="245"/>
      <c r="O54" s="245"/>
      <c r="P54" s="245"/>
      <c r="Q54" s="245"/>
    </row>
    <row r="55" spans="2:17">
      <c r="B55" s="176">
        <v>16</v>
      </c>
      <c r="C55" s="304" t="s">
        <v>201</v>
      </c>
      <c r="D55" s="306" t="s">
        <v>137</v>
      </c>
      <c r="E55" s="187"/>
      <c r="F55" s="250"/>
      <c r="J55" s="272"/>
      <c r="K55" s="272"/>
      <c r="L55" s="308"/>
      <c r="M55" s="238"/>
      <c r="N55" s="245"/>
      <c r="O55" s="245"/>
      <c r="P55" s="245"/>
      <c r="Q55" s="245"/>
    </row>
    <row r="56" spans="2:17">
      <c r="B56" s="176">
        <v>17</v>
      </c>
      <c r="C56" s="306" t="s">
        <v>290</v>
      </c>
      <c r="D56" s="306" t="s">
        <v>137</v>
      </c>
      <c r="E56" s="187"/>
      <c r="F56" s="250"/>
      <c r="J56" s="272"/>
      <c r="K56" s="272"/>
      <c r="L56" s="308"/>
      <c r="M56" s="238"/>
      <c r="N56" s="245"/>
      <c r="O56" s="245"/>
      <c r="P56" s="245"/>
      <c r="Q56" s="245"/>
    </row>
    <row r="57" spans="2:17">
      <c r="B57" s="176">
        <v>18</v>
      </c>
      <c r="C57" s="306" t="s">
        <v>217</v>
      </c>
      <c r="D57" s="278" t="s">
        <v>134</v>
      </c>
      <c r="E57" s="252"/>
      <c r="F57" s="250"/>
      <c r="J57" s="272"/>
      <c r="K57" s="272"/>
      <c r="L57" s="308"/>
      <c r="M57" s="238"/>
      <c r="N57" s="245"/>
      <c r="O57" s="245"/>
      <c r="P57" s="245"/>
      <c r="Q57" s="245"/>
    </row>
    <row r="58" spans="2:17">
      <c r="B58" s="176">
        <v>19</v>
      </c>
      <c r="C58" s="306" t="s">
        <v>184</v>
      </c>
      <c r="D58" s="278" t="s">
        <v>135</v>
      </c>
      <c r="E58" s="252"/>
      <c r="F58" s="250"/>
      <c r="J58" s="272"/>
      <c r="K58" s="272"/>
      <c r="L58" s="308"/>
      <c r="M58" s="238"/>
      <c r="N58" s="245"/>
      <c r="O58" s="245"/>
      <c r="P58" s="245"/>
      <c r="Q58" s="245"/>
    </row>
    <row r="59" spans="2:17">
      <c r="B59" s="176">
        <v>20</v>
      </c>
      <c r="C59" s="306" t="s">
        <v>218</v>
      </c>
      <c r="D59" s="278" t="s">
        <v>135</v>
      </c>
      <c r="E59" s="252"/>
      <c r="F59" s="249"/>
      <c r="J59" s="272"/>
      <c r="K59" s="272"/>
      <c r="L59" s="308"/>
      <c r="M59" s="238"/>
      <c r="N59" s="245"/>
      <c r="O59" s="245"/>
      <c r="P59" s="245"/>
      <c r="Q59" s="245"/>
    </row>
    <row r="60" spans="2:17">
      <c r="B60" s="176">
        <v>21</v>
      </c>
      <c r="C60" s="306" t="s">
        <v>146</v>
      </c>
      <c r="D60" s="278" t="s">
        <v>135</v>
      </c>
      <c r="E60" s="252">
        <v>6</v>
      </c>
      <c r="F60" s="249"/>
      <c r="J60" s="272"/>
      <c r="K60" s="272"/>
      <c r="L60" s="245"/>
      <c r="M60" s="245"/>
      <c r="N60" s="245"/>
      <c r="O60" s="245"/>
      <c r="P60" s="245"/>
      <c r="Q60" s="245"/>
    </row>
    <row r="61" spans="2:17">
      <c r="B61" s="176">
        <v>22</v>
      </c>
      <c r="C61" s="306" t="s">
        <v>300</v>
      </c>
      <c r="D61" s="305" t="s">
        <v>138</v>
      </c>
      <c r="E61" s="252"/>
      <c r="F61" s="249"/>
      <c r="J61" s="272"/>
      <c r="K61" s="272"/>
      <c r="L61" s="308"/>
      <c r="M61" s="245"/>
      <c r="N61" s="245"/>
      <c r="O61" s="245"/>
      <c r="P61" s="245"/>
      <c r="Q61" s="245"/>
    </row>
    <row r="62" spans="2:17">
      <c r="B62" s="176">
        <v>23</v>
      </c>
      <c r="C62" s="306" t="s">
        <v>145</v>
      </c>
      <c r="D62" s="305" t="s">
        <v>138</v>
      </c>
      <c r="E62" s="252"/>
      <c r="F62" s="249"/>
      <c r="J62" s="272"/>
      <c r="K62" s="272"/>
      <c r="L62" s="308"/>
      <c r="M62" s="238"/>
      <c r="N62" s="245"/>
      <c r="O62" s="245"/>
      <c r="P62" s="245"/>
      <c r="Q62" s="245"/>
    </row>
    <row r="63" spans="2:17">
      <c r="B63" s="176">
        <v>24</v>
      </c>
      <c r="C63" s="306" t="s">
        <v>142</v>
      </c>
      <c r="D63" s="305" t="s">
        <v>138</v>
      </c>
      <c r="E63" s="252">
        <v>4</v>
      </c>
      <c r="F63" s="249"/>
      <c r="J63" s="272"/>
      <c r="K63" s="272"/>
      <c r="L63" s="308"/>
      <c r="M63" s="238"/>
      <c r="N63" s="245"/>
      <c r="O63" s="245"/>
      <c r="P63" s="245"/>
      <c r="Q63" s="245"/>
    </row>
    <row r="64" spans="2:17">
      <c r="B64" s="176">
        <v>25</v>
      </c>
      <c r="C64" s="306" t="s">
        <v>301</v>
      </c>
      <c r="D64" s="278" t="s">
        <v>113</v>
      </c>
      <c r="E64" s="252"/>
      <c r="F64" s="250"/>
      <c r="J64" s="272"/>
      <c r="K64" s="272"/>
      <c r="L64" s="308"/>
      <c r="M64" s="238"/>
      <c r="N64" s="245"/>
      <c r="O64" s="245"/>
      <c r="P64" s="245"/>
      <c r="Q64" s="245"/>
    </row>
    <row r="65" spans="2:17">
      <c r="B65" s="176">
        <v>26</v>
      </c>
      <c r="C65" s="306" t="s">
        <v>188</v>
      </c>
      <c r="D65" s="278" t="s">
        <v>113</v>
      </c>
      <c r="E65" s="252"/>
      <c r="F65" s="250"/>
      <c r="J65" s="272"/>
      <c r="K65" s="272"/>
      <c r="L65" s="308"/>
      <c r="M65" s="238"/>
      <c r="N65" s="238"/>
      <c r="O65" s="245"/>
      <c r="P65" s="245"/>
      <c r="Q65" s="245"/>
    </row>
    <row r="66" spans="2:17">
      <c r="B66" s="176">
        <v>27</v>
      </c>
      <c r="C66" s="306" t="s">
        <v>304</v>
      </c>
      <c r="D66" s="278" t="s">
        <v>114</v>
      </c>
      <c r="E66" s="252"/>
      <c r="F66" s="250"/>
      <c r="J66" s="272"/>
      <c r="K66" s="272"/>
      <c r="L66" s="308"/>
      <c r="M66" s="238"/>
      <c r="N66" s="245"/>
      <c r="O66" s="245"/>
      <c r="P66" s="245"/>
      <c r="Q66" s="245"/>
    </row>
    <row r="67" spans="2:17">
      <c r="B67" s="176">
        <v>28</v>
      </c>
      <c r="C67" s="306" t="s">
        <v>305</v>
      </c>
      <c r="D67" s="278" t="s">
        <v>114</v>
      </c>
      <c r="E67" s="252"/>
      <c r="F67" s="250"/>
      <c r="J67" s="272"/>
      <c r="K67" s="272"/>
      <c r="L67" s="308"/>
      <c r="M67" s="245"/>
      <c r="N67" s="245"/>
      <c r="O67" s="245"/>
      <c r="P67" s="245"/>
      <c r="Q67" s="245"/>
    </row>
    <row r="68" spans="2:17">
      <c r="B68" s="176">
        <v>29</v>
      </c>
      <c r="C68" s="306" t="s">
        <v>308</v>
      </c>
      <c r="D68" s="278" t="s">
        <v>141</v>
      </c>
      <c r="E68" s="187"/>
      <c r="F68" s="250"/>
      <c r="J68" s="272"/>
      <c r="K68" s="272"/>
      <c r="L68" s="245"/>
      <c r="M68" s="245"/>
      <c r="N68" s="245"/>
      <c r="O68" s="245"/>
      <c r="P68" s="245"/>
      <c r="Q68" s="245"/>
    </row>
    <row r="69" spans="2:17">
      <c r="B69" s="176">
        <v>30</v>
      </c>
      <c r="C69" s="306" t="s">
        <v>309</v>
      </c>
      <c r="D69" s="278" t="s">
        <v>141</v>
      </c>
      <c r="E69" s="252"/>
      <c r="F69" s="250"/>
      <c r="J69" s="272"/>
      <c r="K69" s="272"/>
      <c r="L69" s="308"/>
      <c r="M69" s="238"/>
      <c r="N69" s="245"/>
      <c r="O69" s="245"/>
      <c r="P69" s="245"/>
      <c r="Q69" s="245"/>
    </row>
    <row r="70" spans="2:17">
      <c r="B70" s="176">
        <v>31</v>
      </c>
      <c r="C70" s="306" t="s">
        <v>205</v>
      </c>
      <c r="D70" s="305" t="s">
        <v>115</v>
      </c>
      <c r="E70" s="252"/>
      <c r="F70" s="250"/>
      <c r="J70" s="272"/>
      <c r="K70" s="272"/>
      <c r="L70" s="245"/>
      <c r="M70" s="245"/>
      <c r="N70" s="245"/>
      <c r="O70" s="245"/>
      <c r="P70" s="245"/>
      <c r="Q70" s="245"/>
    </row>
    <row r="71" spans="2:17">
      <c r="B71" s="176">
        <v>32</v>
      </c>
      <c r="C71" s="306" t="s">
        <v>311</v>
      </c>
      <c r="D71" s="305" t="s">
        <v>115</v>
      </c>
      <c r="E71" s="252"/>
      <c r="F71" s="250"/>
      <c r="K71" s="56"/>
    </row>
    <row r="72" spans="2:17">
      <c r="B72" s="176">
        <v>33</v>
      </c>
      <c r="C72" s="306" t="s">
        <v>145</v>
      </c>
      <c r="D72" s="278" t="s">
        <v>144</v>
      </c>
      <c r="E72" s="252"/>
      <c r="F72" s="250"/>
      <c r="K72" s="53"/>
    </row>
    <row r="73" spans="2:17">
      <c r="B73" s="176">
        <v>34</v>
      </c>
      <c r="C73" s="306" t="s">
        <v>316</v>
      </c>
      <c r="D73" s="278" t="s">
        <v>144</v>
      </c>
      <c r="E73" s="187"/>
      <c r="F73" s="248"/>
      <c r="K73" s="4"/>
    </row>
    <row r="74" spans="2:17">
      <c r="B74" s="176">
        <v>35</v>
      </c>
      <c r="C74" s="306" t="s">
        <v>146</v>
      </c>
      <c r="D74" s="309" t="s">
        <v>140</v>
      </c>
      <c r="E74" s="252"/>
      <c r="F74" s="248"/>
      <c r="K74" s="53"/>
    </row>
    <row r="75" spans="2:17">
      <c r="B75" s="176">
        <v>36</v>
      </c>
      <c r="C75" s="306" t="s">
        <v>219</v>
      </c>
      <c r="D75" s="305" t="s">
        <v>140</v>
      </c>
      <c r="E75" s="252"/>
      <c r="F75" s="248"/>
      <c r="K75" s="4"/>
    </row>
    <row r="76" spans="2:17">
      <c r="B76" s="176">
        <v>37</v>
      </c>
      <c r="C76" s="306" t="s">
        <v>318</v>
      </c>
      <c r="D76" s="305" t="s">
        <v>214</v>
      </c>
      <c r="E76" s="252"/>
      <c r="F76" s="248"/>
      <c r="K76" s="4"/>
    </row>
    <row r="77" spans="2:17">
      <c r="B77" s="176">
        <v>38</v>
      </c>
      <c r="C77" s="306" t="s">
        <v>185</v>
      </c>
      <c r="D77" s="305" t="s">
        <v>214</v>
      </c>
      <c r="E77" s="187"/>
      <c r="F77" s="248"/>
      <c r="K77" s="53"/>
    </row>
    <row r="78" spans="2:17">
      <c r="B78" s="176">
        <v>39</v>
      </c>
      <c r="C78" s="306" t="s">
        <v>325</v>
      </c>
      <c r="D78" s="305" t="s">
        <v>136</v>
      </c>
      <c r="E78" s="252"/>
      <c r="F78" s="248"/>
    </row>
    <row r="79" spans="2:17">
      <c r="B79" s="176">
        <v>40</v>
      </c>
      <c r="C79" s="306" t="s">
        <v>326</v>
      </c>
      <c r="D79" s="305" t="s">
        <v>136</v>
      </c>
      <c r="E79" s="252"/>
      <c r="F79" s="248"/>
    </row>
    <row r="80" spans="2:17">
      <c r="B80" s="176">
        <v>41</v>
      </c>
      <c r="C80" s="306" t="s">
        <v>179</v>
      </c>
      <c r="D80" s="305" t="s">
        <v>139</v>
      </c>
      <c r="E80" s="252"/>
      <c r="F80" s="248"/>
    </row>
    <row r="81" spans="2:6">
      <c r="B81" s="176">
        <v>42</v>
      </c>
      <c r="C81" s="304" t="s">
        <v>84</v>
      </c>
      <c r="D81" s="310" t="s">
        <v>174</v>
      </c>
      <c r="E81" s="252"/>
      <c r="F81" s="248"/>
    </row>
    <row r="82" spans="2:6">
      <c r="B82" s="176">
        <v>43</v>
      </c>
      <c r="C82" s="306" t="s">
        <v>330</v>
      </c>
      <c r="D82" s="278" t="s">
        <v>174</v>
      </c>
      <c r="E82" s="252"/>
      <c r="F82" s="227"/>
    </row>
    <row r="83" spans="2:6">
      <c r="B83" s="176">
        <v>44</v>
      </c>
      <c r="C83" s="306" t="s">
        <v>335</v>
      </c>
      <c r="D83" s="278" t="s">
        <v>117</v>
      </c>
      <c r="E83" s="252"/>
      <c r="F83" s="251"/>
    </row>
    <row r="84" spans="2:6">
      <c r="B84" s="176">
        <v>45</v>
      </c>
      <c r="C84" s="306" t="s">
        <v>180</v>
      </c>
      <c r="D84" s="278" t="s">
        <v>117</v>
      </c>
      <c r="E84" s="252">
        <v>6</v>
      </c>
      <c r="F84" s="251"/>
    </row>
    <row r="85" spans="2:6">
      <c r="B85" s="176">
        <v>46</v>
      </c>
      <c r="C85" s="306" t="s">
        <v>120</v>
      </c>
      <c r="D85" s="278" t="s">
        <v>117</v>
      </c>
      <c r="E85" s="252">
        <v>3</v>
      </c>
      <c r="F85" s="251"/>
    </row>
    <row r="86" spans="2:6">
      <c r="B86" s="176">
        <v>47</v>
      </c>
      <c r="C86" s="306" t="s">
        <v>162</v>
      </c>
      <c r="D86" s="278" t="s">
        <v>176</v>
      </c>
      <c r="E86" s="252"/>
      <c r="F86" s="251"/>
    </row>
    <row r="87" spans="2:6">
      <c r="B87" s="176">
        <v>48</v>
      </c>
      <c r="C87" s="306" t="s">
        <v>207</v>
      </c>
      <c r="D87" s="278" t="s">
        <v>116</v>
      </c>
      <c r="E87" s="252"/>
      <c r="F87" s="227"/>
    </row>
    <row r="88" spans="2:6">
      <c r="B88" s="176">
        <v>49</v>
      </c>
      <c r="C88" s="306" t="s">
        <v>334</v>
      </c>
      <c r="D88" s="278" t="s">
        <v>116</v>
      </c>
      <c r="E88" s="252"/>
      <c r="F88" s="227"/>
    </row>
    <row r="89" spans="2:6">
      <c r="B89" s="176">
        <v>50</v>
      </c>
      <c r="C89" s="306" t="s">
        <v>120</v>
      </c>
      <c r="D89" s="278" t="s">
        <v>118</v>
      </c>
      <c r="E89" s="252"/>
      <c r="F89" s="248"/>
    </row>
    <row r="90" spans="2:6">
      <c r="B90" s="176">
        <v>51</v>
      </c>
      <c r="C90" s="306" t="s">
        <v>295</v>
      </c>
      <c r="D90" s="278" t="s">
        <v>118</v>
      </c>
      <c r="E90" s="252"/>
      <c r="F90" s="248"/>
    </row>
    <row r="91" spans="2:6">
      <c r="B91" s="176">
        <v>52</v>
      </c>
      <c r="C91" s="306" t="s">
        <v>314</v>
      </c>
      <c r="D91" s="306" t="s">
        <v>175</v>
      </c>
      <c r="E91" s="252"/>
    </row>
    <row r="92" spans="2:6">
      <c r="B92" s="176">
        <v>53</v>
      </c>
      <c r="C92" s="306" t="s">
        <v>268</v>
      </c>
      <c r="D92" s="306" t="s">
        <v>175</v>
      </c>
      <c r="E92" s="252"/>
    </row>
  </sheetData>
  <mergeCells count="3">
    <mergeCell ref="A1:M1"/>
    <mergeCell ref="J40:J41"/>
    <mergeCell ref="K40:K41"/>
  </mergeCells>
  <phoneticPr fontId="3"/>
  <conditionalFormatting sqref="R22:R24 R26:R30 R3:R10">
    <cfRule type="cellIs" dxfId="1" priority="2" stopIfTrue="1" operator="lessThanOrEqual">
      <formula>4</formula>
    </cfRule>
  </conditionalFormatting>
  <printOptions horizontalCentered="1" verticalCentered="1"/>
  <pageMargins left="0.59055118110236227" right="0.59055118110236227" top="0.59055118110236227" bottom="0.39370078740157483" header="0.51181102362204722" footer="0.51181102362204722"/>
  <pageSetup paperSize="9" orientation="portrait" horizontalDpi="4294967293" verticalDpi="4294967293" r:id="rId1"/>
  <headerFooter alignWithMargins="0"/>
  <rowBreaks count="1" manualBreakCount="1">
    <brk id="33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AH95"/>
  <sheetViews>
    <sheetView showGridLines="0" view="pageBreakPreview" zoomScaleNormal="100" zoomScaleSheetLayoutView="100" workbookViewId="0">
      <selection activeCell="M47" sqref="M47"/>
    </sheetView>
  </sheetViews>
  <sheetFormatPr defaultRowHeight="17.25"/>
  <cols>
    <col min="1" max="1" width="3.5" style="24" customWidth="1"/>
    <col min="2" max="2" width="6.875" style="222" customWidth="1"/>
    <col min="3" max="3" width="6.875" style="65" customWidth="1"/>
    <col min="4" max="5" width="8.625" style="22" customWidth="1"/>
    <col min="6" max="6" width="8.625" style="222" customWidth="1"/>
    <col min="7" max="8" width="2.75" style="22" customWidth="1"/>
    <col min="9" max="9" width="8.625" style="22" customWidth="1"/>
    <col min="10" max="10" width="8.625" style="26" customWidth="1"/>
    <col min="11" max="11" width="8.625" style="22" customWidth="1"/>
    <col min="12" max="12" width="3.875" style="22" bestFit="1" customWidth="1"/>
    <col min="13" max="13" width="6.875" style="222" customWidth="1"/>
    <col min="14" max="14" width="6.875" style="65" customWidth="1"/>
    <col min="15" max="15" width="4.5" style="22" bestFit="1" customWidth="1"/>
    <col min="16" max="16" width="4.5" style="22" customWidth="1"/>
    <col min="17" max="17" width="5.25" style="21" customWidth="1"/>
    <col min="18" max="18" width="5.25" style="26" customWidth="1"/>
    <col min="19" max="19" width="5.25" style="222" customWidth="1"/>
    <col min="20" max="20" width="1.125" style="22" customWidth="1"/>
    <col min="21" max="24" width="5.25" style="22" customWidth="1"/>
    <col min="25" max="25" width="1.125" style="22" customWidth="1"/>
    <col min="26" max="29" width="5.25" style="22" customWidth="1"/>
    <col min="30" max="30" width="1.125" style="22" customWidth="1"/>
    <col min="31" max="47" width="5.25" style="22" customWidth="1"/>
    <col min="48" max="16384" width="9" style="22"/>
  </cols>
  <sheetData>
    <row r="1" spans="1:34" ht="26.25" customHeight="1">
      <c r="A1" s="48"/>
      <c r="B1" s="809" t="s">
        <v>377</v>
      </c>
      <c r="C1" s="809"/>
      <c r="D1" s="809"/>
      <c r="E1" s="809"/>
      <c r="F1" s="809"/>
      <c r="G1" s="809"/>
      <c r="H1" s="809"/>
      <c r="I1" s="809"/>
      <c r="J1" s="809"/>
      <c r="K1" s="809"/>
      <c r="L1" s="809"/>
      <c r="M1" s="809"/>
      <c r="N1" s="137"/>
      <c r="O1" s="12"/>
      <c r="T1" s="26"/>
    </row>
    <row r="2" spans="1:34" s="9" customFormat="1" ht="18" customHeight="1" thickBot="1">
      <c r="A2" s="48"/>
      <c r="B2" s="228" t="s">
        <v>0</v>
      </c>
      <c r="C2" s="266" t="s">
        <v>1</v>
      </c>
      <c r="D2" s="152"/>
      <c r="E2" s="152"/>
      <c r="F2" s="152"/>
      <c r="G2" s="152"/>
      <c r="H2" s="152"/>
      <c r="I2" s="152"/>
      <c r="J2" s="152"/>
      <c r="K2" s="131"/>
      <c r="L2" s="131"/>
      <c r="M2" s="228" t="s">
        <v>0</v>
      </c>
      <c r="N2" s="266" t="s">
        <v>1</v>
      </c>
      <c r="O2" s="12"/>
      <c r="Q2" s="5" t="s">
        <v>393</v>
      </c>
      <c r="R2" s="67"/>
      <c r="S2" s="36"/>
      <c r="V2" t="s">
        <v>394</v>
      </c>
      <c r="AA2" t="s">
        <v>395</v>
      </c>
      <c r="AF2" t="s">
        <v>396</v>
      </c>
    </row>
    <row r="3" spans="1:34" s="31" customFormat="1" ht="16.5" customHeight="1" thickBot="1">
      <c r="A3" s="808" t="s">
        <v>391</v>
      </c>
      <c r="B3" s="808" t="str">
        <f>Q3</f>
        <v>山本</v>
      </c>
      <c r="C3" s="810" t="str">
        <f>R3</f>
        <v>拓大紅陵</v>
      </c>
      <c r="D3" s="460" t="s">
        <v>383</v>
      </c>
      <c r="E3" s="297">
        <v>5</v>
      </c>
      <c r="F3" s="297"/>
      <c r="G3" s="298"/>
      <c r="H3" s="299"/>
      <c r="I3" s="299"/>
      <c r="J3" s="299">
        <v>5</v>
      </c>
      <c r="K3" s="349" t="s">
        <v>383</v>
      </c>
      <c r="L3" s="808" t="s">
        <v>369</v>
      </c>
      <c r="M3" s="807" t="str">
        <f>AA3</f>
        <v>坂内</v>
      </c>
      <c r="N3" s="805" t="str">
        <f>AB3</f>
        <v>拓大紅陵</v>
      </c>
      <c r="O3" s="806"/>
      <c r="P3" s="398">
        <f t="shared" ref="P3:P11" si="0">S3</f>
        <v>1</v>
      </c>
      <c r="Q3" s="399" t="str">
        <f>女個形!C11</f>
        <v>山本</v>
      </c>
      <c r="R3" s="399" t="str">
        <f>女個形!D11</f>
        <v>拓大紅陵</v>
      </c>
      <c r="S3" s="400">
        <f>女個形!F11</f>
        <v>1</v>
      </c>
      <c r="T3" s="401"/>
      <c r="U3" s="398">
        <f t="shared" ref="U3:U12" si="1">X3</f>
        <v>1</v>
      </c>
      <c r="V3" s="399" t="str">
        <f>女個形!C24</f>
        <v>浮島</v>
      </c>
      <c r="W3" s="399" t="str">
        <f>女個形!D24</f>
        <v>拓大紅陵</v>
      </c>
      <c r="X3" s="400">
        <f>女個形!F24</f>
        <v>1</v>
      </c>
      <c r="Y3" s="401"/>
      <c r="Z3" s="398">
        <f t="shared" ref="Z3:Z12" si="2">AC3</f>
        <v>1</v>
      </c>
      <c r="AA3" s="399" t="str">
        <f>女個形!J12</f>
        <v>坂内</v>
      </c>
      <c r="AB3" s="399" t="str">
        <f>女個形!K12</f>
        <v>拓大紅陵</v>
      </c>
      <c r="AC3" s="400">
        <f>女個形!M12</f>
        <v>1</v>
      </c>
      <c r="AD3" s="401"/>
      <c r="AE3" s="398">
        <f t="shared" ref="AE3:AE12" si="3">AH3</f>
        <v>1</v>
      </c>
      <c r="AF3" s="399" t="str">
        <f>女個形!J24</f>
        <v>片桐</v>
      </c>
      <c r="AG3" s="399" t="str">
        <f>女個形!K24</f>
        <v>秀明八千代</v>
      </c>
      <c r="AH3" s="400">
        <f>女個形!M24</f>
        <v>1</v>
      </c>
    </row>
    <row r="4" spans="1:34" s="31" customFormat="1" ht="16.5" customHeight="1" thickTop="1" thickBot="1">
      <c r="A4" s="808"/>
      <c r="B4" s="808"/>
      <c r="C4" s="810"/>
      <c r="D4" s="303"/>
      <c r="E4" s="461" t="s">
        <v>481</v>
      </c>
      <c r="F4" s="297">
        <v>4</v>
      </c>
      <c r="G4" s="303"/>
      <c r="H4" s="348"/>
      <c r="I4" s="299">
        <v>5</v>
      </c>
      <c r="J4" s="475" t="s">
        <v>487</v>
      </c>
      <c r="K4" s="474"/>
      <c r="L4" s="808"/>
      <c r="M4" s="807"/>
      <c r="N4" s="805"/>
      <c r="O4" s="806"/>
      <c r="P4" s="402">
        <f t="shared" si="0"/>
        <v>2</v>
      </c>
      <c r="Q4" s="403" t="str">
        <f>女個形!C10</f>
        <v>佐藤</v>
      </c>
      <c r="R4" s="403" t="str">
        <f>女個形!D10</f>
        <v>敬愛学園</v>
      </c>
      <c r="S4" s="404">
        <f>女個形!F10</f>
        <v>2</v>
      </c>
      <c r="T4" s="401"/>
      <c r="U4" s="402">
        <f t="shared" si="1"/>
        <v>2</v>
      </c>
      <c r="V4" s="403" t="str">
        <f>女個形!C17</f>
        <v>城谷</v>
      </c>
      <c r="W4" s="403" t="str">
        <f>女個形!D17</f>
        <v>幕張</v>
      </c>
      <c r="X4" s="404">
        <f>女個形!F17</f>
        <v>2</v>
      </c>
      <c r="Y4" s="401"/>
      <c r="Z4" s="402">
        <f t="shared" si="2"/>
        <v>2</v>
      </c>
      <c r="AA4" s="403" t="str">
        <f>女個形!J4</f>
        <v>小川</v>
      </c>
      <c r="AB4" s="403" t="str">
        <f>女個形!K4</f>
        <v>木更津総合</v>
      </c>
      <c r="AC4" s="404">
        <f>女個形!M4</f>
        <v>2</v>
      </c>
      <c r="AD4" s="401"/>
      <c r="AE4" s="402">
        <f t="shared" si="3"/>
        <v>2</v>
      </c>
      <c r="AF4" s="403" t="str">
        <f>女個形!J23</f>
        <v>山口</v>
      </c>
      <c r="AG4" s="403" t="str">
        <f>女個形!K23</f>
        <v>拓大紅陵</v>
      </c>
      <c r="AH4" s="404">
        <f>女個形!M23</f>
        <v>2</v>
      </c>
    </row>
    <row r="5" spans="1:34" s="31" customFormat="1" ht="16.5" customHeight="1" thickTop="1">
      <c r="A5" s="808" t="s">
        <v>361</v>
      </c>
      <c r="B5" s="808" t="str">
        <f>V6</f>
        <v>高梨</v>
      </c>
      <c r="C5" s="810" t="str">
        <f>W6</f>
        <v>千葉黎明</v>
      </c>
      <c r="D5" s="354"/>
      <c r="E5" s="469"/>
      <c r="F5" s="303"/>
      <c r="G5" s="303"/>
      <c r="H5" s="349"/>
      <c r="I5" s="482"/>
      <c r="J5" s="350"/>
      <c r="K5" s="349"/>
      <c r="L5" s="808" t="s">
        <v>370</v>
      </c>
      <c r="M5" s="807" t="str">
        <f>AF6</f>
        <v>春原</v>
      </c>
      <c r="N5" s="805" t="str">
        <f>AG6</f>
        <v>麗澤</v>
      </c>
      <c r="O5" s="806"/>
      <c r="P5" s="402">
        <f t="shared" si="0"/>
        <v>3</v>
      </c>
      <c r="Q5" s="403" t="str">
        <f>女個形!C6</f>
        <v>鈴木</v>
      </c>
      <c r="R5" s="403" t="str">
        <f>女個形!D6</f>
        <v>木更津総合</v>
      </c>
      <c r="S5" s="404">
        <f>女個形!F6</f>
        <v>3</v>
      </c>
      <c r="T5" s="401"/>
      <c r="U5" s="406">
        <f t="shared" si="1"/>
        <v>3</v>
      </c>
      <c r="V5" s="403" t="str">
        <f>女個形!C21</f>
        <v>鴨居</v>
      </c>
      <c r="W5" s="403" t="str">
        <f>女個形!D21</f>
        <v>秀明八千代</v>
      </c>
      <c r="X5" s="404">
        <f>女個形!F21</f>
        <v>3</v>
      </c>
      <c r="Y5" s="401"/>
      <c r="Z5" s="402">
        <f t="shared" si="2"/>
        <v>3</v>
      </c>
      <c r="AA5" s="403" t="str">
        <f>女個形!J11</f>
        <v>荒井</v>
      </c>
      <c r="AB5" s="403" t="str">
        <f>女個形!K11</f>
        <v>柏日体</v>
      </c>
      <c r="AC5" s="404">
        <f>女個形!M11</f>
        <v>3</v>
      </c>
      <c r="AD5" s="401"/>
      <c r="AE5" s="402">
        <f t="shared" si="3"/>
        <v>3</v>
      </c>
      <c r="AF5" s="403" t="str">
        <f>女個形!J21</f>
        <v>秋山</v>
      </c>
      <c r="AG5" s="403" t="str">
        <f>女個形!K21</f>
        <v>拓大紅陵</v>
      </c>
      <c r="AH5" s="404">
        <f>女個形!M21</f>
        <v>3</v>
      </c>
    </row>
    <row r="6" spans="1:34" s="31" customFormat="1" ht="16.5" customHeight="1" thickBot="1">
      <c r="A6" s="808"/>
      <c r="B6" s="808"/>
      <c r="C6" s="810"/>
      <c r="D6" s="358" t="s">
        <v>389</v>
      </c>
      <c r="E6" s="470">
        <v>0</v>
      </c>
      <c r="F6" s="303" t="s">
        <v>485</v>
      </c>
      <c r="G6" s="298">
        <v>1</v>
      </c>
      <c r="H6" s="300">
        <v>2</v>
      </c>
      <c r="I6" s="482" t="s">
        <v>490</v>
      </c>
      <c r="J6" s="301">
        <v>0</v>
      </c>
      <c r="K6" s="360" t="s">
        <v>390</v>
      </c>
      <c r="L6" s="808"/>
      <c r="M6" s="807"/>
      <c r="N6" s="805"/>
      <c r="O6" s="806"/>
      <c r="P6" s="402">
        <f t="shared" si="0"/>
        <v>4</v>
      </c>
      <c r="Q6" s="403" t="str">
        <f>女個形!C7</f>
        <v>吉田</v>
      </c>
      <c r="R6" s="403" t="str">
        <f>女個形!D7</f>
        <v>拓大紅陵</v>
      </c>
      <c r="S6" s="404">
        <f>女個形!F7</f>
        <v>4</v>
      </c>
      <c r="T6" s="401"/>
      <c r="U6" s="402">
        <f t="shared" si="1"/>
        <v>4</v>
      </c>
      <c r="V6" s="403" t="str">
        <f>女個形!C23</f>
        <v>高梨</v>
      </c>
      <c r="W6" s="403" t="str">
        <f>女個形!D23</f>
        <v>千葉黎明</v>
      </c>
      <c r="X6" s="404">
        <f>女個形!F23</f>
        <v>4</v>
      </c>
      <c r="Y6" s="401"/>
      <c r="Z6" s="402">
        <f t="shared" si="2"/>
        <v>4</v>
      </c>
      <c r="AA6" s="403" t="str">
        <f>女個形!J6</f>
        <v>石井</v>
      </c>
      <c r="AB6" s="403" t="str">
        <f>女個形!K6</f>
        <v>敬愛学園</v>
      </c>
      <c r="AC6" s="404">
        <f>女個形!M6</f>
        <v>4</v>
      </c>
      <c r="AD6" s="401"/>
      <c r="AE6" s="402">
        <f t="shared" si="3"/>
        <v>4</v>
      </c>
      <c r="AF6" s="403" t="str">
        <f>女個形!J18</f>
        <v>春原</v>
      </c>
      <c r="AG6" s="403" t="str">
        <f>女個形!K18</f>
        <v>麗澤</v>
      </c>
      <c r="AH6" s="404">
        <f>女個形!M18</f>
        <v>4</v>
      </c>
    </row>
    <row r="7" spans="1:34" s="31" customFormat="1" ht="16.5" customHeight="1" thickTop="1">
      <c r="A7" s="808" t="s">
        <v>362</v>
      </c>
      <c r="B7" s="808" t="str">
        <f>Q5</f>
        <v>鈴木</v>
      </c>
      <c r="C7" s="810" t="str">
        <f>R5</f>
        <v>木更津総合</v>
      </c>
      <c r="D7" s="359" t="s">
        <v>389</v>
      </c>
      <c r="E7" s="459">
        <v>0</v>
      </c>
      <c r="F7" s="471"/>
      <c r="G7" s="303"/>
      <c r="H7" s="352"/>
      <c r="I7" s="485"/>
      <c r="J7" s="301">
        <v>0</v>
      </c>
      <c r="K7" s="349" t="s">
        <v>383</v>
      </c>
      <c r="L7" s="808" t="s">
        <v>371</v>
      </c>
      <c r="M7" s="807" t="str">
        <f>AA5</f>
        <v>荒井</v>
      </c>
      <c r="N7" s="805" t="str">
        <f>AB5</f>
        <v>柏日体</v>
      </c>
      <c r="O7" s="806"/>
      <c r="P7" s="402">
        <f t="shared" si="0"/>
        <v>5</v>
      </c>
      <c r="Q7" s="403" t="str">
        <f>女個形!C5</f>
        <v>桑原</v>
      </c>
      <c r="R7" s="403" t="str">
        <f>女個形!D5</f>
        <v>麗澤</v>
      </c>
      <c r="S7" s="404">
        <f>女個形!F5</f>
        <v>5</v>
      </c>
      <c r="T7" s="401"/>
      <c r="U7" s="402">
        <f t="shared" si="1"/>
        <v>5</v>
      </c>
      <c r="V7" s="403" t="str">
        <f>女個形!C15</f>
        <v>加藤</v>
      </c>
      <c r="W7" s="403" t="str">
        <f>女個形!D15</f>
        <v>敬愛学園</v>
      </c>
      <c r="X7" s="404">
        <f>女個形!F15</f>
        <v>5</v>
      </c>
      <c r="Y7" s="401"/>
      <c r="Z7" s="402">
        <f t="shared" si="2"/>
        <v>5</v>
      </c>
      <c r="AA7" s="403" t="str">
        <f>女個形!J5</f>
        <v>小松</v>
      </c>
      <c r="AB7" s="403" t="str">
        <f>女個形!K5</f>
        <v>東金</v>
      </c>
      <c r="AC7" s="404">
        <f>女個形!M5</f>
        <v>5</v>
      </c>
      <c r="AD7" s="401"/>
      <c r="AE7" s="402">
        <f t="shared" si="3"/>
        <v>5</v>
      </c>
      <c r="AF7" s="403" t="str">
        <f>女個形!J20</f>
        <v>蔭山</v>
      </c>
      <c r="AG7" s="403" t="str">
        <f>女個形!K20</f>
        <v>柏日体</v>
      </c>
      <c r="AH7" s="404">
        <f>女個形!M20</f>
        <v>5</v>
      </c>
    </row>
    <row r="8" spans="1:34" s="31" customFormat="1" ht="16.5" customHeight="1" thickBot="1">
      <c r="A8" s="808"/>
      <c r="B8" s="808"/>
      <c r="C8" s="810"/>
      <c r="D8" s="356"/>
      <c r="E8" s="464"/>
      <c r="F8" s="351"/>
      <c r="G8" s="303"/>
      <c r="H8" s="352"/>
      <c r="I8" s="352"/>
      <c r="J8" s="477"/>
      <c r="K8" s="360"/>
      <c r="L8" s="808"/>
      <c r="M8" s="807"/>
      <c r="N8" s="805"/>
      <c r="O8" s="806"/>
      <c r="P8" s="402">
        <f t="shared" si="0"/>
        <v>6</v>
      </c>
      <c r="Q8" s="403" t="str">
        <f>女個形!C3</f>
        <v>廣澤</v>
      </c>
      <c r="R8" s="403" t="str">
        <f>女個形!D3</f>
        <v>柏日体</v>
      </c>
      <c r="S8" s="404">
        <f>女個形!F3</f>
        <v>6</v>
      </c>
      <c r="T8" s="401"/>
      <c r="U8" s="402">
        <f t="shared" si="1"/>
        <v>6</v>
      </c>
      <c r="V8" s="403" t="str">
        <f>女個形!C16</f>
        <v>山田</v>
      </c>
      <c r="W8" s="403" t="str">
        <f>女個形!D16</f>
        <v>成田</v>
      </c>
      <c r="X8" s="404">
        <f>女個形!F16</f>
        <v>6</v>
      </c>
      <c r="Y8" s="401"/>
      <c r="Z8" s="402">
        <f t="shared" si="2"/>
        <v>6</v>
      </c>
      <c r="AA8" s="403" t="str">
        <f>女個形!J3</f>
        <v>長谷川</v>
      </c>
      <c r="AB8" s="403" t="str">
        <f>女個形!K3</f>
        <v>秀明八千代</v>
      </c>
      <c r="AC8" s="404">
        <f>女個形!M3</f>
        <v>6</v>
      </c>
      <c r="AD8" s="401"/>
      <c r="AE8" s="402">
        <f t="shared" si="3"/>
        <v>6</v>
      </c>
      <c r="AF8" s="403" t="str">
        <f>女個形!J16</f>
        <v>山下</v>
      </c>
      <c r="AG8" s="403" t="str">
        <f>女個形!K16</f>
        <v>成田北</v>
      </c>
      <c r="AH8" s="404">
        <f>女個形!M16</f>
        <v>6</v>
      </c>
    </row>
    <row r="9" spans="1:34" s="31" customFormat="1" ht="16.5" customHeight="1" thickTop="1" thickBot="1">
      <c r="A9" s="808" t="s">
        <v>363</v>
      </c>
      <c r="B9" s="808" t="str">
        <f>V4</f>
        <v>城谷</v>
      </c>
      <c r="C9" s="810" t="str">
        <f>W4</f>
        <v>幕張</v>
      </c>
      <c r="D9" s="303"/>
      <c r="E9" s="465" t="s">
        <v>482</v>
      </c>
      <c r="F9" s="459">
        <v>1</v>
      </c>
      <c r="G9" s="303"/>
      <c r="H9" s="352"/>
      <c r="I9" s="299">
        <v>0</v>
      </c>
      <c r="J9" s="349" t="s">
        <v>488</v>
      </c>
      <c r="K9" s="478"/>
      <c r="L9" s="808" t="s">
        <v>372</v>
      </c>
      <c r="M9" s="807" t="str">
        <f>AF4</f>
        <v>山口</v>
      </c>
      <c r="N9" s="805" t="str">
        <f>AG4</f>
        <v>拓大紅陵</v>
      </c>
      <c r="O9" s="806"/>
      <c r="P9" s="402">
        <f t="shared" si="0"/>
        <v>7</v>
      </c>
      <c r="Q9" s="403" t="str">
        <f>女個形!C8</f>
        <v>山本</v>
      </c>
      <c r="R9" s="403" t="str">
        <f>女個形!D8</f>
        <v>長生</v>
      </c>
      <c r="S9" s="404">
        <f>女個形!F8</f>
        <v>7</v>
      </c>
      <c r="T9" s="405"/>
      <c r="U9" s="402">
        <f t="shared" si="1"/>
        <v>7</v>
      </c>
      <c r="V9" s="403" t="str">
        <f>女個形!C18</f>
        <v>小川</v>
      </c>
      <c r="W9" s="403" t="str">
        <f>女個形!D18</f>
        <v>成田北</v>
      </c>
      <c r="X9" s="404">
        <f>女個形!F18</f>
        <v>7</v>
      </c>
      <c r="Y9" s="401"/>
      <c r="Z9" s="402">
        <f t="shared" si="2"/>
        <v>7</v>
      </c>
      <c r="AA9" s="403" t="str">
        <f>女個形!J8</f>
        <v>稲葉</v>
      </c>
      <c r="AB9" s="403" t="str">
        <f>女個形!K8</f>
        <v>船橋東</v>
      </c>
      <c r="AC9" s="404">
        <f>女個形!M8</f>
        <v>7</v>
      </c>
      <c r="AD9" s="401"/>
      <c r="AE9" s="402">
        <f t="shared" si="3"/>
        <v>7</v>
      </c>
      <c r="AF9" s="403" t="str">
        <f>女個形!J15</f>
        <v>岡田</v>
      </c>
      <c r="AG9" s="403" t="str">
        <f>女個形!K15</f>
        <v>西武台千葉</v>
      </c>
      <c r="AH9" s="404">
        <f>女個形!M15</f>
        <v>7</v>
      </c>
    </row>
    <row r="10" spans="1:34" s="31" customFormat="1" ht="16.5" customHeight="1" thickTop="1" thickBot="1">
      <c r="A10" s="808"/>
      <c r="B10" s="808"/>
      <c r="C10" s="810"/>
      <c r="D10" s="462" t="s">
        <v>383</v>
      </c>
      <c r="E10" s="298">
        <v>5</v>
      </c>
      <c r="F10" s="350" t="s">
        <v>484</v>
      </c>
      <c r="G10" s="503">
        <v>3</v>
      </c>
      <c r="H10" s="496">
        <v>2</v>
      </c>
      <c r="I10" s="303" t="s">
        <v>480</v>
      </c>
      <c r="J10" s="300">
        <v>5</v>
      </c>
      <c r="K10" s="476" t="s">
        <v>383</v>
      </c>
      <c r="L10" s="808"/>
      <c r="M10" s="807"/>
      <c r="N10" s="805"/>
      <c r="O10" s="806"/>
      <c r="P10" s="402">
        <f t="shared" si="0"/>
        <v>8</v>
      </c>
      <c r="Q10" s="403" t="str">
        <f>女個形!C4</f>
        <v>宮田</v>
      </c>
      <c r="R10" s="403" t="str">
        <f>女個形!D4</f>
        <v>西武台千葉</v>
      </c>
      <c r="S10" s="404">
        <f>女個形!F4</f>
        <v>8</v>
      </c>
      <c r="T10" s="401"/>
      <c r="U10" s="402">
        <f t="shared" si="1"/>
        <v>8</v>
      </c>
      <c r="V10" s="403" t="str">
        <f>女個形!C22</f>
        <v>作本</v>
      </c>
      <c r="W10" s="403" t="str">
        <f>女個形!D22</f>
        <v>船橋東</v>
      </c>
      <c r="X10" s="404">
        <f>女個形!F22</f>
        <v>8</v>
      </c>
      <c r="Y10" s="401"/>
      <c r="Z10" s="402">
        <f t="shared" si="2"/>
        <v>8</v>
      </c>
      <c r="AA10" s="403" t="str">
        <f>女個形!J9</f>
        <v>松田</v>
      </c>
      <c r="AB10" s="403" t="str">
        <f>女個形!K9</f>
        <v>佐原</v>
      </c>
      <c r="AC10" s="404">
        <f>女個形!M9</f>
        <v>8</v>
      </c>
      <c r="AD10" s="401"/>
      <c r="AE10" s="402">
        <f t="shared" si="3"/>
        <v>8</v>
      </c>
      <c r="AF10" s="403" t="str">
        <f>女個形!J22</f>
        <v>布施</v>
      </c>
      <c r="AG10" s="403" t="str">
        <f>女個形!K22</f>
        <v>成田</v>
      </c>
      <c r="AH10" s="404">
        <f>女個形!M22</f>
        <v>8</v>
      </c>
    </row>
    <row r="11" spans="1:34" s="31" customFormat="1" ht="16.5" customHeight="1" thickTop="1">
      <c r="A11" s="808" t="s">
        <v>364</v>
      </c>
      <c r="B11" s="808" t="str">
        <f>Q4</f>
        <v>佐藤</v>
      </c>
      <c r="C11" s="810" t="str">
        <f>R4</f>
        <v>敬愛学園</v>
      </c>
      <c r="D11" s="303" t="s">
        <v>383</v>
      </c>
      <c r="E11" s="298">
        <v>0</v>
      </c>
      <c r="F11" s="472"/>
      <c r="G11" s="465"/>
      <c r="H11" s="483"/>
      <c r="I11" s="355"/>
      <c r="J11" s="301">
        <v>1</v>
      </c>
      <c r="K11" s="349" t="s">
        <v>383</v>
      </c>
      <c r="L11" s="808" t="s">
        <v>373</v>
      </c>
      <c r="M11" s="807" t="str">
        <f>AA4</f>
        <v>小川</v>
      </c>
      <c r="N11" s="805" t="str">
        <f>AB4</f>
        <v>木更津総合</v>
      </c>
      <c r="O11" s="806"/>
      <c r="P11" s="402">
        <f t="shared" si="0"/>
        <v>9</v>
      </c>
      <c r="Q11" s="403" t="str">
        <f>女個形!C9</f>
        <v>豊嶋</v>
      </c>
      <c r="R11" s="403" t="str">
        <f>女個形!D9</f>
        <v>市立柏</v>
      </c>
      <c r="S11" s="404">
        <f>女個形!F9</f>
        <v>9</v>
      </c>
      <c r="T11" s="401"/>
      <c r="U11" s="402">
        <f t="shared" si="1"/>
        <v>9</v>
      </c>
      <c r="V11" s="403" t="str">
        <f>女個形!C19</f>
        <v>重岡</v>
      </c>
      <c r="W11" s="403" t="str">
        <f>女個形!D19</f>
        <v>市立銚子</v>
      </c>
      <c r="X11" s="404">
        <f>女個形!F19</f>
        <v>9</v>
      </c>
      <c r="Y11" s="401"/>
      <c r="Z11" s="402">
        <f t="shared" si="2"/>
        <v>9</v>
      </c>
      <c r="AA11" s="403" t="str">
        <f>女個形!J7</f>
        <v>明石</v>
      </c>
      <c r="AB11" s="403" t="str">
        <f>女個形!K7</f>
        <v>市立銚子</v>
      </c>
      <c r="AC11" s="404">
        <f>女個形!M7</f>
        <v>9</v>
      </c>
      <c r="AD11" s="401"/>
      <c r="AE11" s="402">
        <f t="shared" si="3"/>
        <v>0</v>
      </c>
      <c r="AF11" s="403" t="str">
        <f>女個形!J17</f>
        <v>鈴木</v>
      </c>
      <c r="AG11" s="403" t="str">
        <f>女個形!K17</f>
        <v>銚子商業</v>
      </c>
      <c r="AH11" s="404">
        <f>女個形!M17</f>
        <v>0</v>
      </c>
    </row>
    <row r="12" spans="1:34" s="31" customFormat="1" ht="16.5" customHeight="1" thickBot="1">
      <c r="A12" s="808"/>
      <c r="B12" s="808"/>
      <c r="C12" s="810"/>
      <c r="D12" s="356"/>
      <c r="E12" s="463" t="s">
        <v>483</v>
      </c>
      <c r="F12" s="470">
        <v>0</v>
      </c>
      <c r="G12" s="303"/>
      <c r="H12" s="484"/>
      <c r="I12" s="299">
        <v>0</v>
      </c>
      <c r="J12" s="350" t="s">
        <v>489</v>
      </c>
      <c r="K12" s="360"/>
      <c r="L12" s="808"/>
      <c r="M12" s="807"/>
      <c r="N12" s="805"/>
      <c r="O12" s="806"/>
      <c r="P12" s="402">
        <f t="shared" ref="P12:P13" si="4">S12</f>
        <v>0</v>
      </c>
      <c r="Q12" s="403">
        <f>女個形!C12</f>
        <v>0</v>
      </c>
      <c r="R12" s="403">
        <f>女個形!D12</f>
        <v>0</v>
      </c>
      <c r="S12" s="404">
        <f>女個形!F12</f>
        <v>0</v>
      </c>
      <c r="T12" s="401"/>
      <c r="U12" s="402">
        <f t="shared" si="1"/>
        <v>10</v>
      </c>
      <c r="V12" s="403" t="str">
        <f>女個形!C20</f>
        <v>森</v>
      </c>
      <c r="W12" s="403" t="str">
        <f>女個形!D20</f>
        <v>成東</v>
      </c>
      <c r="X12" s="404">
        <f>女個形!F20</f>
        <v>10</v>
      </c>
      <c r="Y12" s="401"/>
      <c r="Z12" s="402">
        <f t="shared" si="2"/>
        <v>10</v>
      </c>
      <c r="AA12" s="403" t="str">
        <f>女個形!J10</f>
        <v>南山</v>
      </c>
      <c r="AB12" s="403" t="str">
        <f>女個形!K10</f>
        <v>学館浦安</v>
      </c>
      <c r="AC12" s="404">
        <f>女個形!M10</f>
        <v>10</v>
      </c>
      <c r="AD12" s="401"/>
      <c r="AE12" s="402">
        <f t="shared" si="3"/>
        <v>0</v>
      </c>
      <c r="AF12" s="403" t="str">
        <f>女個形!J19</f>
        <v>篠崎</v>
      </c>
      <c r="AG12" s="403" t="str">
        <f>女個形!K19</f>
        <v>成東</v>
      </c>
      <c r="AH12" s="404">
        <f>女個形!M19</f>
        <v>0</v>
      </c>
    </row>
    <row r="13" spans="1:34" s="31" customFormat="1" ht="16.5" customHeight="1" thickTop="1" thickBot="1">
      <c r="A13" s="808" t="s">
        <v>365</v>
      </c>
      <c r="B13" s="808" t="str">
        <f>V5</f>
        <v>鴨居</v>
      </c>
      <c r="C13" s="810" t="str">
        <f>W5</f>
        <v>秀明八千代</v>
      </c>
      <c r="D13" s="303"/>
      <c r="E13" s="466"/>
      <c r="F13" s="472"/>
      <c r="G13" s="303"/>
      <c r="H13" s="482"/>
      <c r="I13" s="357"/>
      <c r="J13" s="480"/>
      <c r="K13" s="479"/>
      <c r="L13" s="808" t="s">
        <v>374</v>
      </c>
      <c r="M13" s="807" t="str">
        <f>AF5</f>
        <v>秋山</v>
      </c>
      <c r="N13" s="805" t="str">
        <f>AG5</f>
        <v>拓大紅陵</v>
      </c>
      <c r="O13" s="806"/>
      <c r="P13" s="407">
        <f t="shared" si="4"/>
        <v>0</v>
      </c>
      <c r="Q13" s="408">
        <f>女個形!C13</f>
        <v>0</v>
      </c>
      <c r="R13" s="408">
        <f>女個形!D13</f>
        <v>0</v>
      </c>
      <c r="S13" s="409">
        <f>女個形!F13</f>
        <v>0</v>
      </c>
      <c r="T13" s="401"/>
      <c r="U13" s="407">
        <f t="shared" ref="U13" si="5">X13</f>
        <v>0</v>
      </c>
      <c r="V13" s="408">
        <f>女個形!C25</f>
        <v>0</v>
      </c>
      <c r="W13" s="408">
        <f>女個形!D25</f>
        <v>0</v>
      </c>
      <c r="X13" s="409">
        <f>女個形!F25</f>
        <v>0</v>
      </c>
      <c r="Y13" s="401"/>
      <c r="Z13" s="407">
        <f t="shared" ref="Z13" si="6">AC13</f>
        <v>0</v>
      </c>
      <c r="AA13" s="408">
        <f>女個形!J13</f>
        <v>0</v>
      </c>
      <c r="AB13" s="408">
        <f>女個形!K13</f>
        <v>0</v>
      </c>
      <c r="AC13" s="409">
        <f>女個形!M13</f>
        <v>0</v>
      </c>
      <c r="AD13" s="401"/>
      <c r="AE13" s="407">
        <f t="shared" ref="AE13" si="7">AH13</f>
        <v>0</v>
      </c>
      <c r="AF13" s="408">
        <f>女個形!J25</f>
        <v>0</v>
      </c>
      <c r="AG13" s="408">
        <f>女個形!K25</f>
        <v>0</v>
      </c>
      <c r="AH13" s="409">
        <f>女個形!M25</f>
        <v>0</v>
      </c>
    </row>
    <row r="14" spans="1:34" s="31" customFormat="1" ht="16.5" customHeight="1" thickTop="1" thickBot="1">
      <c r="A14" s="808"/>
      <c r="B14" s="808"/>
      <c r="C14" s="810"/>
      <c r="D14" s="462" t="s">
        <v>386</v>
      </c>
      <c r="E14" s="459">
        <v>5</v>
      </c>
      <c r="F14" s="473"/>
      <c r="G14" s="303"/>
      <c r="H14" s="486"/>
      <c r="I14" s="357"/>
      <c r="J14" s="299">
        <v>4</v>
      </c>
      <c r="K14" s="349" t="s">
        <v>389</v>
      </c>
      <c r="L14" s="808"/>
      <c r="M14" s="807"/>
      <c r="N14" s="805"/>
      <c r="O14" s="806"/>
      <c r="P14" s="401"/>
      <c r="Q14" s="401"/>
      <c r="R14" s="401"/>
      <c r="S14" s="401"/>
      <c r="T14" s="401"/>
      <c r="U14" s="401"/>
      <c r="V14" s="401"/>
      <c r="W14" s="401"/>
      <c r="X14" s="401"/>
      <c r="Y14" s="401"/>
      <c r="Z14" s="401"/>
      <c r="AA14" s="401"/>
      <c r="AB14" s="401"/>
      <c r="AC14" s="401"/>
      <c r="AD14" s="401"/>
      <c r="AE14" s="401"/>
      <c r="AF14" s="401"/>
      <c r="AG14" s="401"/>
      <c r="AH14" s="401"/>
    </row>
    <row r="15" spans="1:34" s="31" customFormat="1" ht="16.5" customHeight="1" thickTop="1">
      <c r="A15" s="808" t="s">
        <v>367</v>
      </c>
      <c r="B15" s="808" t="str">
        <f>Q6</f>
        <v>吉田</v>
      </c>
      <c r="C15" s="810" t="str">
        <f>R6</f>
        <v>拓大紅陵</v>
      </c>
      <c r="D15" s="303" t="s">
        <v>389</v>
      </c>
      <c r="E15" s="298">
        <v>0</v>
      </c>
      <c r="F15" s="468" t="s">
        <v>486</v>
      </c>
      <c r="G15" s="298">
        <v>4</v>
      </c>
      <c r="H15" s="300">
        <v>3</v>
      </c>
      <c r="I15" s="481" t="s">
        <v>485</v>
      </c>
      <c r="J15" s="300">
        <v>0</v>
      </c>
      <c r="K15" s="349" t="s">
        <v>383</v>
      </c>
      <c r="L15" s="808" t="s">
        <v>375</v>
      </c>
      <c r="M15" s="807" t="str">
        <f>AA6</f>
        <v>石井</v>
      </c>
      <c r="N15" s="805" t="str">
        <f>AB6</f>
        <v>敬愛学園</v>
      </c>
      <c r="O15" s="806"/>
      <c r="P15" s="401"/>
      <c r="Q15" s="401"/>
      <c r="R15" s="401"/>
      <c r="S15" s="401"/>
      <c r="T15" s="401"/>
      <c r="U15" s="401"/>
      <c r="V15" s="401"/>
      <c r="W15" s="401"/>
      <c r="X15" s="401"/>
      <c r="Y15" s="401"/>
      <c r="Z15" s="401"/>
      <c r="AA15" s="401"/>
      <c r="AB15" s="401"/>
      <c r="AC15" s="401"/>
      <c r="AD15" s="401"/>
      <c r="AE15" s="401"/>
      <c r="AF15" s="401"/>
      <c r="AG15" s="401"/>
      <c r="AH15" s="401"/>
    </row>
    <row r="16" spans="1:34" s="31" customFormat="1" ht="16.5" customHeight="1" thickBot="1">
      <c r="A16" s="808"/>
      <c r="B16" s="808"/>
      <c r="C16" s="810"/>
      <c r="D16" s="356"/>
      <c r="E16" s="463"/>
      <c r="F16" s="467"/>
      <c r="G16" s="353"/>
      <c r="H16" s="355"/>
      <c r="I16" s="484"/>
      <c r="J16" s="352"/>
      <c r="K16" s="360"/>
      <c r="L16" s="808"/>
      <c r="M16" s="807"/>
      <c r="N16" s="805"/>
      <c r="O16" s="806"/>
      <c r="P16" s="401"/>
      <c r="Q16" s="401"/>
      <c r="R16" s="401"/>
      <c r="S16" s="401"/>
      <c r="T16" s="401"/>
      <c r="U16" s="401"/>
      <c r="V16" s="401"/>
      <c r="W16" s="401"/>
      <c r="X16" s="401"/>
      <c r="Y16" s="401"/>
      <c r="Z16" s="401"/>
      <c r="AA16" s="401"/>
      <c r="AB16" s="401"/>
      <c r="AC16" s="401"/>
      <c r="AD16" s="401"/>
      <c r="AE16" s="401"/>
      <c r="AF16" s="401"/>
      <c r="AG16" s="401"/>
      <c r="AH16" s="401"/>
    </row>
    <row r="17" spans="1:34" s="31" customFormat="1" ht="16.5" customHeight="1" thickTop="1" thickBot="1">
      <c r="A17" s="808" t="s">
        <v>368</v>
      </c>
      <c r="B17" s="808" t="str">
        <f>V3</f>
        <v>浮島</v>
      </c>
      <c r="C17" s="810" t="str">
        <f>W3</f>
        <v>拓大紅陵</v>
      </c>
      <c r="D17" s="303"/>
      <c r="E17" s="465" t="s">
        <v>484</v>
      </c>
      <c r="F17" s="302">
        <v>5</v>
      </c>
      <c r="G17" s="353"/>
      <c r="H17" s="355"/>
      <c r="I17" s="301">
        <v>5</v>
      </c>
      <c r="J17" s="481" t="s">
        <v>485</v>
      </c>
      <c r="K17" s="478"/>
      <c r="L17" s="808" t="s">
        <v>376</v>
      </c>
      <c r="M17" s="807" t="str">
        <f>AF3</f>
        <v>片桐</v>
      </c>
      <c r="N17" s="805" t="str">
        <f>AG3</f>
        <v>秀明八千代</v>
      </c>
      <c r="O17" s="806"/>
      <c r="P17" s="401"/>
      <c r="Q17" s="403"/>
      <c r="R17" s="410"/>
      <c r="S17" s="411"/>
      <c r="T17" s="401"/>
      <c r="U17" s="401"/>
      <c r="V17" s="401"/>
      <c r="W17" s="401"/>
      <c r="X17" s="401"/>
      <c r="Y17" s="401"/>
      <c r="Z17" s="401"/>
      <c r="AA17" s="401"/>
      <c r="AB17" s="401"/>
      <c r="AC17" s="401"/>
      <c r="AD17" s="401"/>
      <c r="AE17" s="401"/>
      <c r="AF17" s="401"/>
      <c r="AG17" s="401"/>
      <c r="AH17" s="401"/>
    </row>
    <row r="18" spans="1:34" s="31" customFormat="1" ht="16.5" customHeight="1" thickTop="1">
      <c r="A18" s="808"/>
      <c r="B18" s="808"/>
      <c r="C18" s="810"/>
      <c r="D18" s="462" t="s">
        <v>383</v>
      </c>
      <c r="E18" s="298">
        <v>5</v>
      </c>
      <c r="F18" s="297"/>
      <c r="G18" s="302"/>
      <c r="H18" s="300"/>
      <c r="I18" s="301"/>
      <c r="J18" s="301">
        <v>5</v>
      </c>
      <c r="K18" s="349" t="s">
        <v>386</v>
      </c>
      <c r="L18" s="808"/>
      <c r="M18" s="807"/>
      <c r="N18" s="805"/>
      <c r="O18" s="806"/>
      <c r="P18" s="401"/>
      <c r="Q18" s="403"/>
      <c r="R18" s="410"/>
      <c r="S18" s="411"/>
      <c r="T18" s="401"/>
      <c r="U18" s="401"/>
      <c r="V18" s="401"/>
      <c r="W18" s="401"/>
      <c r="X18" s="401"/>
      <c r="Y18" s="401"/>
      <c r="Z18" s="401"/>
      <c r="AA18" s="401"/>
      <c r="AB18" s="401"/>
      <c r="AC18" s="401"/>
      <c r="AD18" s="401"/>
      <c r="AE18" s="401"/>
      <c r="AF18" s="401"/>
      <c r="AG18" s="401"/>
      <c r="AH18" s="401"/>
    </row>
    <row r="19" spans="1:34" s="31" customFormat="1" ht="16.5" customHeight="1">
      <c r="A19" s="366"/>
      <c r="B19" s="366"/>
      <c r="C19" s="487"/>
      <c r="D19" s="303"/>
      <c r="E19" s="298"/>
      <c r="F19" s="297" t="s">
        <v>491</v>
      </c>
      <c r="G19" s="302"/>
      <c r="H19" s="300"/>
      <c r="I19" s="301"/>
      <c r="J19" s="301"/>
      <c r="K19" s="349"/>
      <c r="L19" s="366"/>
      <c r="M19" s="251"/>
      <c r="N19" s="488"/>
      <c r="O19" s="366"/>
      <c r="P19" s="401"/>
      <c r="Q19" s="403"/>
      <c r="R19" s="410"/>
      <c r="S19" s="411"/>
      <c r="T19" s="401"/>
      <c r="U19" s="401"/>
      <c r="V19" s="401"/>
      <c r="W19" s="401"/>
      <c r="X19" s="401"/>
      <c r="Y19" s="401"/>
      <c r="Z19" s="401"/>
      <c r="AA19" s="401"/>
      <c r="AB19" s="401"/>
      <c r="AC19" s="401"/>
      <c r="AD19" s="401"/>
      <c r="AE19" s="401"/>
      <c r="AF19" s="401"/>
      <c r="AG19" s="401"/>
      <c r="AH19" s="401"/>
    </row>
    <row r="20" spans="1:34" s="31" customFormat="1" ht="16.5" customHeight="1" thickBot="1">
      <c r="A20" s="366"/>
      <c r="B20" s="366"/>
      <c r="C20" s="487"/>
      <c r="D20" s="811" t="s">
        <v>479</v>
      </c>
      <c r="E20" s="812" t="s">
        <v>379</v>
      </c>
      <c r="F20" s="514" t="s">
        <v>483</v>
      </c>
      <c r="G20" s="298">
        <v>4</v>
      </c>
      <c r="H20" s="300"/>
      <c r="I20" s="301"/>
      <c r="J20" s="301"/>
      <c r="K20" s="349"/>
      <c r="L20" s="366"/>
      <c r="M20" s="251"/>
      <c r="N20" s="488"/>
      <c r="O20" s="366"/>
      <c r="P20" s="401"/>
      <c r="Q20" s="403"/>
      <c r="R20" s="410"/>
      <c r="S20" s="411"/>
      <c r="T20" s="401"/>
      <c r="U20" s="401"/>
      <c r="V20" s="401"/>
      <c r="W20" s="401"/>
      <c r="X20" s="401"/>
      <c r="Y20" s="401"/>
      <c r="Z20" s="401"/>
      <c r="AA20" s="401"/>
      <c r="AB20" s="401"/>
      <c r="AC20" s="401"/>
      <c r="AD20" s="401"/>
      <c r="AE20" s="401"/>
      <c r="AF20" s="401"/>
      <c r="AG20" s="401"/>
      <c r="AH20" s="401"/>
    </row>
    <row r="21" spans="1:34" s="31" customFormat="1" ht="16.5" customHeight="1" thickTop="1" thickBot="1">
      <c r="A21" s="366"/>
      <c r="B21" s="366"/>
      <c r="C21" s="487"/>
      <c r="D21" s="811"/>
      <c r="E21" s="812"/>
      <c r="F21" s="297"/>
      <c r="G21" s="515"/>
      <c r="H21" s="300"/>
      <c r="I21" s="301"/>
      <c r="J21" s="301"/>
      <c r="K21" s="349"/>
      <c r="L21" s="366"/>
      <c r="M21" s="251"/>
      <c r="N21" s="488"/>
      <c r="O21" s="366"/>
      <c r="P21" s="401"/>
      <c r="Q21" s="403"/>
      <c r="R21" s="410"/>
      <c r="S21" s="411"/>
      <c r="T21" s="401"/>
      <c r="U21" s="401"/>
      <c r="V21" s="401"/>
      <c r="W21" s="401"/>
      <c r="X21" s="401"/>
      <c r="Y21" s="401"/>
      <c r="Z21" s="401"/>
      <c r="AA21" s="401"/>
      <c r="AB21" s="401"/>
      <c r="AC21" s="401"/>
      <c r="AD21" s="401"/>
      <c r="AE21" s="401"/>
      <c r="AF21" s="401"/>
      <c r="AG21" s="401"/>
      <c r="AH21" s="401"/>
    </row>
    <row r="22" spans="1:34" s="31" customFormat="1" ht="16.5" customHeight="1" thickTop="1">
      <c r="A22" s="366"/>
      <c r="B22" s="366"/>
      <c r="C22" s="487"/>
      <c r="D22" s="811" t="s">
        <v>493</v>
      </c>
      <c r="E22" s="812" t="s">
        <v>379</v>
      </c>
      <c r="F22" s="489"/>
      <c r="G22" s="516"/>
      <c r="H22" s="300"/>
      <c r="I22" s="301"/>
      <c r="J22" s="301"/>
      <c r="K22" s="349"/>
      <c r="L22" s="366"/>
      <c r="M22" s="251"/>
      <c r="N22" s="488"/>
      <c r="O22" s="366"/>
      <c r="P22" s="401"/>
      <c r="Q22" s="403"/>
      <c r="R22" s="410"/>
      <c r="S22" s="411"/>
      <c r="T22" s="401"/>
      <c r="U22" s="401"/>
      <c r="V22" s="401"/>
      <c r="W22" s="401"/>
      <c r="X22" s="401"/>
      <c r="Y22" s="401"/>
      <c r="Z22" s="401"/>
      <c r="AA22" s="401"/>
      <c r="AB22" s="401"/>
      <c r="AC22" s="401"/>
      <c r="AD22" s="401"/>
      <c r="AE22" s="401"/>
      <c r="AF22" s="401"/>
      <c r="AG22" s="401"/>
      <c r="AH22" s="401"/>
    </row>
    <row r="23" spans="1:34" s="31" customFormat="1" ht="14.25" customHeight="1">
      <c r="A23" s="366"/>
      <c r="B23" s="366"/>
      <c r="C23" s="487"/>
      <c r="D23" s="811"/>
      <c r="E23" s="812"/>
      <c r="F23" s="303" t="s">
        <v>498</v>
      </c>
      <c r="G23" s="298">
        <v>1</v>
      </c>
      <c r="H23" s="300"/>
      <c r="I23" s="301"/>
      <c r="J23" s="301"/>
      <c r="K23" s="349"/>
      <c r="L23" s="366"/>
      <c r="M23" s="251"/>
      <c r="N23" s="488"/>
      <c r="O23" s="366"/>
      <c r="P23" s="401"/>
      <c r="Q23" s="403"/>
      <c r="R23" s="410"/>
      <c r="S23" s="411"/>
      <c r="T23" s="401"/>
      <c r="U23" s="401"/>
      <c r="V23" s="401"/>
      <c r="W23" s="401"/>
      <c r="X23" s="401"/>
      <c r="Y23" s="401"/>
      <c r="Z23" s="401"/>
      <c r="AA23" s="401"/>
      <c r="AB23" s="401"/>
      <c r="AC23" s="401"/>
      <c r="AD23" s="401"/>
      <c r="AE23" s="401"/>
      <c r="AF23" s="401"/>
      <c r="AG23" s="401"/>
      <c r="AH23" s="401"/>
    </row>
    <row r="24" spans="1:34" s="31" customFormat="1" ht="14.25" customHeight="1">
      <c r="A24" s="230"/>
      <c r="B24" s="230"/>
      <c r="C24" s="230"/>
      <c r="D24" s="267"/>
      <c r="E24" s="142"/>
      <c r="F24" s="140"/>
      <c r="G24" s="142"/>
      <c r="H24" s="138"/>
      <c r="I24" s="145"/>
      <c r="J24" s="142"/>
      <c r="K24" s="152"/>
      <c r="L24" s="230"/>
      <c r="M24" s="230"/>
      <c r="N24" s="230"/>
      <c r="O24" s="230"/>
      <c r="P24" s="401"/>
      <c r="Q24" s="403"/>
      <c r="R24" s="410"/>
      <c r="S24" s="411"/>
      <c r="T24" s="401"/>
      <c r="U24" s="401"/>
      <c r="V24" s="401"/>
      <c r="W24" s="401"/>
      <c r="X24" s="401"/>
      <c r="Y24" s="401"/>
      <c r="Z24" s="401"/>
      <c r="AA24" s="401"/>
      <c r="AB24" s="401"/>
      <c r="AC24" s="401"/>
      <c r="AD24" s="401"/>
      <c r="AE24" s="401"/>
      <c r="AF24" s="401"/>
      <c r="AG24" s="401"/>
      <c r="AH24" s="401"/>
    </row>
    <row r="25" spans="1:34" s="31" customFormat="1" ht="25.5" customHeight="1">
      <c r="A25" s="48"/>
      <c r="B25" s="809" t="s">
        <v>378</v>
      </c>
      <c r="C25" s="809"/>
      <c r="D25" s="809"/>
      <c r="E25" s="809"/>
      <c r="F25" s="809"/>
      <c r="G25" s="809"/>
      <c r="H25" s="809"/>
      <c r="I25" s="809"/>
      <c r="J25" s="809"/>
      <c r="K25" s="809"/>
      <c r="L25" s="809"/>
      <c r="M25" s="809"/>
      <c r="N25" s="137"/>
      <c r="O25" s="131"/>
      <c r="P25" s="401"/>
      <c r="Q25" s="403"/>
      <c r="R25" s="410"/>
      <c r="S25" s="411"/>
      <c r="T25" s="401"/>
      <c r="U25" s="401"/>
      <c r="V25" s="401"/>
      <c r="W25" s="401"/>
      <c r="X25" s="401"/>
      <c r="Y25" s="401"/>
      <c r="Z25" s="401"/>
      <c r="AA25" s="401"/>
      <c r="AB25" s="401"/>
      <c r="AC25" s="401"/>
      <c r="AD25" s="401"/>
      <c r="AE25" s="401"/>
      <c r="AF25" s="401"/>
      <c r="AG25" s="401"/>
      <c r="AH25" s="401"/>
    </row>
    <row r="26" spans="1:34" s="31" customFormat="1" ht="16.5" customHeight="1" thickBot="1">
      <c r="A26" s="229"/>
      <c r="B26" s="228" t="s">
        <v>0</v>
      </c>
      <c r="C26" s="266" t="s">
        <v>1</v>
      </c>
      <c r="D26" s="152"/>
      <c r="E26" s="152"/>
      <c r="F26" s="152"/>
      <c r="G26" s="152"/>
      <c r="H26" s="152"/>
      <c r="I26" s="152"/>
      <c r="J26" s="152"/>
      <c r="K26" s="131"/>
      <c r="L26" s="131"/>
      <c r="M26" s="228" t="s">
        <v>0</v>
      </c>
      <c r="N26" s="266" t="s">
        <v>1</v>
      </c>
      <c r="O26" s="131"/>
      <c r="P26" s="401"/>
      <c r="Q26" s="403" t="s">
        <v>397</v>
      </c>
      <c r="R26" s="410"/>
      <c r="S26" s="411"/>
      <c r="T26" s="401"/>
      <c r="U26" s="401"/>
      <c r="V26" s="401" t="s">
        <v>398</v>
      </c>
      <c r="W26" s="401"/>
      <c r="X26" s="401"/>
      <c r="Y26" s="401"/>
      <c r="Z26" s="401"/>
      <c r="AA26" s="401" t="s">
        <v>399</v>
      </c>
      <c r="AB26" s="401"/>
      <c r="AC26" s="401"/>
      <c r="AD26" s="401"/>
      <c r="AE26" s="401"/>
      <c r="AF26" s="401" t="s">
        <v>400</v>
      </c>
      <c r="AG26" s="401"/>
      <c r="AH26" s="401"/>
    </row>
    <row r="27" spans="1:34" s="31" customFormat="1" ht="16.5" customHeight="1" thickBot="1">
      <c r="A27" s="808" t="s">
        <v>360</v>
      </c>
      <c r="B27" s="807" t="str">
        <f>Q27</f>
        <v>鈴木涼</v>
      </c>
      <c r="C27" s="805" t="str">
        <f>R27</f>
        <v xml:space="preserve"> 拓大紅陵</v>
      </c>
      <c r="D27" s="460" t="s">
        <v>383</v>
      </c>
      <c r="E27" s="298">
        <v>5</v>
      </c>
      <c r="F27" s="298"/>
      <c r="G27" s="298"/>
      <c r="H27" s="299"/>
      <c r="I27" s="299"/>
      <c r="J27" s="299">
        <v>5</v>
      </c>
      <c r="K27" s="349" t="s">
        <v>386</v>
      </c>
      <c r="L27" s="808" t="s">
        <v>369</v>
      </c>
      <c r="M27" s="807" t="str">
        <f>AA27</f>
        <v>鈴木</v>
      </c>
      <c r="N27" s="805" t="str">
        <f>AB27</f>
        <v>千葉黎明</v>
      </c>
      <c r="O27" s="131"/>
      <c r="P27" s="398">
        <f t="shared" ref="P27:P39" si="8">S27</f>
        <v>1</v>
      </c>
      <c r="Q27" s="399" t="str">
        <f>男個形!C15</f>
        <v>鈴木涼</v>
      </c>
      <c r="R27" s="399" t="str">
        <f>男個形!D15</f>
        <v xml:space="preserve"> 拓大紅陵</v>
      </c>
      <c r="S27" s="400">
        <f>男個形!F15</f>
        <v>1</v>
      </c>
      <c r="T27" s="401"/>
      <c r="U27" s="398">
        <f t="shared" ref="U27:U40" si="9">X27</f>
        <v>1</v>
      </c>
      <c r="V27" s="399" t="str">
        <f>男個形!C33</f>
        <v>本</v>
      </c>
      <c r="W27" s="399" t="str">
        <f>男個形!D33</f>
        <v xml:space="preserve"> 拓大紅陵</v>
      </c>
      <c r="X27" s="400">
        <f>男個形!F33</f>
        <v>1</v>
      </c>
      <c r="Y27" s="401"/>
      <c r="Z27" s="398">
        <f t="shared" ref="Z27:Z40" si="10">AC27</f>
        <v>1</v>
      </c>
      <c r="AA27" s="399" t="str">
        <f>男個形!J16</f>
        <v>鈴木</v>
      </c>
      <c r="AB27" s="399" t="str">
        <f>男個形!K16</f>
        <v>千葉黎明</v>
      </c>
      <c r="AC27" s="400">
        <f>男個形!M16</f>
        <v>1</v>
      </c>
      <c r="AD27" s="401"/>
      <c r="AE27" s="398">
        <f t="shared" ref="AE27:AE40" si="11">AH27</f>
        <v>1</v>
      </c>
      <c r="AF27" s="399" t="str">
        <f>男個形!J33</f>
        <v>鈴木空</v>
      </c>
      <c r="AG27" s="399" t="str">
        <f>男個形!K33</f>
        <v xml:space="preserve"> 拓大紅陵</v>
      </c>
      <c r="AH27" s="400">
        <f>男個形!M33</f>
        <v>1</v>
      </c>
    </row>
    <row r="28" spans="1:34" s="31" customFormat="1" ht="16.5" customHeight="1" thickTop="1" thickBot="1">
      <c r="A28" s="808"/>
      <c r="B28" s="807"/>
      <c r="C28" s="805"/>
      <c r="D28" s="498"/>
      <c r="E28" s="303" t="s">
        <v>484</v>
      </c>
      <c r="F28" s="298">
        <v>4</v>
      </c>
      <c r="G28" s="303"/>
      <c r="H28" s="348"/>
      <c r="I28" s="300">
        <v>5</v>
      </c>
      <c r="J28" s="349" t="s">
        <v>483</v>
      </c>
      <c r="K28" s="474"/>
      <c r="L28" s="808"/>
      <c r="M28" s="807"/>
      <c r="N28" s="805"/>
      <c r="O28" s="131"/>
      <c r="P28" s="402">
        <f t="shared" si="8"/>
        <v>2</v>
      </c>
      <c r="Q28" s="403" t="str">
        <f>男個形!C14</f>
        <v>松永</v>
      </c>
      <c r="R28" s="403" t="str">
        <f>男個形!D14</f>
        <v>習志野</v>
      </c>
      <c r="S28" s="404">
        <f>男個形!F14</f>
        <v>2</v>
      </c>
      <c r="T28" s="401"/>
      <c r="U28" s="402">
        <f t="shared" si="9"/>
        <v>2</v>
      </c>
      <c r="V28" s="403" t="str">
        <f>男個形!C32</f>
        <v>金子航</v>
      </c>
      <c r="W28" s="403" t="str">
        <f>男個形!D32</f>
        <v>木更津総合</v>
      </c>
      <c r="X28" s="404">
        <f>男個形!F32</f>
        <v>2</v>
      </c>
      <c r="Y28" s="401"/>
      <c r="Z28" s="402">
        <f t="shared" si="10"/>
        <v>2</v>
      </c>
      <c r="AA28" s="403" t="str">
        <f>男個形!J8</f>
        <v>船本</v>
      </c>
      <c r="AB28" s="403" t="str">
        <f>男個形!K8</f>
        <v xml:space="preserve"> 拓大紅陵</v>
      </c>
      <c r="AC28" s="404">
        <f>男個形!M8</f>
        <v>2</v>
      </c>
      <c r="AD28" s="401"/>
      <c r="AE28" s="402">
        <f t="shared" si="11"/>
        <v>2</v>
      </c>
      <c r="AF28" s="403" t="str">
        <f>男個形!J32</f>
        <v>大島</v>
      </c>
      <c r="AG28" s="403" t="str">
        <f>男個形!K32</f>
        <v>秀明八千代</v>
      </c>
      <c r="AH28" s="404">
        <f>男個形!M32</f>
        <v>2</v>
      </c>
    </row>
    <row r="29" spans="1:34" s="31" customFormat="1" ht="16.5" customHeight="1" thickTop="1">
      <c r="A29" s="808" t="s">
        <v>361</v>
      </c>
      <c r="B29" s="807" t="str">
        <f>V30</f>
        <v>大島</v>
      </c>
      <c r="C29" s="805" t="str">
        <f>W30</f>
        <v>柏日体</v>
      </c>
      <c r="D29" s="354"/>
      <c r="E29" s="502"/>
      <c r="F29" s="298"/>
      <c r="G29" s="303"/>
      <c r="H29" s="349"/>
      <c r="I29" s="505"/>
      <c r="J29" s="504"/>
      <c r="K29" s="349"/>
      <c r="L29" s="808" t="s">
        <v>370</v>
      </c>
      <c r="M29" s="807" t="str">
        <f>AF30</f>
        <v>松本</v>
      </c>
      <c r="N29" s="805" t="str">
        <f>AG30</f>
        <v>習志野</v>
      </c>
      <c r="O29" s="131"/>
      <c r="P29" s="402">
        <f t="shared" si="8"/>
        <v>3</v>
      </c>
      <c r="Q29" s="403" t="str">
        <f>男個形!C7</f>
        <v>金子海</v>
      </c>
      <c r="R29" s="403" t="str">
        <f>男個形!D7</f>
        <v>木更津総合</v>
      </c>
      <c r="S29" s="404">
        <f>男個形!F7</f>
        <v>3</v>
      </c>
      <c r="T29" s="401"/>
      <c r="U29" s="402">
        <f t="shared" si="9"/>
        <v>3</v>
      </c>
      <c r="V29" s="403" t="str">
        <f>男個形!C31</f>
        <v>茂木</v>
      </c>
      <c r="W29" s="403" t="str">
        <f>男個形!D31</f>
        <v>千葉黎明</v>
      </c>
      <c r="X29" s="404">
        <f>男個形!F31</f>
        <v>3</v>
      </c>
      <c r="Y29" s="401"/>
      <c r="Z29" s="402">
        <f t="shared" si="10"/>
        <v>3</v>
      </c>
      <c r="AA29" s="403" t="str">
        <f>男個形!J10</f>
        <v>河村</v>
      </c>
      <c r="AB29" s="403" t="str">
        <f>男個形!K10</f>
        <v>木更津総合</v>
      </c>
      <c r="AC29" s="404">
        <f>男個形!M10</f>
        <v>3</v>
      </c>
      <c r="AD29" s="401"/>
      <c r="AE29" s="402">
        <f t="shared" si="11"/>
        <v>3</v>
      </c>
      <c r="AF29" s="403" t="str">
        <f>男個形!J23</f>
        <v>熊澤</v>
      </c>
      <c r="AG29" s="403" t="str">
        <f>男個形!K23</f>
        <v>麗澤</v>
      </c>
      <c r="AH29" s="404">
        <f>男個形!M23</f>
        <v>3</v>
      </c>
    </row>
    <row r="30" spans="1:34" s="31" customFormat="1" ht="16.5" customHeight="1" thickBot="1">
      <c r="A30" s="808"/>
      <c r="B30" s="807"/>
      <c r="C30" s="805"/>
      <c r="D30" s="358" t="s">
        <v>386</v>
      </c>
      <c r="E30" s="470">
        <v>0</v>
      </c>
      <c r="F30" s="461" t="s">
        <v>484</v>
      </c>
      <c r="G30" s="298">
        <v>0</v>
      </c>
      <c r="H30" s="300">
        <v>1</v>
      </c>
      <c r="I30" s="482" t="s">
        <v>498</v>
      </c>
      <c r="J30" s="301">
        <v>0</v>
      </c>
      <c r="K30" s="360" t="s">
        <v>383</v>
      </c>
      <c r="L30" s="808"/>
      <c r="M30" s="807"/>
      <c r="N30" s="805"/>
      <c r="O30" s="131"/>
      <c r="P30" s="402">
        <f t="shared" si="8"/>
        <v>4</v>
      </c>
      <c r="Q30" s="403" t="str">
        <f>男個形!C11</f>
        <v>黒川</v>
      </c>
      <c r="R30" s="403" t="str">
        <f>男個形!D11</f>
        <v>秀明八千代</v>
      </c>
      <c r="S30" s="404">
        <f>男個形!F11</f>
        <v>4</v>
      </c>
      <c r="T30" s="401"/>
      <c r="U30" s="402">
        <f t="shared" si="9"/>
        <v>4</v>
      </c>
      <c r="V30" s="403" t="str">
        <f>男個形!C23</f>
        <v>大島</v>
      </c>
      <c r="W30" s="403" t="str">
        <f>男個形!D23</f>
        <v>柏日体</v>
      </c>
      <c r="X30" s="404">
        <f>男個形!F23</f>
        <v>4</v>
      </c>
      <c r="Y30" s="401"/>
      <c r="Z30" s="402">
        <f t="shared" si="10"/>
        <v>4</v>
      </c>
      <c r="AA30" s="403" t="str">
        <f>男個形!J15</f>
        <v>青山凌</v>
      </c>
      <c r="AB30" s="403" t="str">
        <f>男個形!K15</f>
        <v>長生</v>
      </c>
      <c r="AC30" s="404">
        <f>男個形!M15</f>
        <v>4</v>
      </c>
      <c r="AD30" s="401"/>
      <c r="AE30" s="402">
        <f t="shared" si="11"/>
        <v>3</v>
      </c>
      <c r="AF30" s="403" t="str">
        <f>男個形!J26</f>
        <v>松本</v>
      </c>
      <c r="AG30" s="403" t="str">
        <f>男個形!K26</f>
        <v>習志野</v>
      </c>
      <c r="AH30" s="404">
        <f>男個形!M26</f>
        <v>3</v>
      </c>
    </row>
    <row r="31" spans="1:34" s="31" customFormat="1" ht="16.5" customHeight="1" thickTop="1" thickBot="1">
      <c r="A31" s="808" t="s">
        <v>362</v>
      </c>
      <c r="B31" s="807" t="str">
        <f>Q29</f>
        <v>金子海</v>
      </c>
      <c r="C31" s="805" t="str">
        <f>R29</f>
        <v>木更津総合</v>
      </c>
      <c r="D31" s="359" t="s">
        <v>383</v>
      </c>
      <c r="E31" s="459">
        <v>0</v>
      </c>
      <c r="F31" s="501"/>
      <c r="G31" s="298"/>
      <c r="H31" s="491"/>
      <c r="I31" s="506"/>
      <c r="J31" s="301">
        <v>3</v>
      </c>
      <c r="K31" s="349" t="s">
        <v>383</v>
      </c>
      <c r="L31" s="808" t="s">
        <v>371</v>
      </c>
      <c r="M31" s="807" t="str">
        <f>AA29</f>
        <v>河村</v>
      </c>
      <c r="N31" s="805" t="str">
        <f>AB29</f>
        <v>木更津総合</v>
      </c>
      <c r="O31" s="131"/>
      <c r="P31" s="402">
        <f t="shared" si="8"/>
        <v>5</v>
      </c>
      <c r="Q31" s="403" t="str">
        <f>男個形!C3</f>
        <v>八重田</v>
      </c>
      <c r="R31" s="403" t="str">
        <f>男個形!D3</f>
        <v>麗澤</v>
      </c>
      <c r="S31" s="404">
        <f>男個形!F3</f>
        <v>5</v>
      </c>
      <c r="T31" s="401"/>
      <c r="U31" s="402">
        <f t="shared" si="9"/>
        <v>5</v>
      </c>
      <c r="V31" s="403" t="str">
        <f>男個形!C25</f>
        <v>平野</v>
      </c>
      <c r="W31" s="403" t="str">
        <f>男個形!D25</f>
        <v xml:space="preserve"> 拓大紅陵</v>
      </c>
      <c r="X31" s="404">
        <f>男個形!F25</f>
        <v>5</v>
      </c>
      <c r="Y31" s="401"/>
      <c r="Z31" s="402">
        <f t="shared" si="10"/>
        <v>5</v>
      </c>
      <c r="AA31" s="403" t="str">
        <f>男個形!J11</f>
        <v>高田</v>
      </c>
      <c r="AB31" s="403" t="str">
        <f>男個形!K11</f>
        <v>敬愛学園</v>
      </c>
      <c r="AC31" s="404">
        <f>男個形!M11</f>
        <v>5</v>
      </c>
      <c r="AD31" s="401"/>
      <c r="AE31" s="402">
        <f t="shared" si="11"/>
        <v>4</v>
      </c>
      <c r="AF31" s="403" t="str">
        <f>男個形!J25</f>
        <v>黒田</v>
      </c>
      <c r="AG31" s="403" t="str">
        <f>男個形!K25</f>
        <v>柏日体</v>
      </c>
      <c r="AH31" s="404">
        <f>男個形!M25</f>
        <v>4</v>
      </c>
    </row>
    <row r="32" spans="1:34" s="31" customFormat="1" ht="16.5" customHeight="1" thickTop="1" thickBot="1">
      <c r="A32" s="808"/>
      <c r="B32" s="807"/>
      <c r="C32" s="805"/>
      <c r="D32" s="356"/>
      <c r="E32" s="459"/>
      <c r="F32" s="459"/>
      <c r="G32" s="298"/>
      <c r="H32" s="491"/>
      <c r="I32" s="491"/>
      <c r="J32" s="493"/>
      <c r="K32" s="476"/>
      <c r="L32" s="808"/>
      <c r="M32" s="807"/>
      <c r="N32" s="805"/>
      <c r="O32" s="131"/>
      <c r="P32" s="402">
        <f t="shared" si="8"/>
        <v>6</v>
      </c>
      <c r="Q32" s="403" t="str">
        <f>男個形!C13</f>
        <v>岩田竜</v>
      </c>
      <c r="R32" s="403" t="str">
        <f>男個形!D13</f>
        <v>千葉経済</v>
      </c>
      <c r="S32" s="404">
        <f>男個形!F13</f>
        <v>6</v>
      </c>
      <c r="T32" s="401"/>
      <c r="U32" s="402">
        <f t="shared" si="9"/>
        <v>6</v>
      </c>
      <c r="V32" s="403" t="str">
        <f>男個形!C28</f>
        <v>青山匠</v>
      </c>
      <c r="W32" s="403" t="str">
        <f>男個形!D28</f>
        <v>長生</v>
      </c>
      <c r="X32" s="404">
        <f>男個形!F28</f>
        <v>6</v>
      </c>
      <c r="Y32" s="401"/>
      <c r="Z32" s="402">
        <f t="shared" si="10"/>
        <v>5</v>
      </c>
      <c r="AA32" s="403" t="str">
        <f>男個形!J12</f>
        <v>嶋田</v>
      </c>
      <c r="AB32" s="403" t="str">
        <f>男個形!K12</f>
        <v>秀明八千代</v>
      </c>
      <c r="AC32" s="404">
        <f>男個形!M12</f>
        <v>5</v>
      </c>
      <c r="AD32" s="401"/>
      <c r="AE32" s="402">
        <f t="shared" si="11"/>
        <v>6</v>
      </c>
      <c r="AF32" s="403" t="str">
        <f>男個形!J29</f>
        <v>岡崎</v>
      </c>
      <c r="AG32" s="403" t="str">
        <f>男個形!K29</f>
        <v>船橋東</v>
      </c>
      <c r="AH32" s="404">
        <f>男個形!M29</f>
        <v>6</v>
      </c>
    </row>
    <row r="33" spans="1:34" s="31" customFormat="1" ht="16.5" customHeight="1" thickTop="1" thickBot="1">
      <c r="A33" s="808" t="s">
        <v>363</v>
      </c>
      <c r="B33" s="807" t="str">
        <f>V28</f>
        <v>金子航</v>
      </c>
      <c r="C33" s="805" t="str">
        <f>W28</f>
        <v>木更津総合</v>
      </c>
      <c r="D33" s="500"/>
      <c r="E33" s="465" t="s">
        <v>483</v>
      </c>
      <c r="F33" s="459">
        <v>1</v>
      </c>
      <c r="G33" s="298"/>
      <c r="H33" s="491"/>
      <c r="I33" s="300">
        <v>0</v>
      </c>
      <c r="J33" s="497" t="s">
        <v>483</v>
      </c>
      <c r="K33" s="349"/>
      <c r="L33" s="808" t="s">
        <v>372</v>
      </c>
      <c r="M33" s="807" t="str">
        <f>AF28</f>
        <v>大島</v>
      </c>
      <c r="N33" s="805" t="str">
        <f>AG28</f>
        <v>秀明八千代</v>
      </c>
      <c r="O33" s="131"/>
      <c r="P33" s="402">
        <f t="shared" si="8"/>
        <v>7</v>
      </c>
      <c r="Q33" s="403" t="str">
        <f>男個形!C9</f>
        <v>霜鳥</v>
      </c>
      <c r="R33" s="403" t="str">
        <f>男個形!D9</f>
        <v>西武台</v>
      </c>
      <c r="S33" s="404">
        <f>男個形!F9</f>
        <v>7</v>
      </c>
      <c r="T33" s="401"/>
      <c r="U33" s="402">
        <f t="shared" si="9"/>
        <v>7</v>
      </c>
      <c r="V33" s="403" t="str">
        <f>男個形!C26</f>
        <v>相原</v>
      </c>
      <c r="W33" s="403" t="str">
        <f>男個形!D26</f>
        <v>習志野</v>
      </c>
      <c r="X33" s="404">
        <f>男個形!F26</f>
        <v>7</v>
      </c>
      <c r="Y33" s="401"/>
      <c r="Z33" s="402">
        <f t="shared" si="10"/>
        <v>7</v>
      </c>
      <c r="AA33" s="403" t="str">
        <f>男個形!J13</f>
        <v>西川</v>
      </c>
      <c r="AB33" s="403" t="str">
        <f>男個形!K13</f>
        <v>千葉南</v>
      </c>
      <c r="AC33" s="404">
        <f>男個形!M13</f>
        <v>7</v>
      </c>
      <c r="AD33" s="401"/>
      <c r="AE33" s="402">
        <f t="shared" si="11"/>
        <v>7</v>
      </c>
      <c r="AF33" s="403" t="str">
        <f>男個形!J27</f>
        <v>富谷</v>
      </c>
      <c r="AG33" s="403" t="str">
        <f>男個形!K27</f>
        <v>千葉黎明</v>
      </c>
      <c r="AH33" s="404">
        <f>男個形!M27</f>
        <v>7</v>
      </c>
    </row>
    <row r="34" spans="1:34" ht="16.5" customHeight="1" thickTop="1" thickBot="1">
      <c r="A34" s="808"/>
      <c r="B34" s="807"/>
      <c r="C34" s="805"/>
      <c r="D34" s="303" t="s">
        <v>383</v>
      </c>
      <c r="E34" s="298">
        <v>5</v>
      </c>
      <c r="F34" s="350" t="s">
        <v>497</v>
      </c>
      <c r="G34" s="517">
        <v>1</v>
      </c>
      <c r="H34" s="490">
        <v>4</v>
      </c>
      <c r="I34" s="298" t="s">
        <v>480</v>
      </c>
      <c r="J34" s="300">
        <v>2</v>
      </c>
      <c r="K34" s="360" t="s">
        <v>386</v>
      </c>
      <c r="L34" s="808"/>
      <c r="M34" s="807"/>
      <c r="N34" s="805"/>
      <c r="O34" s="131"/>
      <c r="P34" s="402">
        <f t="shared" si="8"/>
        <v>7</v>
      </c>
      <c r="Q34" s="403" t="str">
        <f>男個形!C12</f>
        <v>富田</v>
      </c>
      <c r="R34" s="403" t="str">
        <f>男個形!D12</f>
        <v>幕張</v>
      </c>
      <c r="S34" s="404">
        <f>男個形!F12</f>
        <v>7</v>
      </c>
      <c r="T34" s="412"/>
      <c r="U34" s="402">
        <f t="shared" si="9"/>
        <v>8</v>
      </c>
      <c r="V34" s="403" t="str">
        <f>男個形!C24</f>
        <v>松本</v>
      </c>
      <c r="W34" s="403" t="str">
        <f>男個形!D24</f>
        <v>野田中央</v>
      </c>
      <c r="X34" s="404">
        <f>男個形!F24</f>
        <v>8</v>
      </c>
      <c r="Y34" s="412"/>
      <c r="Z34" s="402">
        <f t="shared" si="10"/>
        <v>7</v>
      </c>
      <c r="AA34" s="403" t="str">
        <f>男個形!J14</f>
        <v>上野</v>
      </c>
      <c r="AB34" s="403" t="str">
        <f>男個形!K14</f>
        <v>西武台</v>
      </c>
      <c r="AC34" s="404">
        <f>男個形!M14</f>
        <v>7</v>
      </c>
      <c r="AD34" s="412"/>
      <c r="AE34" s="402">
        <f t="shared" si="11"/>
        <v>8</v>
      </c>
      <c r="AF34" s="403" t="str">
        <f>男個形!J28</f>
        <v>岩田凌</v>
      </c>
      <c r="AG34" s="403" t="str">
        <f>男個形!K28</f>
        <v>千葉経済</v>
      </c>
      <c r="AH34" s="404">
        <f>男個形!M28</f>
        <v>8</v>
      </c>
    </row>
    <row r="35" spans="1:34" ht="16.5" customHeight="1" thickTop="1" thickBot="1">
      <c r="A35" s="808" t="s">
        <v>364</v>
      </c>
      <c r="B35" s="807" t="str">
        <f>Q28</f>
        <v>松永</v>
      </c>
      <c r="C35" s="805" t="str">
        <f>R28</f>
        <v>習志野</v>
      </c>
      <c r="D35" s="303" t="s">
        <v>383</v>
      </c>
      <c r="E35" s="298">
        <v>5</v>
      </c>
      <c r="F35" s="470"/>
      <c r="G35" s="298"/>
      <c r="H35" s="518"/>
      <c r="I35" s="301"/>
      <c r="J35" s="301">
        <v>5</v>
      </c>
      <c r="K35" s="349" t="s">
        <v>389</v>
      </c>
      <c r="L35" s="808" t="s">
        <v>373</v>
      </c>
      <c r="M35" s="807" t="str">
        <f>AA28</f>
        <v>船本</v>
      </c>
      <c r="N35" s="805" t="str">
        <f>AB28</f>
        <v xml:space="preserve"> 拓大紅陵</v>
      </c>
      <c r="O35" s="131"/>
      <c r="P35" s="402">
        <f t="shared" si="8"/>
        <v>9</v>
      </c>
      <c r="Q35" s="403" t="str">
        <f>男個形!C8</f>
        <v>兼坂</v>
      </c>
      <c r="R35" s="403" t="str">
        <f>男個形!D8</f>
        <v>成田北</v>
      </c>
      <c r="S35" s="404">
        <f>男個形!F8</f>
        <v>9</v>
      </c>
      <c r="T35" s="412"/>
      <c r="U35" s="402">
        <f t="shared" si="9"/>
        <v>9</v>
      </c>
      <c r="V35" s="403" t="str">
        <f>男個形!C20</f>
        <v>野中</v>
      </c>
      <c r="W35" s="403" t="str">
        <f>男個形!D20</f>
        <v>成田</v>
      </c>
      <c r="X35" s="404">
        <f>男個形!F20</f>
        <v>9</v>
      </c>
      <c r="Y35" s="412"/>
      <c r="Z35" s="402">
        <f t="shared" si="10"/>
        <v>9</v>
      </c>
      <c r="AA35" s="403" t="str">
        <f>男個形!J9</f>
        <v>金野</v>
      </c>
      <c r="AB35" s="403" t="str">
        <f>男個形!K9</f>
        <v>成東</v>
      </c>
      <c r="AC35" s="404">
        <f>男個形!M9</f>
        <v>9</v>
      </c>
      <c r="AD35" s="412"/>
      <c r="AE35" s="402">
        <f t="shared" si="11"/>
        <v>8</v>
      </c>
      <c r="AF35" s="403" t="str">
        <f>男個形!J31</f>
        <v>酒井</v>
      </c>
      <c r="AG35" s="403" t="str">
        <f>男個形!K31</f>
        <v>幕張</v>
      </c>
      <c r="AH35" s="404">
        <f>男個形!M31</f>
        <v>8</v>
      </c>
    </row>
    <row r="36" spans="1:34" ht="16.5" customHeight="1" thickTop="1" thickBot="1">
      <c r="A36" s="808"/>
      <c r="B36" s="807"/>
      <c r="C36" s="805"/>
      <c r="D36" s="462"/>
      <c r="E36" s="468" t="s">
        <v>484</v>
      </c>
      <c r="F36" s="470">
        <v>1</v>
      </c>
      <c r="G36" s="298"/>
      <c r="H36" s="508"/>
      <c r="I36" s="300">
        <v>0</v>
      </c>
      <c r="J36" s="349" t="s">
        <v>492</v>
      </c>
      <c r="K36" s="474"/>
      <c r="L36" s="808"/>
      <c r="M36" s="807"/>
      <c r="N36" s="805"/>
      <c r="O36" s="131"/>
      <c r="P36" s="402">
        <f t="shared" si="8"/>
        <v>10</v>
      </c>
      <c r="Q36" s="403" t="str">
        <f>男個形!C4</f>
        <v>近藤</v>
      </c>
      <c r="R36" s="403" t="str">
        <f>男個形!D4</f>
        <v>千葉南</v>
      </c>
      <c r="S36" s="404">
        <f>男個形!F4</f>
        <v>10</v>
      </c>
      <c r="T36" s="412"/>
      <c r="U36" s="402">
        <f t="shared" si="9"/>
        <v>9</v>
      </c>
      <c r="V36" s="403" t="str">
        <f>男個形!C22</f>
        <v>若梅</v>
      </c>
      <c r="W36" s="403" t="str">
        <f>男個形!D22</f>
        <v>成東</v>
      </c>
      <c r="X36" s="404">
        <f>男個形!F22</f>
        <v>9</v>
      </c>
      <c r="Y36" s="412"/>
      <c r="Z36" s="402">
        <f t="shared" si="10"/>
        <v>10</v>
      </c>
      <c r="AA36" s="403" t="str">
        <f>男個形!J6</f>
        <v>高橋</v>
      </c>
      <c r="AB36" s="403" t="str">
        <f>男個形!K6</f>
        <v>清水</v>
      </c>
      <c r="AC36" s="404">
        <f>男個形!M6</f>
        <v>10</v>
      </c>
      <c r="AD36" s="412"/>
      <c r="AE36" s="402">
        <f t="shared" si="11"/>
        <v>10</v>
      </c>
      <c r="AF36" s="403" t="str">
        <f>男個形!J20</f>
        <v>大坪</v>
      </c>
      <c r="AG36" s="403" t="str">
        <f>男個形!K20</f>
        <v>袖ヶ浦</v>
      </c>
      <c r="AH36" s="404">
        <f>男個形!M20</f>
        <v>10</v>
      </c>
    </row>
    <row r="37" spans="1:34" ht="16.5" customHeight="1" thickTop="1">
      <c r="A37" s="808" t="s">
        <v>365</v>
      </c>
      <c r="B37" s="807" t="str">
        <f>V29</f>
        <v>茂木</v>
      </c>
      <c r="C37" s="805" t="str">
        <f>W29</f>
        <v>千葉黎明</v>
      </c>
      <c r="D37" s="354"/>
      <c r="E37" s="499"/>
      <c r="F37" s="470"/>
      <c r="G37" s="298"/>
      <c r="H37" s="505"/>
      <c r="I37" s="492"/>
      <c r="J37" s="494"/>
      <c r="K37" s="349"/>
      <c r="L37" s="808" t="s">
        <v>374</v>
      </c>
      <c r="M37" s="807" t="str">
        <f>AF29</f>
        <v>熊澤</v>
      </c>
      <c r="N37" s="805" t="str">
        <f>AG29</f>
        <v>麗澤</v>
      </c>
      <c r="O37" s="131"/>
      <c r="P37" s="402">
        <f t="shared" si="8"/>
        <v>11</v>
      </c>
      <c r="Q37" s="403" t="str">
        <f>男個形!C10</f>
        <v>鈴木</v>
      </c>
      <c r="R37" s="403" t="str">
        <f>男個形!D10</f>
        <v>佐原</v>
      </c>
      <c r="S37" s="404">
        <f>男個形!F10</f>
        <v>11</v>
      </c>
      <c r="T37" s="412"/>
      <c r="U37" s="402">
        <f t="shared" si="9"/>
        <v>11</v>
      </c>
      <c r="V37" s="403" t="str">
        <f>男個形!C21</f>
        <v>仲村</v>
      </c>
      <c r="W37" s="403" t="str">
        <f>男個形!D21</f>
        <v>袖ヶ浦</v>
      </c>
      <c r="X37" s="404">
        <f>男個形!F21</f>
        <v>11</v>
      </c>
      <c r="Y37" s="412"/>
      <c r="Z37" s="402">
        <f t="shared" si="10"/>
        <v>11</v>
      </c>
      <c r="AA37" s="403" t="str">
        <f>男個形!J7</f>
        <v>山口</v>
      </c>
      <c r="AB37" s="403" t="str">
        <f>男個形!K7</f>
        <v>市立銚子</v>
      </c>
      <c r="AC37" s="404">
        <f>男個形!M7</f>
        <v>11</v>
      </c>
      <c r="AD37" s="412"/>
      <c r="AE37" s="402">
        <f t="shared" si="11"/>
        <v>11</v>
      </c>
      <c r="AF37" s="403" t="str">
        <f>男個形!J21</f>
        <v>關屋</v>
      </c>
      <c r="AG37" s="403" t="str">
        <f>男個形!K21</f>
        <v>成田</v>
      </c>
      <c r="AH37" s="404">
        <f>男個形!M21</f>
        <v>11</v>
      </c>
    </row>
    <row r="38" spans="1:34" ht="16.5" customHeight="1" thickBot="1">
      <c r="A38" s="808"/>
      <c r="B38" s="807"/>
      <c r="C38" s="805"/>
      <c r="D38" s="358" t="s">
        <v>384</v>
      </c>
      <c r="E38" s="459">
        <v>0</v>
      </c>
      <c r="F38" s="509"/>
      <c r="G38" s="298"/>
      <c r="H38" s="511"/>
      <c r="I38" s="510"/>
      <c r="J38" s="299">
        <v>0</v>
      </c>
      <c r="K38" s="360" t="s">
        <v>389</v>
      </c>
      <c r="L38" s="808"/>
      <c r="M38" s="807"/>
      <c r="N38" s="805"/>
      <c r="O38" s="131"/>
      <c r="P38" s="402">
        <f t="shared" si="8"/>
        <v>12</v>
      </c>
      <c r="Q38" s="403" t="str">
        <f>男個形!C5</f>
        <v>中堤</v>
      </c>
      <c r="R38" s="403" t="str">
        <f>男個形!D5</f>
        <v>千葉黎明</v>
      </c>
      <c r="S38" s="404">
        <f>男個形!F5</f>
        <v>12</v>
      </c>
      <c r="T38" s="412"/>
      <c r="U38" s="402">
        <f t="shared" si="9"/>
        <v>11</v>
      </c>
      <c r="V38" s="403" t="str">
        <f>男個形!C30</f>
        <v>今村</v>
      </c>
      <c r="W38" s="403" t="str">
        <f>男個形!D30</f>
        <v>学館浦安</v>
      </c>
      <c r="X38" s="404">
        <f>男個形!F30</f>
        <v>11</v>
      </c>
      <c r="Y38" s="412"/>
      <c r="Z38" s="402">
        <f t="shared" si="10"/>
        <v>12</v>
      </c>
      <c r="AA38" s="403" t="str">
        <f>男個形!J5</f>
        <v>小貫</v>
      </c>
      <c r="AB38" s="403" t="str">
        <f>男個形!K5</f>
        <v>成田北</v>
      </c>
      <c r="AC38" s="404">
        <f>男個形!M5</f>
        <v>12</v>
      </c>
      <c r="AD38" s="412"/>
      <c r="AE38" s="402">
        <f t="shared" si="11"/>
        <v>12</v>
      </c>
      <c r="AF38" s="403" t="str">
        <f>男個形!J30</f>
        <v>志村</v>
      </c>
      <c r="AG38" s="403" t="str">
        <f>男個形!K30</f>
        <v>野田中央</v>
      </c>
      <c r="AH38" s="404">
        <f>男個形!M30</f>
        <v>12</v>
      </c>
    </row>
    <row r="39" spans="1:34" ht="16.5" customHeight="1" thickTop="1">
      <c r="A39" s="808" t="s">
        <v>367</v>
      </c>
      <c r="B39" s="807" t="str">
        <f>Q30</f>
        <v>黒川</v>
      </c>
      <c r="C39" s="805" t="str">
        <f>R30</f>
        <v>秀明八千代</v>
      </c>
      <c r="D39" s="303" t="s">
        <v>386</v>
      </c>
      <c r="E39" s="470">
        <v>0</v>
      </c>
      <c r="F39" s="465" t="s">
        <v>497</v>
      </c>
      <c r="G39" s="298">
        <v>5</v>
      </c>
      <c r="H39" s="300">
        <v>4</v>
      </c>
      <c r="I39" s="481" t="s">
        <v>483</v>
      </c>
      <c r="J39" s="300">
        <v>0</v>
      </c>
      <c r="K39" s="349" t="s">
        <v>386</v>
      </c>
      <c r="L39" s="808" t="s">
        <v>375</v>
      </c>
      <c r="M39" s="807" t="str">
        <f>AA30</f>
        <v>青山凌</v>
      </c>
      <c r="N39" s="805" t="str">
        <f>AB30</f>
        <v>長生</v>
      </c>
      <c r="O39" s="131"/>
      <c r="P39" s="402">
        <f t="shared" si="8"/>
        <v>0</v>
      </c>
      <c r="Q39" s="403" t="str">
        <f>男個形!C6</f>
        <v>浅野</v>
      </c>
      <c r="R39" s="403" t="str">
        <f>男個形!D6</f>
        <v>茂原樟陽</v>
      </c>
      <c r="S39" s="404">
        <f>男個形!F6</f>
        <v>0</v>
      </c>
      <c r="T39" s="412"/>
      <c r="U39" s="402">
        <f t="shared" si="9"/>
        <v>13</v>
      </c>
      <c r="V39" s="403" t="str">
        <f>男個形!C29</f>
        <v>齊藤</v>
      </c>
      <c r="W39" s="403" t="str">
        <f>男個形!D29</f>
        <v>横芝敬愛</v>
      </c>
      <c r="X39" s="404">
        <f>男個形!F29</f>
        <v>13</v>
      </c>
      <c r="Y39" s="412"/>
      <c r="Z39" s="402">
        <f t="shared" si="10"/>
        <v>13</v>
      </c>
      <c r="AA39" s="403" t="str">
        <f>男個形!J4</f>
        <v>板倉</v>
      </c>
      <c r="AB39" s="403" t="str">
        <f>男個形!K4</f>
        <v>茂原樟陽</v>
      </c>
      <c r="AC39" s="404">
        <f>男個形!M4</f>
        <v>13</v>
      </c>
      <c r="AD39" s="412"/>
      <c r="AE39" s="402">
        <f t="shared" si="11"/>
        <v>13</v>
      </c>
      <c r="AF39" s="403" t="str">
        <f>男個形!J24</f>
        <v>福本</v>
      </c>
      <c r="AG39" s="403" t="str">
        <f>男個形!K24</f>
        <v>学館浦安</v>
      </c>
      <c r="AH39" s="404">
        <f>男個形!M24</f>
        <v>13</v>
      </c>
    </row>
    <row r="40" spans="1:34" ht="16.5" customHeight="1" thickBot="1">
      <c r="A40" s="808"/>
      <c r="B40" s="807"/>
      <c r="C40" s="805"/>
      <c r="D40" s="356"/>
      <c r="E40" s="503"/>
      <c r="F40" s="298"/>
      <c r="G40" s="353"/>
      <c r="H40" s="355"/>
      <c r="I40" s="508"/>
      <c r="J40" s="507"/>
      <c r="K40" s="360"/>
      <c r="L40" s="808"/>
      <c r="M40" s="807"/>
      <c r="N40" s="805"/>
      <c r="O40" s="131"/>
      <c r="P40" s="402">
        <f t="shared" ref="P40:P41" si="12">S40</f>
        <v>0</v>
      </c>
      <c r="Q40" s="403">
        <f>男個形!C17</f>
        <v>0</v>
      </c>
      <c r="R40" s="403">
        <f>男個形!D17</f>
        <v>0</v>
      </c>
      <c r="S40" s="404">
        <f>男個形!F17</f>
        <v>0</v>
      </c>
      <c r="T40" s="412"/>
      <c r="U40" s="402">
        <f t="shared" si="9"/>
        <v>0</v>
      </c>
      <c r="V40" s="403" t="str">
        <f>男個形!C27</f>
        <v>松澤</v>
      </c>
      <c r="W40" s="403" t="str">
        <f>男個形!D27</f>
        <v>敬愛学園</v>
      </c>
      <c r="X40" s="404">
        <f>男個形!F27</f>
        <v>0</v>
      </c>
      <c r="Y40" s="412"/>
      <c r="Z40" s="402">
        <f t="shared" si="10"/>
        <v>14</v>
      </c>
      <c r="AA40" s="403" t="str">
        <f>男個形!J3</f>
        <v>伊藤</v>
      </c>
      <c r="AB40" s="403" t="str">
        <f>男個形!K3</f>
        <v>佐原</v>
      </c>
      <c r="AC40" s="404">
        <f>男個形!M3</f>
        <v>14</v>
      </c>
      <c r="AD40" s="412"/>
      <c r="AE40" s="402">
        <f t="shared" si="11"/>
        <v>0</v>
      </c>
      <c r="AF40" s="403" t="str">
        <f>男個形!J22</f>
        <v>平野</v>
      </c>
      <c r="AG40" s="403" t="str">
        <f>男個形!K22</f>
        <v>横芝敬愛</v>
      </c>
      <c r="AH40" s="404">
        <f>男個形!M22</f>
        <v>0</v>
      </c>
    </row>
    <row r="41" spans="1:34" ht="16.5" customHeight="1" thickTop="1" thickBot="1">
      <c r="A41" s="808" t="s">
        <v>368</v>
      </c>
      <c r="B41" s="807" t="str">
        <f>V27</f>
        <v>本</v>
      </c>
      <c r="C41" s="805" t="str">
        <f>W27</f>
        <v xml:space="preserve"> 拓大紅陵</v>
      </c>
      <c r="D41" s="460"/>
      <c r="E41" s="465" t="s">
        <v>496</v>
      </c>
      <c r="F41" s="298">
        <v>4</v>
      </c>
      <c r="G41" s="302"/>
      <c r="H41" s="301"/>
      <c r="I41" s="300">
        <v>5</v>
      </c>
      <c r="J41" s="349" t="s">
        <v>483</v>
      </c>
      <c r="K41" s="478"/>
      <c r="L41" s="808" t="s">
        <v>376</v>
      </c>
      <c r="M41" s="807" t="str">
        <f>AF27</f>
        <v>鈴木空</v>
      </c>
      <c r="N41" s="805" t="str">
        <f>AG27</f>
        <v xml:space="preserve"> 拓大紅陵</v>
      </c>
      <c r="O41" s="131"/>
      <c r="P41" s="407">
        <f t="shared" si="12"/>
        <v>0</v>
      </c>
      <c r="Q41" s="408">
        <f>男個形!C18</f>
        <v>0</v>
      </c>
      <c r="R41" s="408">
        <f>男個形!D18</f>
        <v>0</v>
      </c>
      <c r="S41" s="409">
        <f>男個形!F18</f>
        <v>0</v>
      </c>
      <c r="T41" s="412"/>
      <c r="U41" s="407">
        <f t="shared" ref="U41" si="13">X41</f>
        <v>0</v>
      </c>
      <c r="V41" s="408">
        <f>男個形!C34</f>
        <v>0</v>
      </c>
      <c r="W41" s="408">
        <f>男個形!D34</f>
        <v>0</v>
      </c>
      <c r="X41" s="409">
        <f>男個形!F34</f>
        <v>0</v>
      </c>
      <c r="Y41" s="412"/>
      <c r="Z41" s="407">
        <f t="shared" ref="Z41" si="14">AC41</f>
        <v>0</v>
      </c>
      <c r="AA41" s="408">
        <f>男個形!J18</f>
        <v>0</v>
      </c>
      <c r="AB41" s="408">
        <f>男個形!K18</f>
        <v>0</v>
      </c>
      <c r="AC41" s="409">
        <f>男個形!M18</f>
        <v>0</v>
      </c>
      <c r="AD41" s="412"/>
      <c r="AE41" s="407">
        <f t="shared" ref="AE41" si="15">AH41</f>
        <v>0</v>
      </c>
      <c r="AF41" s="408">
        <f>男個形!J34</f>
        <v>0</v>
      </c>
      <c r="AG41" s="408">
        <f>男個形!K34</f>
        <v>0</v>
      </c>
      <c r="AH41" s="409">
        <f>男個形!M34</f>
        <v>0</v>
      </c>
    </row>
    <row r="42" spans="1:34" ht="16.5" customHeight="1" thickTop="1">
      <c r="A42" s="808"/>
      <c r="B42" s="807"/>
      <c r="C42" s="805"/>
      <c r="D42" s="303" t="s">
        <v>389</v>
      </c>
      <c r="E42" s="298">
        <v>5</v>
      </c>
      <c r="F42" s="298"/>
      <c r="G42" s="302"/>
      <c r="H42" s="300"/>
      <c r="I42" s="301"/>
      <c r="J42" s="301">
        <v>5</v>
      </c>
      <c r="K42" s="349" t="s">
        <v>386</v>
      </c>
      <c r="L42" s="808"/>
      <c r="M42" s="807"/>
      <c r="N42" s="805"/>
      <c r="O42" s="131"/>
      <c r="Q42" s="43"/>
      <c r="R42" s="43"/>
      <c r="S42" s="43"/>
    </row>
    <row r="43" spans="1:34" ht="16.5" customHeight="1">
      <c r="A43" s="152"/>
      <c r="B43" s="806"/>
      <c r="C43" s="152"/>
      <c r="D43" s="145"/>
      <c r="E43" s="142"/>
      <c r="F43" s="142" t="s">
        <v>491</v>
      </c>
      <c r="G43" s="139"/>
      <c r="H43" s="145"/>
      <c r="I43" s="145"/>
      <c r="J43" s="142"/>
      <c r="K43" s="152"/>
      <c r="L43" s="152"/>
      <c r="M43" s="152"/>
      <c r="N43" s="152"/>
      <c r="O43" s="131"/>
      <c r="Q43" s="43"/>
      <c r="R43" s="43"/>
      <c r="S43" s="43"/>
    </row>
    <row r="44" spans="1:34" ht="16.5" customHeight="1">
      <c r="A44" s="152"/>
      <c r="B44" s="806"/>
      <c r="C44" s="152"/>
      <c r="D44" s="807" t="s">
        <v>494</v>
      </c>
      <c r="E44" s="805" t="s">
        <v>495</v>
      </c>
      <c r="F44" s="298" t="s">
        <v>484</v>
      </c>
      <c r="G44" s="298">
        <v>0</v>
      </c>
      <c r="H44" s="300"/>
      <c r="I44" s="301"/>
      <c r="J44" s="142"/>
      <c r="K44" s="152"/>
      <c r="L44" s="152"/>
      <c r="M44" s="152"/>
      <c r="N44" s="152"/>
      <c r="O44" s="131"/>
    </row>
    <row r="45" spans="1:34" ht="16.5" customHeight="1" thickBot="1">
      <c r="A45" s="152"/>
      <c r="B45" s="806"/>
      <c r="C45" s="152"/>
      <c r="D45" s="807"/>
      <c r="E45" s="805"/>
      <c r="F45" s="495"/>
      <c r="G45" s="298"/>
      <c r="H45" s="300"/>
      <c r="I45" s="301"/>
      <c r="J45" s="166"/>
      <c r="K45" s="152"/>
      <c r="L45" s="152"/>
      <c r="M45" s="152"/>
      <c r="N45" s="152"/>
      <c r="O45" s="131"/>
    </row>
    <row r="46" spans="1:34" ht="16.5" customHeight="1" thickTop="1" thickBot="1">
      <c r="A46" s="152"/>
      <c r="B46" s="806"/>
      <c r="C46" s="152"/>
      <c r="D46" s="811" t="s">
        <v>478</v>
      </c>
      <c r="E46" s="812" t="s">
        <v>499</v>
      </c>
      <c r="F46" s="298"/>
      <c r="G46" s="513"/>
      <c r="H46" s="300"/>
      <c r="I46" s="301"/>
      <c r="J46" s="139"/>
      <c r="K46" s="152"/>
      <c r="L46" s="152"/>
      <c r="M46" s="152"/>
      <c r="N46" s="152"/>
      <c r="O46" s="131"/>
    </row>
    <row r="47" spans="1:34" ht="16.5" customHeight="1" thickTop="1">
      <c r="A47" s="152"/>
      <c r="B47" s="806"/>
      <c r="C47" s="152"/>
      <c r="D47" s="811"/>
      <c r="E47" s="812"/>
      <c r="F47" s="512" t="s">
        <v>483</v>
      </c>
      <c r="G47" s="298">
        <v>5</v>
      </c>
      <c r="H47" s="300"/>
      <c r="I47" s="301"/>
      <c r="J47" s="142"/>
      <c r="K47" s="152"/>
      <c r="L47" s="152"/>
      <c r="M47" s="152"/>
      <c r="N47" s="152"/>
      <c r="O47" s="131"/>
    </row>
    <row r="48" spans="1:34" ht="14.25" customHeight="1">
      <c r="A48" s="152"/>
      <c r="B48" s="806"/>
      <c r="C48" s="137"/>
      <c r="D48" s="121"/>
      <c r="E48" s="121"/>
      <c r="F48" s="56"/>
      <c r="G48" s="121"/>
      <c r="H48" s="121"/>
      <c r="I48" s="121"/>
      <c r="J48" s="56"/>
      <c r="K48" s="152"/>
      <c r="L48" s="152"/>
      <c r="M48" s="152"/>
      <c r="N48" s="265"/>
      <c r="O48" s="131"/>
    </row>
    <row r="49" spans="1:19" ht="14.25" customHeight="1">
      <c r="A49" s="152"/>
      <c r="B49" s="806"/>
      <c r="C49" s="137"/>
      <c r="D49" s="121"/>
      <c r="E49" s="121"/>
      <c r="F49" s="56"/>
      <c r="G49" s="121"/>
      <c r="H49" s="121"/>
      <c r="I49" s="121"/>
      <c r="J49" s="56"/>
      <c r="K49" s="152"/>
      <c r="L49" s="152"/>
      <c r="M49" s="152"/>
      <c r="N49" s="265"/>
      <c r="O49" s="131"/>
    </row>
    <row r="50" spans="1:19" ht="14.25" customHeight="1">
      <c r="A50" s="47"/>
      <c r="B50" s="806"/>
      <c r="C50" s="81"/>
      <c r="D50" s="152"/>
      <c r="E50" s="158"/>
      <c r="F50" s="158"/>
      <c r="G50" s="158"/>
      <c r="H50" s="158"/>
      <c r="I50" s="158"/>
      <c r="J50" s="158"/>
      <c r="K50" s="12"/>
      <c r="L50" s="12"/>
      <c r="M50" s="234"/>
      <c r="N50" s="137"/>
      <c r="O50" s="12"/>
    </row>
    <row r="51" spans="1:19" ht="14.25" customHeight="1">
      <c r="A51" s="47"/>
      <c r="B51" s="806"/>
      <c r="C51" s="81"/>
      <c r="D51" s="152"/>
      <c r="E51" s="158"/>
      <c r="F51" s="158"/>
      <c r="G51" s="158"/>
      <c r="H51" s="158"/>
      <c r="I51" s="158"/>
      <c r="J51" s="158"/>
      <c r="K51" s="12"/>
      <c r="L51" s="12"/>
      <c r="M51" s="234"/>
      <c r="N51" s="137"/>
      <c r="O51" s="12"/>
    </row>
    <row r="52" spans="1:19" ht="15" customHeight="1">
      <c r="A52" s="255"/>
      <c r="B52" s="806"/>
      <c r="C52" s="255"/>
      <c r="D52" s="259"/>
      <c r="E52" s="259"/>
      <c r="F52" s="259"/>
      <c r="G52" s="21"/>
      <c r="H52" s="21"/>
      <c r="I52" s="21"/>
    </row>
    <row r="53" spans="1:19" ht="14.25" customHeight="1">
      <c r="A53" s="253"/>
      <c r="B53" s="806"/>
      <c r="C53" s="251"/>
      <c r="D53" s="260"/>
      <c r="E53" s="255"/>
      <c r="F53" s="259"/>
      <c r="G53" s="21"/>
      <c r="H53" s="21"/>
      <c r="I53" s="21"/>
      <c r="Q53" s="22"/>
      <c r="R53" s="22"/>
      <c r="S53" s="22"/>
    </row>
    <row r="54" spans="1:19" ht="11.25" customHeight="1">
      <c r="A54" s="253"/>
      <c r="B54" s="806"/>
      <c r="C54" s="251"/>
      <c r="D54" s="260"/>
      <c r="E54" s="255"/>
      <c r="F54" s="259"/>
      <c r="G54" s="21"/>
      <c r="H54" s="21"/>
      <c r="I54" s="21"/>
      <c r="Q54" s="22"/>
      <c r="R54" s="22"/>
      <c r="S54" s="22"/>
    </row>
    <row r="55" spans="1:19" ht="11.25" customHeight="1">
      <c r="A55" s="253"/>
      <c r="B55" s="806"/>
      <c r="C55" s="251"/>
      <c r="D55" s="260"/>
      <c r="E55" s="255"/>
      <c r="F55" s="259"/>
      <c r="G55" s="21"/>
      <c r="H55" s="264"/>
      <c r="I55" s="21"/>
      <c r="J55" s="21"/>
      <c r="K55" s="222"/>
      <c r="L55" s="222"/>
      <c r="M55" s="22"/>
      <c r="N55" s="22"/>
      <c r="Q55" s="22"/>
      <c r="R55" s="22"/>
      <c r="S55" s="22"/>
    </row>
    <row r="56" spans="1:19">
      <c r="A56" s="253"/>
      <c r="B56" s="806"/>
      <c r="C56" s="251"/>
      <c r="D56" s="260"/>
      <c r="E56" s="255"/>
      <c r="F56" s="259"/>
      <c r="G56" s="21"/>
      <c r="H56" s="264"/>
      <c r="I56" s="21"/>
      <c r="J56" s="21"/>
      <c r="K56" s="222"/>
      <c r="L56" s="222"/>
      <c r="M56" s="22"/>
      <c r="N56" s="22"/>
      <c r="Q56" s="22"/>
      <c r="R56" s="22"/>
      <c r="S56" s="22"/>
    </row>
    <row r="57" spans="1:19">
      <c r="A57" s="253"/>
      <c r="B57" s="806"/>
      <c r="C57" s="251"/>
      <c r="D57" s="260"/>
      <c r="E57" s="255"/>
      <c r="F57" s="259"/>
      <c r="G57" s="21"/>
      <c r="H57" s="264"/>
      <c r="I57" s="21"/>
      <c r="J57" s="21"/>
      <c r="K57" s="222"/>
      <c r="L57" s="222"/>
      <c r="M57" s="22"/>
      <c r="N57" s="22"/>
      <c r="Q57" s="22"/>
      <c r="R57" s="22"/>
      <c r="S57" s="22"/>
    </row>
    <row r="58" spans="1:19">
      <c r="A58" s="253"/>
      <c r="B58" s="806"/>
      <c r="C58" s="251"/>
      <c r="D58" s="260"/>
      <c r="E58" s="255"/>
      <c r="F58" s="259"/>
      <c r="G58" s="21"/>
      <c r="H58" s="264"/>
      <c r="I58" s="21"/>
      <c r="J58" s="21"/>
      <c r="K58" s="222"/>
      <c r="L58" s="222"/>
      <c r="M58" s="22"/>
      <c r="N58" s="22"/>
      <c r="Q58" s="22"/>
      <c r="R58" s="22"/>
      <c r="S58" s="22"/>
    </row>
    <row r="59" spans="1:19">
      <c r="A59" s="253"/>
      <c r="B59" s="806"/>
      <c r="C59" s="251"/>
      <c r="D59" s="260"/>
      <c r="E59" s="255"/>
      <c r="F59" s="259"/>
      <c r="G59" s="21"/>
      <c r="H59" s="264"/>
      <c r="I59" s="21"/>
      <c r="J59" s="21"/>
      <c r="K59" s="222"/>
      <c r="L59" s="222"/>
      <c r="M59" s="22"/>
      <c r="N59" s="22"/>
      <c r="Q59" s="22"/>
      <c r="R59" s="22"/>
      <c r="S59" s="22"/>
    </row>
    <row r="60" spans="1:19">
      <c r="A60" s="253"/>
      <c r="B60" s="806"/>
      <c r="C60" s="251"/>
      <c r="D60" s="260"/>
      <c r="E60" s="255"/>
      <c r="F60" s="259"/>
      <c r="G60" s="21"/>
      <c r="H60" s="264"/>
      <c r="I60" s="21"/>
      <c r="J60" s="21"/>
      <c r="K60" s="222"/>
      <c r="L60" s="222"/>
      <c r="M60" s="22"/>
      <c r="N60" s="22"/>
      <c r="Q60" s="22"/>
      <c r="R60" s="22"/>
      <c r="S60" s="22"/>
    </row>
    <row r="61" spans="1:19">
      <c r="A61" s="253"/>
      <c r="B61" s="806"/>
      <c r="C61" s="251"/>
      <c r="D61" s="260"/>
      <c r="E61" s="255"/>
      <c r="F61" s="259"/>
      <c r="G61" s="21"/>
      <c r="H61" s="264"/>
      <c r="I61" s="21"/>
      <c r="J61" s="21"/>
      <c r="K61" s="222"/>
      <c r="L61" s="222"/>
      <c r="M61" s="22"/>
      <c r="N61" s="22"/>
      <c r="Q61" s="22"/>
      <c r="R61" s="22"/>
      <c r="S61" s="22"/>
    </row>
    <row r="62" spans="1:19">
      <c r="A62" s="253"/>
      <c r="B62" s="806"/>
      <c r="C62" s="251"/>
      <c r="D62" s="260"/>
      <c r="E62" s="256"/>
      <c r="F62" s="259"/>
      <c r="G62" s="21"/>
      <c r="H62" s="264"/>
      <c r="I62" s="21"/>
      <c r="J62" s="21"/>
      <c r="K62" s="222"/>
      <c r="L62" s="222"/>
      <c r="M62" s="22"/>
      <c r="N62" s="22"/>
      <c r="Q62" s="22"/>
      <c r="R62" s="22"/>
      <c r="S62" s="22"/>
    </row>
    <row r="63" spans="1:19">
      <c r="A63" s="253"/>
      <c r="B63" s="806"/>
      <c r="C63" s="251"/>
      <c r="D63" s="260"/>
      <c r="E63" s="256"/>
      <c r="F63" s="259"/>
      <c r="G63" s="21"/>
      <c r="H63" s="264"/>
      <c r="I63" s="21"/>
      <c r="J63" s="21"/>
      <c r="K63" s="222"/>
      <c r="L63" s="222"/>
      <c r="M63" s="22"/>
      <c r="N63" s="22"/>
      <c r="Q63" s="22"/>
      <c r="R63" s="22"/>
      <c r="S63" s="22"/>
    </row>
    <row r="64" spans="1:19">
      <c r="A64" s="253"/>
      <c r="B64" s="806"/>
      <c r="C64" s="251"/>
      <c r="D64" s="260"/>
      <c r="E64" s="256"/>
      <c r="F64" s="259"/>
      <c r="G64" s="21"/>
      <c r="H64" s="264"/>
      <c r="I64" s="21"/>
      <c r="J64" s="21"/>
      <c r="K64" s="222"/>
      <c r="L64" s="222"/>
      <c r="M64" s="22"/>
      <c r="N64" s="22"/>
      <c r="Q64" s="22"/>
      <c r="R64" s="22"/>
      <c r="S64" s="22"/>
    </row>
    <row r="65" spans="1:19">
      <c r="A65" s="253"/>
      <c r="B65" s="806"/>
      <c r="C65" s="251"/>
      <c r="D65" s="260"/>
      <c r="E65" s="256"/>
      <c r="F65" s="259"/>
      <c r="G65" s="21"/>
      <c r="H65" s="264"/>
      <c r="I65" s="21"/>
      <c r="J65" s="21"/>
      <c r="K65" s="222"/>
      <c r="L65" s="222"/>
      <c r="M65" s="22"/>
      <c r="N65" s="22"/>
      <c r="Q65" s="22"/>
      <c r="R65" s="22"/>
      <c r="S65" s="22"/>
    </row>
    <row r="66" spans="1:19">
      <c r="A66" s="253"/>
      <c r="B66" s="806"/>
      <c r="C66" s="251"/>
      <c r="D66" s="260"/>
      <c r="E66" s="255"/>
      <c r="F66" s="259"/>
      <c r="G66" s="21"/>
      <c r="H66" s="264"/>
      <c r="I66" s="21"/>
      <c r="J66" s="21"/>
      <c r="K66" s="222"/>
      <c r="L66" s="222"/>
      <c r="M66" s="22"/>
      <c r="N66" s="22"/>
      <c r="Q66" s="22"/>
      <c r="R66" s="22"/>
      <c r="S66" s="22"/>
    </row>
    <row r="67" spans="1:19">
      <c r="A67" s="253"/>
      <c r="B67" s="806"/>
      <c r="C67" s="251"/>
      <c r="D67" s="260"/>
      <c r="E67" s="255"/>
      <c r="F67" s="259"/>
      <c r="G67" s="21"/>
      <c r="H67" s="264"/>
      <c r="I67" s="21"/>
      <c r="J67" s="21"/>
      <c r="K67" s="222"/>
      <c r="L67" s="222"/>
      <c r="M67" s="22"/>
      <c r="N67" s="22"/>
      <c r="Q67" s="22"/>
      <c r="R67" s="22"/>
      <c r="S67" s="22"/>
    </row>
    <row r="68" spans="1:19">
      <c r="A68" s="253"/>
      <c r="B68" s="806"/>
      <c r="C68" s="251"/>
      <c r="D68" s="260"/>
      <c r="E68" s="255"/>
      <c r="F68" s="259"/>
      <c r="G68" s="21"/>
      <c r="H68" s="264"/>
      <c r="I68" s="21"/>
      <c r="J68" s="21"/>
      <c r="K68" s="222"/>
      <c r="L68" s="222"/>
      <c r="M68" s="22"/>
      <c r="N68" s="22"/>
      <c r="Q68" s="22"/>
      <c r="R68" s="22"/>
      <c r="S68" s="22"/>
    </row>
    <row r="69" spans="1:19">
      <c r="A69" s="253"/>
      <c r="B69" s="806"/>
      <c r="C69" s="251"/>
      <c r="D69" s="260"/>
      <c r="E69" s="255"/>
      <c r="F69" s="259"/>
      <c r="G69" s="21"/>
      <c r="H69" s="264"/>
      <c r="I69" s="21"/>
      <c r="J69" s="21"/>
      <c r="K69" s="222"/>
      <c r="L69" s="222"/>
      <c r="M69" s="22"/>
      <c r="N69" s="22"/>
      <c r="Q69" s="22"/>
      <c r="R69" s="22"/>
      <c r="S69" s="22"/>
    </row>
    <row r="70" spans="1:19">
      <c r="A70" s="253"/>
      <c r="B70" s="806"/>
      <c r="C70" s="251"/>
      <c r="D70" s="260"/>
      <c r="E70" s="255"/>
      <c r="F70" s="259"/>
      <c r="G70" s="21"/>
      <c r="H70" s="264"/>
      <c r="I70" s="21"/>
      <c r="J70" s="21"/>
      <c r="K70" s="222"/>
      <c r="L70" s="222"/>
      <c r="M70" s="22"/>
      <c r="N70" s="22"/>
      <c r="Q70" s="22"/>
      <c r="R70" s="22"/>
      <c r="S70" s="22"/>
    </row>
    <row r="71" spans="1:19">
      <c r="A71" s="253"/>
      <c r="B71" s="806"/>
      <c r="C71" s="251"/>
      <c r="D71" s="260"/>
      <c r="E71" s="256"/>
      <c r="F71" s="259"/>
      <c r="H71" s="65"/>
      <c r="J71" s="22"/>
      <c r="K71" s="222"/>
      <c r="L71" s="222"/>
      <c r="M71" s="22"/>
      <c r="N71" s="22"/>
      <c r="Q71" s="22"/>
      <c r="R71" s="22"/>
      <c r="S71" s="22"/>
    </row>
    <row r="72" spans="1:19">
      <c r="A72" s="253"/>
      <c r="B72" s="806"/>
      <c r="C72" s="251"/>
      <c r="D72" s="260"/>
      <c r="E72" s="255"/>
      <c r="F72" s="259"/>
      <c r="H72" s="65"/>
      <c r="J72" s="22"/>
      <c r="K72" s="222"/>
      <c r="L72" s="222"/>
      <c r="M72" s="22"/>
      <c r="N72" s="22"/>
      <c r="Q72" s="22"/>
      <c r="R72" s="22"/>
      <c r="S72" s="22"/>
    </row>
    <row r="73" spans="1:19">
      <c r="A73" s="253"/>
      <c r="B73" s="806"/>
      <c r="C73" s="251"/>
      <c r="D73" s="295" t="s">
        <v>382</v>
      </c>
      <c r="E73" s="256"/>
      <c r="F73" s="259"/>
      <c r="H73" s="65"/>
      <c r="J73" s="22"/>
      <c r="K73" s="222"/>
      <c r="L73" s="222"/>
      <c r="M73" s="22"/>
      <c r="N73" s="22"/>
      <c r="Q73" s="22"/>
      <c r="R73" s="296" t="s">
        <v>385</v>
      </c>
      <c r="S73" s="22"/>
    </row>
    <row r="74" spans="1:19">
      <c r="A74" s="253"/>
      <c r="B74" s="806"/>
      <c r="C74" s="251"/>
      <c r="D74" s="295" t="s">
        <v>383</v>
      </c>
      <c r="E74" s="256"/>
      <c r="F74" s="259"/>
      <c r="H74" s="65"/>
      <c r="J74" s="22"/>
      <c r="K74" s="222"/>
      <c r="L74" s="222"/>
      <c r="M74" s="22"/>
      <c r="N74" s="22"/>
      <c r="Q74" s="22"/>
      <c r="R74" s="296"/>
      <c r="S74" s="22"/>
    </row>
    <row r="75" spans="1:19">
      <c r="A75" s="253"/>
      <c r="B75" s="806"/>
      <c r="C75" s="251"/>
      <c r="D75" s="260" t="s">
        <v>384</v>
      </c>
      <c r="E75" s="256"/>
      <c r="F75" s="259"/>
      <c r="H75" s="65"/>
      <c r="J75" s="22"/>
      <c r="K75" s="222"/>
      <c r="L75" s="222"/>
      <c r="M75" s="22"/>
      <c r="N75" s="22"/>
      <c r="Q75" s="22"/>
      <c r="R75" s="296"/>
      <c r="S75" s="22"/>
    </row>
    <row r="76" spans="1:19">
      <c r="A76" s="253"/>
      <c r="B76" s="806"/>
      <c r="C76" s="251"/>
      <c r="D76" s="260" t="s">
        <v>386</v>
      </c>
      <c r="E76" s="256"/>
      <c r="F76" s="259"/>
      <c r="H76" s="65"/>
      <c r="J76" s="22"/>
      <c r="K76" s="222"/>
      <c r="L76" s="222"/>
      <c r="M76" s="22"/>
      <c r="N76" s="22"/>
      <c r="Q76" s="22"/>
      <c r="R76" s="22"/>
      <c r="S76" s="22"/>
    </row>
    <row r="77" spans="1:19">
      <c r="A77" s="253"/>
      <c r="B77" s="806"/>
      <c r="C77" s="251"/>
      <c r="D77" s="260" t="s">
        <v>387</v>
      </c>
      <c r="E77" s="256"/>
      <c r="F77" s="259"/>
      <c r="H77" s="65"/>
      <c r="J77" s="22"/>
      <c r="K77" s="222"/>
      <c r="L77" s="222"/>
      <c r="M77" s="22"/>
      <c r="N77" s="22"/>
      <c r="Q77" s="22"/>
      <c r="R77" s="22"/>
      <c r="S77" s="22"/>
    </row>
    <row r="78" spans="1:19">
      <c r="A78" s="253"/>
      <c r="B78" s="806"/>
      <c r="C78" s="251"/>
      <c r="D78" s="260" t="s">
        <v>388</v>
      </c>
      <c r="E78" s="256"/>
      <c r="F78" s="259"/>
      <c r="H78" s="65"/>
      <c r="J78" s="22"/>
      <c r="K78" s="222"/>
      <c r="L78" s="222"/>
      <c r="M78" s="22"/>
      <c r="N78" s="22"/>
      <c r="Q78" s="22"/>
      <c r="R78" s="22"/>
      <c r="S78" s="22"/>
    </row>
    <row r="79" spans="1:19">
      <c r="A79" s="253"/>
      <c r="B79" s="806"/>
      <c r="C79" s="251"/>
      <c r="D79" s="260" t="s">
        <v>389</v>
      </c>
      <c r="E79" s="256"/>
      <c r="F79" s="259"/>
      <c r="H79" s="65"/>
      <c r="J79" s="22"/>
      <c r="K79" s="222"/>
      <c r="L79" s="222"/>
      <c r="M79" s="22"/>
      <c r="N79" s="22"/>
      <c r="Q79" s="22"/>
      <c r="R79" s="22"/>
      <c r="S79" s="22"/>
    </row>
    <row r="80" spans="1:19">
      <c r="A80" s="253"/>
      <c r="B80" s="806"/>
      <c r="C80" s="251"/>
      <c r="D80" s="260" t="s">
        <v>390</v>
      </c>
      <c r="E80" s="256"/>
      <c r="F80" s="259"/>
      <c r="H80" s="65"/>
      <c r="J80" s="22"/>
      <c r="K80" s="222"/>
      <c r="L80" s="222"/>
      <c r="M80" s="22"/>
      <c r="N80" s="22"/>
      <c r="Q80" s="22"/>
      <c r="R80" s="22"/>
      <c r="S80" s="22"/>
    </row>
    <row r="81" spans="1:19">
      <c r="A81" s="253"/>
      <c r="B81" s="261"/>
      <c r="C81" s="251"/>
      <c r="D81" s="260"/>
      <c r="E81" s="256"/>
      <c r="F81" s="259"/>
      <c r="H81" s="65"/>
      <c r="J81" s="22"/>
      <c r="K81" s="222"/>
      <c r="L81" s="222"/>
      <c r="M81" s="22"/>
      <c r="N81" s="22"/>
      <c r="Q81" s="22"/>
      <c r="R81" s="22"/>
      <c r="S81" s="22"/>
    </row>
    <row r="82" spans="1:19">
      <c r="A82" s="253"/>
      <c r="B82" s="261"/>
      <c r="C82" s="251"/>
      <c r="D82" s="260"/>
      <c r="E82" s="255"/>
      <c r="F82" s="259"/>
      <c r="H82" s="65"/>
      <c r="J82" s="22"/>
      <c r="K82" s="222"/>
      <c r="L82" s="222"/>
      <c r="M82" s="22"/>
      <c r="N82" s="22"/>
      <c r="Q82" s="22"/>
      <c r="R82" s="22"/>
      <c r="S82" s="22"/>
    </row>
    <row r="83" spans="1:19">
      <c r="A83" s="253"/>
      <c r="B83" s="261"/>
      <c r="C83" s="251"/>
      <c r="D83" s="260"/>
      <c r="E83" s="255"/>
      <c r="F83" s="259"/>
      <c r="H83" s="65"/>
      <c r="J83" s="22"/>
      <c r="K83" s="222"/>
      <c r="L83" s="222"/>
      <c r="M83" s="22"/>
      <c r="N83" s="22"/>
      <c r="Q83" s="22"/>
      <c r="R83" s="22"/>
      <c r="S83" s="22"/>
    </row>
    <row r="84" spans="1:19">
      <c r="A84" s="253"/>
      <c r="B84" s="261"/>
      <c r="C84" s="251"/>
      <c r="D84" s="260"/>
      <c r="E84" s="256"/>
      <c r="F84" s="259"/>
      <c r="H84" s="65"/>
      <c r="J84" s="22"/>
      <c r="K84" s="222"/>
      <c r="L84" s="222"/>
      <c r="M84" s="22"/>
      <c r="N84" s="22"/>
      <c r="Q84" s="22"/>
      <c r="R84" s="22"/>
      <c r="S84" s="22"/>
    </row>
    <row r="85" spans="1:19">
      <c r="A85" s="253"/>
      <c r="B85" s="261"/>
      <c r="C85" s="251"/>
      <c r="D85" s="260"/>
      <c r="E85" s="256"/>
      <c r="F85" s="259"/>
      <c r="H85" s="65"/>
      <c r="J85" s="22"/>
      <c r="K85" s="222"/>
      <c r="L85" s="222"/>
      <c r="M85" s="22"/>
      <c r="N85" s="22"/>
      <c r="Q85" s="22"/>
      <c r="R85" s="22"/>
      <c r="S85" s="22"/>
    </row>
    <row r="86" spans="1:19">
      <c r="A86" s="253"/>
      <c r="B86" s="261"/>
      <c r="C86" s="251"/>
      <c r="D86" s="260"/>
      <c r="E86" s="256"/>
      <c r="F86" s="259"/>
      <c r="H86" s="65"/>
      <c r="J86" s="22"/>
      <c r="K86" s="222"/>
      <c r="L86" s="222"/>
      <c r="M86" s="22"/>
      <c r="N86" s="22"/>
      <c r="Q86" s="22"/>
      <c r="R86" s="22"/>
      <c r="S86" s="22"/>
    </row>
    <row r="87" spans="1:19">
      <c r="A87" s="253"/>
      <c r="B87" s="261"/>
      <c r="C87" s="251"/>
      <c r="D87" s="260"/>
      <c r="E87" s="256"/>
      <c r="F87" s="259"/>
      <c r="H87" s="65"/>
      <c r="J87" s="22"/>
      <c r="K87" s="222"/>
      <c r="L87" s="222"/>
      <c r="M87" s="22"/>
      <c r="N87" s="22"/>
      <c r="Q87" s="22"/>
      <c r="R87" s="22"/>
      <c r="S87" s="22"/>
    </row>
    <row r="88" spans="1:19">
      <c r="A88" s="253"/>
      <c r="B88" s="261"/>
      <c r="C88" s="251"/>
      <c r="D88" s="260"/>
      <c r="E88" s="256"/>
      <c r="F88" s="259"/>
      <c r="H88" s="65"/>
      <c r="J88" s="22"/>
      <c r="K88" s="222"/>
      <c r="L88" s="222"/>
      <c r="M88" s="22"/>
      <c r="N88" s="22"/>
      <c r="Q88" s="22"/>
      <c r="R88" s="22"/>
      <c r="S88" s="22"/>
    </row>
    <row r="89" spans="1:19">
      <c r="A89" s="253"/>
      <c r="B89" s="261"/>
      <c r="C89" s="251"/>
      <c r="D89" s="260"/>
      <c r="E89" s="255"/>
      <c r="F89" s="257"/>
      <c r="H89" s="65"/>
      <c r="J89" s="22"/>
      <c r="K89" s="222"/>
      <c r="L89" s="222"/>
      <c r="M89" s="22"/>
      <c r="N89" s="22"/>
      <c r="Q89" s="22"/>
      <c r="R89" s="22"/>
      <c r="S89" s="22"/>
    </row>
    <row r="90" spans="1:19">
      <c r="A90" s="253"/>
      <c r="B90" s="261"/>
      <c r="C90" s="251"/>
      <c r="D90" s="260"/>
      <c r="E90" s="256"/>
      <c r="F90" s="257"/>
      <c r="H90" s="65"/>
      <c r="J90" s="22"/>
      <c r="K90" s="222"/>
      <c r="L90" s="222"/>
      <c r="M90" s="22"/>
      <c r="N90" s="22"/>
      <c r="Q90" s="22"/>
      <c r="R90" s="22"/>
      <c r="S90" s="22"/>
    </row>
    <row r="91" spans="1:19">
      <c r="A91" s="253"/>
      <c r="B91" s="261"/>
      <c r="C91" s="251"/>
      <c r="D91" s="262"/>
      <c r="E91" s="259"/>
      <c r="F91" s="257"/>
      <c r="H91" s="65"/>
      <c r="J91" s="22"/>
      <c r="K91" s="222"/>
      <c r="L91" s="222"/>
      <c r="M91" s="22"/>
      <c r="N91" s="22"/>
      <c r="Q91" s="22"/>
      <c r="R91" s="22"/>
      <c r="S91" s="22"/>
    </row>
    <row r="92" spans="1:19">
      <c r="A92" s="253"/>
      <c r="B92" s="261"/>
      <c r="C92" s="251"/>
      <c r="D92" s="262"/>
      <c r="E92" s="259"/>
      <c r="F92" s="257"/>
      <c r="H92" s="65"/>
      <c r="J92" s="22"/>
      <c r="K92" s="222"/>
      <c r="L92" s="222"/>
      <c r="M92" s="22"/>
      <c r="N92" s="22"/>
      <c r="Q92" s="22"/>
      <c r="R92" s="22"/>
      <c r="S92" s="22"/>
    </row>
    <row r="93" spans="1:19">
      <c r="A93" s="258"/>
      <c r="B93" s="257"/>
      <c r="C93" s="263"/>
      <c r="D93" s="259"/>
      <c r="E93" s="259"/>
      <c r="F93" s="257"/>
      <c r="H93" s="65"/>
      <c r="J93" s="22"/>
      <c r="K93" s="222"/>
      <c r="L93" s="222"/>
      <c r="M93" s="22"/>
      <c r="N93" s="22"/>
    </row>
    <row r="94" spans="1:19">
      <c r="A94" s="258"/>
      <c r="B94" s="257"/>
      <c r="C94" s="263"/>
      <c r="D94" s="259"/>
      <c r="E94" s="259"/>
      <c r="F94" s="257"/>
      <c r="H94" s="65"/>
      <c r="J94" s="22"/>
      <c r="K94" s="222"/>
      <c r="L94" s="222"/>
      <c r="M94" s="22"/>
      <c r="N94" s="22"/>
    </row>
    <row r="95" spans="1:19">
      <c r="A95" s="258"/>
      <c r="B95" s="257"/>
      <c r="C95" s="263"/>
      <c r="D95" s="259"/>
      <c r="E95" s="259"/>
      <c r="F95" s="257"/>
    </row>
  </sheetData>
  <sortState ref="Z23:AC36">
    <sortCondition ref="Z23"/>
  </sortState>
  <mergeCells count="133">
    <mergeCell ref="E22:E23"/>
    <mergeCell ref="D44:D45"/>
    <mergeCell ref="E44:E45"/>
    <mergeCell ref="D46:D47"/>
    <mergeCell ref="E46:E47"/>
    <mergeCell ref="B1:M1"/>
    <mergeCell ref="A15:A16"/>
    <mergeCell ref="A39:A40"/>
    <mergeCell ref="A41:A42"/>
    <mergeCell ref="A31:A32"/>
    <mergeCell ref="C31:C32"/>
    <mergeCell ref="A37:A38"/>
    <mergeCell ref="C37:C38"/>
    <mergeCell ref="A35:A36"/>
    <mergeCell ref="C35:C36"/>
    <mergeCell ref="L33:L34"/>
    <mergeCell ref="M33:M34"/>
    <mergeCell ref="L39:L40"/>
    <mergeCell ref="M39:M40"/>
    <mergeCell ref="N3:N4"/>
    <mergeCell ref="O3:O4"/>
    <mergeCell ref="A5:A6"/>
    <mergeCell ref="B5:B6"/>
    <mergeCell ref="M5:M6"/>
    <mergeCell ref="N5:N6"/>
    <mergeCell ref="O5:O6"/>
    <mergeCell ref="A3:A4"/>
    <mergeCell ref="B3:B4"/>
    <mergeCell ref="N7:N8"/>
    <mergeCell ref="O7:O8"/>
    <mergeCell ref="A9:A10"/>
    <mergeCell ref="B9:B10"/>
    <mergeCell ref="M9:M10"/>
    <mergeCell ref="N9:N10"/>
    <mergeCell ref="O9:O10"/>
    <mergeCell ref="A7:A8"/>
    <mergeCell ref="B7:B8"/>
    <mergeCell ref="N11:N12"/>
    <mergeCell ref="O11:O12"/>
    <mergeCell ref="A13:A14"/>
    <mergeCell ref="B13:B14"/>
    <mergeCell ref="M13:M14"/>
    <mergeCell ref="N13:N14"/>
    <mergeCell ref="O13:O14"/>
    <mergeCell ref="A11:A12"/>
    <mergeCell ref="B11:B12"/>
    <mergeCell ref="M11:M12"/>
    <mergeCell ref="O15:O16"/>
    <mergeCell ref="A17:A18"/>
    <mergeCell ref="B17:B18"/>
    <mergeCell ref="M17:M18"/>
    <mergeCell ref="N17:N18"/>
    <mergeCell ref="O17:O18"/>
    <mergeCell ref="B15:B16"/>
    <mergeCell ref="M15:M16"/>
    <mergeCell ref="N15:N16"/>
    <mergeCell ref="C17:C18"/>
    <mergeCell ref="N29:N30"/>
    <mergeCell ref="M31:M32"/>
    <mergeCell ref="N31:N32"/>
    <mergeCell ref="A29:A30"/>
    <mergeCell ref="C29:C30"/>
    <mergeCell ref="A27:A28"/>
    <mergeCell ref="C27:C28"/>
    <mergeCell ref="N27:N28"/>
    <mergeCell ref="L27:L28"/>
    <mergeCell ref="M27:M28"/>
    <mergeCell ref="L29:L30"/>
    <mergeCell ref="M29:M30"/>
    <mergeCell ref="L31:L32"/>
    <mergeCell ref="B27:B28"/>
    <mergeCell ref="B29:B30"/>
    <mergeCell ref="B31:B32"/>
    <mergeCell ref="N33:N34"/>
    <mergeCell ref="L35:L36"/>
    <mergeCell ref="M35:M36"/>
    <mergeCell ref="A33:A34"/>
    <mergeCell ref="C33:C34"/>
    <mergeCell ref="N35:N36"/>
    <mergeCell ref="L37:L38"/>
    <mergeCell ref="M37:M38"/>
    <mergeCell ref="N37:N38"/>
    <mergeCell ref="B33:B34"/>
    <mergeCell ref="B35:B36"/>
    <mergeCell ref="B37:B38"/>
    <mergeCell ref="B61:B62"/>
    <mergeCell ref="B63:B64"/>
    <mergeCell ref="B65:B66"/>
    <mergeCell ref="L3:L4"/>
    <mergeCell ref="L5:L6"/>
    <mergeCell ref="L7:L8"/>
    <mergeCell ref="L9:L10"/>
    <mergeCell ref="L11:L12"/>
    <mergeCell ref="L13:L14"/>
    <mergeCell ref="L15:L16"/>
    <mergeCell ref="L17:L18"/>
    <mergeCell ref="B25:M25"/>
    <mergeCell ref="C3:C4"/>
    <mergeCell ref="C5:C6"/>
    <mergeCell ref="C7:C8"/>
    <mergeCell ref="C9:C10"/>
    <mergeCell ref="C11:C12"/>
    <mergeCell ref="C13:C14"/>
    <mergeCell ref="C15:C16"/>
    <mergeCell ref="M7:M8"/>
    <mergeCell ref="M3:M4"/>
    <mergeCell ref="D20:D21"/>
    <mergeCell ref="E20:E21"/>
    <mergeCell ref="D22:D23"/>
    <mergeCell ref="N39:N40"/>
    <mergeCell ref="B77:B78"/>
    <mergeCell ref="B79:B80"/>
    <mergeCell ref="B75:B76"/>
    <mergeCell ref="B43:B44"/>
    <mergeCell ref="B45:B46"/>
    <mergeCell ref="C41:C42"/>
    <mergeCell ref="B39:B40"/>
    <mergeCell ref="B41:B42"/>
    <mergeCell ref="L41:L42"/>
    <mergeCell ref="M41:M42"/>
    <mergeCell ref="N41:N42"/>
    <mergeCell ref="C39:C40"/>
    <mergeCell ref="B47:B48"/>
    <mergeCell ref="B49:B50"/>
    <mergeCell ref="B51:B52"/>
    <mergeCell ref="B53:B54"/>
    <mergeCell ref="B55:B56"/>
    <mergeCell ref="B73:B74"/>
    <mergeCell ref="B67:B68"/>
    <mergeCell ref="B69:B70"/>
    <mergeCell ref="B71:B72"/>
    <mergeCell ref="B57:B58"/>
    <mergeCell ref="B59:B60"/>
  </mergeCells>
  <phoneticPr fontId="3"/>
  <conditionalFormatting sqref="P3:AH43">
    <cfRule type="cellIs" dxfId="0" priority="1" operator="between">
      <formula>1</formula>
      <formula>4</formula>
    </cfRule>
  </conditionalFormatting>
  <dataValidations disablePrompts="1" count="1">
    <dataValidation type="list" allowBlank="1" showInputMessage="1" showErrorMessage="1" sqref="K27:K42 D3:D19 D27:D42 K3:K23">
      <formula1>$D$73:$D$80</formula1>
    </dataValidation>
  </dataValidations>
  <pageMargins left="0.59055118110236227" right="0.59055118110236227" top="0.59055118110236227" bottom="0.59055118110236227" header="0.51181102362204722" footer="0.51181102362204722"/>
  <pageSetup paperSize="9" scale="98" orientation="portrait" horizontalDpi="4294967293" verticalDpi="4294967293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B1:L72"/>
  <sheetViews>
    <sheetView showGridLines="0" view="pageBreakPreview" zoomScaleNormal="100" zoomScaleSheetLayoutView="100" workbookViewId="0">
      <selection activeCell="A30" sqref="A30"/>
    </sheetView>
  </sheetViews>
  <sheetFormatPr defaultRowHeight="13.5"/>
  <cols>
    <col min="2" max="2" width="3.125" customWidth="1"/>
    <col min="3" max="3" width="3.75" hidden="1" customWidth="1"/>
    <col min="4" max="4" width="13.5" customWidth="1"/>
    <col min="6" max="6" width="10.375" customWidth="1"/>
    <col min="7" max="7" width="4.875" customWidth="1"/>
    <col min="8" max="8" width="3.25" customWidth="1"/>
    <col min="9" max="9" width="3.625" hidden="1" customWidth="1"/>
    <col min="10" max="10" width="13.625" customWidth="1"/>
  </cols>
  <sheetData>
    <row r="1" spans="2:12" ht="23.25" customHeight="1">
      <c r="B1" s="814" t="s">
        <v>425</v>
      </c>
      <c r="C1" s="814"/>
      <c r="D1" s="814"/>
      <c r="E1" s="814"/>
      <c r="F1" s="814"/>
      <c r="G1" s="365"/>
      <c r="H1" s="797" t="s">
        <v>129</v>
      </c>
      <c r="I1" s="802"/>
      <c r="J1" s="802"/>
      <c r="K1" s="802"/>
      <c r="L1" s="802"/>
    </row>
    <row r="2" spans="2:12" ht="27.95" customHeight="1">
      <c r="B2" s="3" t="s">
        <v>68</v>
      </c>
      <c r="C2" s="3" t="s">
        <v>108</v>
      </c>
      <c r="D2" s="3" t="s">
        <v>1</v>
      </c>
      <c r="E2" s="3" t="s">
        <v>3</v>
      </c>
      <c r="F2" s="3" t="s">
        <v>2</v>
      </c>
      <c r="H2" s="126" t="s">
        <v>68</v>
      </c>
      <c r="I2" s="126" t="s">
        <v>108</v>
      </c>
      <c r="J2" s="126" t="s">
        <v>1</v>
      </c>
      <c r="K2" s="126" t="s">
        <v>3</v>
      </c>
      <c r="L2" s="126" t="s">
        <v>2</v>
      </c>
    </row>
    <row r="3" spans="2:12" ht="27.95" customHeight="1">
      <c r="B3" s="3">
        <v>1</v>
      </c>
      <c r="C3" s="3">
        <v>3</v>
      </c>
      <c r="D3" s="413" t="str">
        <f>IF(C3&lt;&gt;"",VLOOKUP(C3,$C$63:$D$72,2),"*")</f>
        <v>成東</v>
      </c>
      <c r="E3" s="11">
        <v>18.899999999999999</v>
      </c>
      <c r="F3" s="126">
        <v>7</v>
      </c>
      <c r="H3" s="126">
        <v>1</v>
      </c>
      <c r="I3" s="126">
        <v>4</v>
      </c>
      <c r="J3" s="413" t="str">
        <f>IF(I3&lt;&gt;"",VLOOKUP(I3,$C$46:$D$60,2),"*")</f>
        <v>成東</v>
      </c>
      <c r="K3" s="188">
        <v>19.2</v>
      </c>
      <c r="L3" s="126">
        <v>7</v>
      </c>
    </row>
    <row r="4" spans="2:12" ht="27.95" customHeight="1">
      <c r="B4" s="3">
        <v>2</v>
      </c>
      <c r="C4" s="3">
        <v>4</v>
      </c>
      <c r="D4" s="413" t="str">
        <f t="shared" ref="D4:D5" si="0">IF(C4&lt;&gt;"",VLOOKUP(C4,$C$63:$D$72,2),"*")</f>
        <v>秀明八千代</v>
      </c>
      <c r="E4" s="11">
        <v>19.7</v>
      </c>
      <c r="F4" s="457">
        <v>2</v>
      </c>
      <c r="H4" s="126">
        <v>2</v>
      </c>
      <c r="I4" s="126">
        <v>11</v>
      </c>
      <c r="J4" s="413" t="str">
        <f t="shared" ref="J4:J9" si="1">IF(I4&lt;&gt;"",VLOOKUP(I4,$C$46:$D$60,2),"*")</f>
        <v>西武台千葉</v>
      </c>
      <c r="K4" s="188">
        <v>19.100000000000001</v>
      </c>
      <c r="L4" s="126">
        <v>8</v>
      </c>
    </row>
    <row r="5" spans="2:12" ht="27.95" customHeight="1">
      <c r="B5" s="3">
        <v>3</v>
      </c>
      <c r="C5" s="3">
        <v>7</v>
      </c>
      <c r="D5" s="413" t="str">
        <f t="shared" si="0"/>
        <v>西武台千葉</v>
      </c>
      <c r="E5" s="11">
        <v>18.7</v>
      </c>
      <c r="F5" s="126">
        <v>8</v>
      </c>
      <c r="H5" s="126">
        <v>3</v>
      </c>
      <c r="I5" s="126">
        <v>5</v>
      </c>
      <c r="J5" s="413" t="str">
        <f t="shared" si="1"/>
        <v>秀明八千代</v>
      </c>
      <c r="K5" s="188">
        <v>19.5</v>
      </c>
      <c r="L5" s="126">
        <v>5</v>
      </c>
    </row>
    <row r="6" spans="2:12" ht="27.95" customHeight="1">
      <c r="B6" s="3">
        <v>4</v>
      </c>
      <c r="C6" s="3">
        <v>6</v>
      </c>
      <c r="D6" s="413" t="str">
        <f>IF(C6&lt;&gt;"",VLOOKUP(C6,$C$63:$D$72,2),"*")</f>
        <v>柏日体</v>
      </c>
      <c r="E6" s="11">
        <v>19.399999999999999</v>
      </c>
      <c r="F6" s="457">
        <v>5</v>
      </c>
      <c r="H6" s="199">
        <v>4</v>
      </c>
      <c r="I6" s="126">
        <v>7</v>
      </c>
      <c r="J6" s="413" t="str">
        <f t="shared" si="1"/>
        <v>幕張</v>
      </c>
      <c r="K6" s="268">
        <v>19.5</v>
      </c>
      <c r="L6" s="126">
        <v>5</v>
      </c>
    </row>
    <row r="7" spans="2:12" ht="27.95" customHeight="1">
      <c r="B7" s="3">
        <v>5</v>
      </c>
      <c r="C7" s="3">
        <v>2</v>
      </c>
      <c r="D7" s="413" t="str">
        <f t="shared" ref="D7:D10" si="2">IF(C7&lt;&gt;"",VLOOKUP(C7,$C$63:$D$72,2),"*")</f>
        <v>木更津総合</v>
      </c>
      <c r="E7" s="11">
        <v>19.350000000000001</v>
      </c>
      <c r="F7" s="457">
        <v>6</v>
      </c>
      <c r="H7" s="126">
        <v>5</v>
      </c>
      <c r="I7" s="126">
        <v>12</v>
      </c>
      <c r="J7" s="413" t="str">
        <f t="shared" si="1"/>
        <v>麗澤</v>
      </c>
      <c r="K7" s="188">
        <v>19.8</v>
      </c>
      <c r="L7" s="457">
        <v>1</v>
      </c>
    </row>
    <row r="8" spans="2:12" ht="27.95" customHeight="1">
      <c r="B8" s="3">
        <v>6</v>
      </c>
      <c r="C8" s="3">
        <v>8</v>
      </c>
      <c r="D8" s="413" t="str">
        <f t="shared" si="2"/>
        <v>麗澤</v>
      </c>
      <c r="E8" s="11">
        <v>19.600000000000001</v>
      </c>
      <c r="F8" s="457">
        <v>4</v>
      </c>
      <c r="H8" s="126">
        <v>6</v>
      </c>
      <c r="I8" s="126">
        <v>2</v>
      </c>
      <c r="J8" s="413" t="str">
        <f t="shared" si="1"/>
        <v>木更津総合</v>
      </c>
      <c r="K8" s="188">
        <v>19.75</v>
      </c>
      <c r="L8" s="457">
        <v>2</v>
      </c>
    </row>
    <row r="9" spans="2:12" ht="27.95" customHeight="1">
      <c r="B9" s="3">
        <v>7</v>
      </c>
      <c r="C9" s="3">
        <v>5</v>
      </c>
      <c r="D9" s="413" t="str">
        <f t="shared" si="2"/>
        <v>敬愛学園</v>
      </c>
      <c r="E9" s="11">
        <v>19.649999999999999</v>
      </c>
      <c r="F9" s="457">
        <v>3</v>
      </c>
      <c r="H9" s="220">
        <v>7</v>
      </c>
      <c r="I9" s="126">
        <v>8</v>
      </c>
      <c r="J9" s="413" t="str">
        <f t="shared" si="1"/>
        <v>敬愛学園</v>
      </c>
      <c r="K9" s="126">
        <v>19.75</v>
      </c>
      <c r="L9" s="457">
        <v>2</v>
      </c>
    </row>
    <row r="10" spans="2:12" ht="27.95" customHeight="1">
      <c r="B10" s="3">
        <v>8</v>
      </c>
      <c r="C10" s="3">
        <v>1</v>
      </c>
      <c r="D10" s="413" t="str">
        <f t="shared" si="2"/>
        <v>拓大紅陵</v>
      </c>
      <c r="E10" s="11">
        <v>19.899999999999999</v>
      </c>
      <c r="F10" s="457">
        <v>1</v>
      </c>
      <c r="H10" s="317">
        <v>8</v>
      </c>
      <c r="I10" s="126">
        <v>10</v>
      </c>
      <c r="J10" s="413" t="str">
        <f t="shared" ref="J10" si="3">IF(I10&lt;&gt;"",VLOOKUP(I10,$C$46:$D$60,2),"*")</f>
        <v>柏日体</v>
      </c>
      <c r="K10" s="126">
        <v>19.649999999999999</v>
      </c>
      <c r="L10" s="457">
        <v>4</v>
      </c>
    </row>
    <row r="11" spans="2:12" ht="27.95" customHeight="1">
      <c r="B11" s="323"/>
      <c r="C11" s="323"/>
      <c r="D11" s="323"/>
      <c r="E11" s="323"/>
      <c r="F11" s="323"/>
    </row>
    <row r="12" spans="2:12" ht="27.95" customHeight="1">
      <c r="B12" s="323"/>
      <c r="C12" s="323"/>
      <c r="D12" s="321"/>
      <c r="E12" s="13"/>
      <c r="F12" s="127"/>
      <c r="G12" s="2"/>
      <c r="H12" s="126" t="s">
        <v>128</v>
      </c>
      <c r="I12" s="126" t="s">
        <v>108</v>
      </c>
      <c r="J12" s="126" t="s">
        <v>1</v>
      </c>
      <c r="K12" s="126" t="s">
        <v>3</v>
      </c>
      <c r="L12" s="126" t="s">
        <v>2</v>
      </c>
    </row>
    <row r="13" spans="2:12" ht="27.95" customHeight="1">
      <c r="B13" s="323"/>
      <c r="C13" s="323"/>
      <c r="D13" s="321"/>
      <c r="E13" s="13"/>
      <c r="F13" s="127"/>
      <c r="G13" s="196"/>
      <c r="H13" s="126">
        <v>1</v>
      </c>
      <c r="I13" s="126">
        <v>15</v>
      </c>
      <c r="J13" s="413" t="str">
        <f>IF(I13&lt;&gt;"",VLOOKUP(I13,$C$46:$D$60,2),"*")</f>
        <v>横芝敬愛</v>
      </c>
      <c r="K13" s="188" t="s">
        <v>475</v>
      </c>
      <c r="L13" s="126"/>
    </row>
    <row r="14" spans="2:12" ht="27.95" customHeight="1">
      <c r="B14" s="323"/>
      <c r="C14" s="323"/>
      <c r="D14" s="321"/>
      <c r="E14" s="13"/>
      <c r="F14" s="127"/>
      <c r="G14" s="196"/>
      <c r="H14" s="126">
        <v>2</v>
      </c>
      <c r="I14" s="126">
        <v>3</v>
      </c>
      <c r="J14" s="413" t="str">
        <f t="shared" ref="J14:J19" si="4">IF(I14&lt;&gt;"",VLOOKUP(I14,$C$46:$D$60,2),"*")</f>
        <v>袖ヶ浦</v>
      </c>
      <c r="K14" s="188" t="s">
        <v>550</v>
      </c>
      <c r="L14" s="126"/>
    </row>
    <row r="15" spans="2:12" ht="27.75" customHeight="1">
      <c r="B15" s="323"/>
      <c r="C15" s="323"/>
      <c r="D15" s="321"/>
      <c r="E15" s="13"/>
      <c r="F15" s="127"/>
      <c r="G15" s="196"/>
      <c r="H15" s="126">
        <v>3</v>
      </c>
      <c r="I15" s="126">
        <v>13</v>
      </c>
      <c r="J15" s="413" t="str">
        <f t="shared" si="4"/>
        <v>成田</v>
      </c>
      <c r="K15" s="188">
        <v>18.95</v>
      </c>
      <c r="L15" s="126">
        <v>5</v>
      </c>
    </row>
    <row r="16" spans="2:12" ht="27.95" customHeight="1">
      <c r="B16" s="238"/>
      <c r="C16" s="238"/>
      <c r="D16" s="237"/>
      <c r="E16" s="13"/>
      <c r="F16" s="127"/>
      <c r="G16" s="196"/>
      <c r="H16" s="126">
        <v>4</v>
      </c>
      <c r="I16" s="126">
        <v>9</v>
      </c>
      <c r="J16" s="413" t="str">
        <f t="shared" si="4"/>
        <v>千葉南</v>
      </c>
      <c r="K16" s="188">
        <v>19.2</v>
      </c>
      <c r="L16" s="457">
        <v>4</v>
      </c>
    </row>
    <row r="17" spans="2:12" ht="27.95" customHeight="1">
      <c r="H17" s="126">
        <v>5</v>
      </c>
      <c r="I17" s="126">
        <v>6</v>
      </c>
      <c r="J17" s="413" t="str">
        <f t="shared" si="4"/>
        <v>習志野</v>
      </c>
      <c r="K17" s="268">
        <v>19.7</v>
      </c>
      <c r="L17" s="638">
        <v>2</v>
      </c>
    </row>
    <row r="18" spans="2:12" ht="27.95" customHeight="1">
      <c r="H18" s="126">
        <v>6</v>
      </c>
      <c r="I18" s="126">
        <v>14</v>
      </c>
      <c r="J18" s="413" t="str">
        <f t="shared" si="4"/>
        <v>千葉黎明</v>
      </c>
      <c r="K18" s="188">
        <v>19.7</v>
      </c>
      <c r="L18" s="457">
        <v>2</v>
      </c>
    </row>
    <row r="19" spans="2:12" ht="27.95" customHeight="1">
      <c r="B19" t="s">
        <v>561</v>
      </c>
      <c r="H19" s="317">
        <v>7</v>
      </c>
      <c r="I19" s="126">
        <v>1</v>
      </c>
      <c r="J19" s="413" t="str">
        <f t="shared" si="4"/>
        <v>拓大紅陵</v>
      </c>
      <c r="K19" s="188">
        <v>19.95</v>
      </c>
      <c r="L19" s="457">
        <v>1</v>
      </c>
    </row>
    <row r="20" spans="2:12" ht="27.95" customHeight="1">
      <c r="H20" s="269"/>
      <c r="I20" s="206"/>
      <c r="J20" s="321"/>
      <c r="K20" s="270"/>
      <c r="L20" s="127"/>
    </row>
    <row r="21" spans="2:12" ht="27.95" customHeight="1">
      <c r="B21" s="813" t="s">
        <v>73</v>
      </c>
      <c r="C21" s="813"/>
      <c r="D21" s="813"/>
      <c r="E21" s="813"/>
      <c r="F21" s="813"/>
      <c r="G21" s="365"/>
      <c r="H21" s="813" t="s">
        <v>75</v>
      </c>
      <c r="I21" s="813"/>
      <c r="J21" s="813"/>
      <c r="K21" s="813"/>
      <c r="L21" s="813"/>
    </row>
    <row r="22" spans="2:12" ht="27.95" customHeight="1">
      <c r="B22" s="3"/>
      <c r="C22" s="3"/>
      <c r="D22" s="3" t="s">
        <v>1</v>
      </c>
      <c r="E22" s="3" t="s">
        <v>74</v>
      </c>
      <c r="F22" s="3" t="s">
        <v>2</v>
      </c>
      <c r="H22" s="126"/>
      <c r="I22" s="126"/>
      <c r="J22" s="126" t="s">
        <v>1</v>
      </c>
      <c r="K22" s="126" t="s">
        <v>74</v>
      </c>
      <c r="L22" s="126" t="s">
        <v>2</v>
      </c>
    </row>
    <row r="23" spans="2:12" ht="27.95" customHeight="1">
      <c r="B23" s="3">
        <v>1</v>
      </c>
      <c r="C23" s="3"/>
      <c r="D23" s="413" t="s">
        <v>552</v>
      </c>
      <c r="E23" s="11">
        <v>22.2</v>
      </c>
      <c r="F23" s="126">
        <v>6</v>
      </c>
      <c r="G23">
        <f>RANK(E23,$E$23:$E$28)</f>
        <v>6</v>
      </c>
      <c r="H23" s="126">
        <v>1</v>
      </c>
      <c r="I23" s="126"/>
      <c r="J23" s="639" t="s">
        <v>552</v>
      </c>
      <c r="K23" s="187">
        <v>22.5</v>
      </c>
      <c r="L23" s="457">
        <v>6</v>
      </c>
    </row>
    <row r="24" spans="2:12" ht="27.95" customHeight="1">
      <c r="B24" s="3">
        <v>2</v>
      </c>
      <c r="C24" s="3"/>
      <c r="D24" s="413" t="s">
        <v>556</v>
      </c>
      <c r="E24" s="11">
        <v>22.35</v>
      </c>
      <c r="F24" s="126">
        <v>4</v>
      </c>
      <c r="G24">
        <f t="shared" ref="G24:G28" si="5">RANK(E24,$E$23:$E$28)</f>
        <v>4</v>
      </c>
      <c r="H24" s="126">
        <v>2</v>
      </c>
      <c r="I24" s="126"/>
      <c r="J24" s="413" t="s">
        <v>553</v>
      </c>
      <c r="K24" s="187">
        <v>21.95</v>
      </c>
      <c r="L24" s="126">
        <v>8</v>
      </c>
    </row>
    <row r="25" spans="2:12" ht="27.75" customHeight="1">
      <c r="B25" s="3">
        <v>3</v>
      </c>
      <c r="C25" s="3"/>
      <c r="D25" s="413" t="s">
        <v>554</v>
      </c>
      <c r="E25" s="11">
        <v>22.3</v>
      </c>
      <c r="F25" s="126">
        <v>5</v>
      </c>
      <c r="G25">
        <f t="shared" si="5"/>
        <v>5</v>
      </c>
      <c r="H25" s="126">
        <v>3</v>
      </c>
      <c r="I25" s="126"/>
      <c r="J25" s="413" t="s">
        <v>554</v>
      </c>
      <c r="K25" s="187">
        <v>22.5</v>
      </c>
      <c r="L25" s="126">
        <v>7</v>
      </c>
    </row>
    <row r="26" spans="2:12" ht="27.75" customHeight="1">
      <c r="B26" s="3">
        <v>4</v>
      </c>
      <c r="C26" s="3"/>
      <c r="D26" s="413" t="s">
        <v>555</v>
      </c>
      <c r="E26" s="160">
        <v>23</v>
      </c>
      <c r="F26" s="126">
        <v>1</v>
      </c>
      <c r="G26">
        <f t="shared" si="5"/>
        <v>1</v>
      </c>
      <c r="H26" s="126">
        <v>4</v>
      </c>
      <c r="I26" s="126"/>
      <c r="J26" s="413" t="s">
        <v>555</v>
      </c>
      <c r="K26" s="187">
        <v>23.05</v>
      </c>
      <c r="L26" s="457">
        <v>1</v>
      </c>
    </row>
    <row r="27" spans="2:12" ht="27.75" customHeight="1">
      <c r="B27" s="3">
        <v>5</v>
      </c>
      <c r="C27" s="3"/>
      <c r="D27" s="413" t="s">
        <v>559</v>
      </c>
      <c r="E27" s="11">
        <v>22.6</v>
      </c>
      <c r="F27" s="126">
        <v>3</v>
      </c>
      <c r="G27">
        <f t="shared" si="5"/>
        <v>3</v>
      </c>
      <c r="H27" s="126">
        <v>5</v>
      </c>
      <c r="I27" s="126"/>
      <c r="J27" s="413" t="s">
        <v>556</v>
      </c>
      <c r="K27" s="187">
        <v>22.5</v>
      </c>
      <c r="L27" s="457">
        <v>5</v>
      </c>
    </row>
    <row r="28" spans="2:12" ht="27.75" customHeight="1">
      <c r="B28" s="3">
        <v>6</v>
      </c>
      <c r="C28" s="3"/>
      <c r="D28" s="413" t="s">
        <v>560</v>
      </c>
      <c r="E28" s="11">
        <v>22.7</v>
      </c>
      <c r="F28" s="126">
        <v>2</v>
      </c>
      <c r="G28">
        <f t="shared" si="5"/>
        <v>2</v>
      </c>
      <c r="H28" s="126">
        <v>6</v>
      </c>
      <c r="I28" s="126"/>
      <c r="J28" s="413" t="s">
        <v>557</v>
      </c>
      <c r="K28" s="187">
        <v>22.65</v>
      </c>
      <c r="L28" s="457">
        <v>3</v>
      </c>
    </row>
    <row r="29" spans="2:12" ht="27.75" customHeight="1">
      <c r="B29" s="82"/>
      <c r="C29" s="5"/>
      <c r="D29" s="5"/>
      <c r="E29" s="5"/>
      <c r="F29" s="5"/>
      <c r="H29" s="126">
        <v>7</v>
      </c>
      <c r="I29" s="126"/>
      <c r="J29" s="413" t="s">
        <v>558</v>
      </c>
      <c r="K29" s="187">
        <v>22.7</v>
      </c>
      <c r="L29" s="457">
        <v>2</v>
      </c>
    </row>
    <row r="30" spans="2:12" ht="27.75" customHeight="1">
      <c r="B30" s="82"/>
      <c r="C30" s="5"/>
      <c r="D30" s="5"/>
      <c r="E30" s="5"/>
      <c r="F30" s="5"/>
      <c r="H30" s="126">
        <v>8</v>
      </c>
      <c r="I30" s="271"/>
      <c r="J30" s="413" t="s">
        <v>559</v>
      </c>
      <c r="K30" s="187">
        <v>22.65</v>
      </c>
      <c r="L30" s="457">
        <v>4</v>
      </c>
    </row>
    <row r="45" spans="2:5">
      <c r="B45" t="s">
        <v>70</v>
      </c>
    </row>
    <row r="46" spans="2:5">
      <c r="B46" s="80">
        <v>1</v>
      </c>
      <c r="C46" s="180">
        <v>1</v>
      </c>
      <c r="D46" s="246" t="s">
        <v>358</v>
      </c>
      <c r="E46" s="5"/>
    </row>
    <row r="47" spans="2:5">
      <c r="B47" s="80">
        <v>6</v>
      </c>
      <c r="C47" s="180">
        <v>2</v>
      </c>
      <c r="D47" s="246" t="s">
        <v>149</v>
      </c>
      <c r="E47" s="5"/>
    </row>
    <row r="48" spans="2:5">
      <c r="B48" s="80"/>
      <c r="C48" s="180">
        <v>3</v>
      </c>
      <c r="D48" s="246" t="s">
        <v>150</v>
      </c>
      <c r="E48" s="5"/>
    </row>
    <row r="49" spans="2:5">
      <c r="B49" s="80"/>
      <c r="C49" s="180">
        <v>4</v>
      </c>
      <c r="D49" s="246" t="s">
        <v>155</v>
      </c>
      <c r="E49" s="28"/>
    </row>
    <row r="50" spans="2:5">
      <c r="B50" s="80"/>
      <c r="C50" s="180">
        <v>5</v>
      </c>
      <c r="D50" s="246" t="s">
        <v>296</v>
      </c>
      <c r="E50" s="28"/>
    </row>
    <row r="51" spans="2:5">
      <c r="B51" s="80">
        <v>5</v>
      </c>
      <c r="C51" s="180">
        <v>6</v>
      </c>
      <c r="D51" s="246" t="s">
        <v>138</v>
      </c>
      <c r="E51" s="28"/>
    </row>
    <row r="52" spans="2:5">
      <c r="B52" s="80"/>
      <c r="C52" s="180">
        <v>7</v>
      </c>
      <c r="D52" s="246" t="s">
        <v>113</v>
      </c>
      <c r="E52" s="28"/>
    </row>
    <row r="53" spans="2:5">
      <c r="B53" s="80">
        <v>3</v>
      </c>
      <c r="C53" s="180">
        <v>8</v>
      </c>
      <c r="D53" s="246" t="s">
        <v>114</v>
      </c>
      <c r="E53" s="28"/>
    </row>
    <row r="54" spans="2:5">
      <c r="B54" s="80">
        <v>8</v>
      </c>
      <c r="C54" s="180">
        <v>9</v>
      </c>
      <c r="D54" s="246" t="s">
        <v>115</v>
      </c>
      <c r="E54" s="28"/>
    </row>
    <row r="55" spans="2:5">
      <c r="B55" s="80">
        <v>2</v>
      </c>
      <c r="C55" s="180">
        <v>10</v>
      </c>
      <c r="D55" s="246" t="s">
        <v>140</v>
      </c>
      <c r="E55" s="28"/>
    </row>
    <row r="56" spans="2:5">
      <c r="B56" s="80"/>
      <c r="C56" s="180">
        <v>11</v>
      </c>
      <c r="D56" s="246" t="s">
        <v>157</v>
      </c>
      <c r="E56" s="28"/>
    </row>
    <row r="57" spans="2:5">
      <c r="B57" s="80">
        <v>7</v>
      </c>
      <c r="C57" s="180">
        <v>12</v>
      </c>
      <c r="D57" s="246" t="s">
        <v>324</v>
      </c>
      <c r="E57" s="28"/>
    </row>
    <row r="58" spans="2:5">
      <c r="B58" s="80"/>
      <c r="C58" s="180">
        <v>13</v>
      </c>
      <c r="D58" s="246" t="s">
        <v>174</v>
      </c>
      <c r="E58" s="28"/>
    </row>
    <row r="59" spans="2:5">
      <c r="B59" s="80">
        <v>4</v>
      </c>
      <c r="C59" s="180">
        <v>14</v>
      </c>
      <c r="D59" s="246" t="s">
        <v>117</v>
      </c>
      <c r="E59" s="5"/>
    </row>
    <row r="60" spans="2:5">
      <c r="B60" s="80"/>
      <c r="C60" s="180">
        <v>15</v>
      </c>
      <c r="D60" s="246" t="s">
        <v>175</v>
      </c>
      <c r="E60" s="5"/>
    </row>
    <row r="61" spans="2:5">
      <c r="B61" s="5"/>
      <c r="D61" s="272"/>
      <c r="E61" s="5"/>
    </row>
    <row r="62" spans="2:5">
      <c r="B62" s="123" t="s">
        <v>71</v>
      </c>
      <c r="E62" s="5"/>
    </row>
    <row r="63" spans="2:5">
      <c r="B63" s="80">
        <v>1</v>
      </c>
      <c r="C63" s="181">
        <v>1</v>
      </c>
      <c r="D63" s="273" t="s">
        <v>379</v>
      </c>
      <c r="E63" s="129"/>
    </row>
    <row r="64" spans="2:5">
      <c r="B64" s="80">
        <v>4</v>
      </c>
      <c r="C64" s="181">
        <v>2</v>
      </c>
      <c r="D64" s="274" t="s">
        <v>149</v>
      </c>
      <c r="E64" s="129"/>
    </row>
    <row r="65" spans="2:5">
      <c r="B65" s="80"/>
      <c r="C65" s="181">
        <v>3</v>
      </c>
      <c r="D65" s="273" t="s">
        <v>155</v>
      </c>
      <c r="E65" s="129"/>
    </row>
    <row r="66" spans="2:5">
      <c r="B66" s="80"/>
      <c r="C66" s="181">
        <v>4</v>
      </c>
      <c r="D66" s="275" t="s">
        <v>296</v>
      </c>
      <c r="E66" s="129"/>
    </row>
    <row r="67" spans="2:5">
      <c r="B67" s="80">
        <v>2</v>
      </c>
      <c r="C67" s="181">
        <v>5</v>
      </c>
      <c r="D67" s="275" t="s">
        <v>114</v>
      </c>
      <c r="E67" s="129"/>
    </row>
    <row r="68" spans="2:5">
      <c r="B68" s="80"/>
      <c r="C68" s="181">
        <v>6</v>
      </c>
      <c r="D68" s="275" t="s">
        <v>140</v>
      </c>
      <c r="E68" s="129"/>
    </row>
    <row r="69" spans="2:5">
      <c r="B69" s="80"/>
      <c r="C69" s="181">
        <v>7</v>
      </c>
      <c r="D69" s="276" t="s">
        <v>157</v>
      </c>
      <c r="E69" s="129"/>
    </row>
    <row r="70" spans="2:5">
      <c r="B70" s="80">
        <v>3</v>
      </c>
      <c r="C70" s="181">
        <v>8</v>
      </c>
      <c r="D70" s="275" t="s">
        <v>324</v>
      </c>
      <c r="E70" s="129"/>
    </row>
    <row r="71" spans="2:5">
      <c r="B71" s="80"/>
      <c r="C71" s="181"/>
      <c r="D71" s="275"/>
      <c r="E71" s="129"/>
    </row>
    <row r="72" spans="2:5">
      <c r="B72" s="80"/>
      <c r="C72" s="181"/>
      <c r="D72" s="276"/>
    </row>
  </sheetData>
  <mergeCells count="4">
    <mergeCell ref="B21:F21"/>
    <mergeCell ref="H21:L21"/>
    <mergeCell ref="B1:F1"/>
    <mergeCell ref="H1:L1"/>
  </mergeCells>
  <phoneticPr fontId="3"/>
  <printOptions horizontalCentered="1" verticalCentered="1"/>
  <pageMargins left="0.59055118110236227" right="0.59055118110236227" top="0.59055118110236227" bottom="0.45" header="0.51181102362204722" footer="0.51181102362204722"/>
  <pageSetup paperSize="9" scale="98" orientation="portrait" horizontalDpi="4294967293" verticalDpi="4294967293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Z96"/>
  <sheetViews>
    <sheetView showGridLines="0" view="pageBreakPreview" zoomScaleNormal="100" zoomScaleSheetLayoutView="100" workbookViewId="0">
      <selection activeCell="L21" sqref="L21"/>
    </sheetView>
  </sheetViews>
  <sheetFormatPr defaultRowHeight="17.25"/>
  <cols>
    <col min="1" max="1" width="3.75" style="24" customWidth="1"/>
    <col min="2" max="2" width="5" style="24" hidden="1" customWidth="1"/>
    <col min="3" max="3" width="8.5" style="14" customWidth="1"/>
    <col min="4" max="4" width="8.75" style="65" customWidth="1"/>
    <col min="5" max="6" width="3.125" style="22" customWidth="1"/>
    <col min="7" max="7" width="3.125" style="14" customWidth="1"/>
    <col min="8" max="8" width="3.125" style="22" customWidth="1"/>
    <col min="9" max="13" width="3.25" style="22" customWidth="1"/>
    <col min="14" max="15" width="3.125" style="22" customWidth="1"/>
    <col min="16" max="16" width="3.125" style="26" customWidth="1"/>
    <col min="17" max="17" width="4.875" style="22" hidden="1" customWidth="1"/>
    <col min="18" max="18" width="8.5" style="14" customWidth="1"/>
    <col min="19" max="19" width="8.75" style="65" customWidth="1"/>
    <col min="20" max="20" width="4.5" style="22" bestFit="1" customWidth="1"/>
    <col min="21" max="21" width="4.5" style="22" customWidth="1"/>
    <col min="22" max="22" width="9" style="21" customWidth="1"/>
    <col min="23" max="23" width="9" style="26" customWidth="1"/>
    <col min="24" max="24" width="9" style="14"/>
    <col min="25" max="27" width="9" style="22" customWidth="1"/>
    <col min="28" max="16384" width="9" style="22"/>
  </cols>
  <sheetData>
    <row r="1" spans="1:26" ht="17.100000000000001" customHeight="1">
      <c r="A1" s="48"/>
      <c r="B1" s="48"/>
      <c r="C1" s="33"/>
      <c r="D1" s="137"/>
      <c r="E1" s="819" t="s">
        <v>37</v>
      </c>
      <c r="F1" s="819"/>
      <c r="G1" s="819"/>
      <c r="H1" s="819"/>
      <c r="I1" s="819"/>
      <c r="J1" s="819"/>
      <c r="K1" s="819"/>
      <c r="L1" s="819"/>
      <c r="M1" s="819"/>
      <c r="N1" s="819"/>
      <c r="O1" s="819"/>
      <c r="P1" s="819"/>
      <c r="Q1" s="12"/>
      <c r="R1" s="33"/>
      <c r="S1" s="137"/>
      <c r="T1" s="12"/>
      <c r="Y1" s="26"/>
    </row>
    <row r="2" spans="1:26" s="9" customFormat="1" ht="17.100000000000001" customHeight="1">
      <c r="A2" s="229"/>
      <c r="B2" s="229" t="s">
        <v>80</v>
      </c>
      <c r="C2" s="228" t="s">
        <v>0</v>
      </c>
      <c r="D2" s="266" t="s">
        <v>1</v>
      </c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152"/>
      <c r="Q2" s="131" t="s">
        <v>81</v>
      </c>
      <c r="R2" s="228" t="s">
        <v>0</v>
      </c>
      <c r="S2" s="266" t="s">
        <v>1</v>
      </c>
      <c r="T2" s="12"/>
      <c r="V2" s="37"/>
      <c r="W2" s="67"/>
      <c r="X2" s="36"/>
    </row>
    <row r="3" spans="1:26" s="31" customFormat="1" ht="16.5" customHeight="1" thickBot="1">
      <c r="A3" s="815">
        <v>1</v>
      </c>
      <c r="B3" s="808">
        <v>3</v>
      </c>
      <c r="C3" s="808" t="str">
        <f>IF(B3&lt;&gt;"",VLOOKUP(B3,$B$54:$E$95,2),"＊")</f>
        <v>鈴木</v>
      </c>
      <c r="D3" s="816" t="str">
        <f>IF(B3&lt;&gt;"",VLOOKUP(B3,$B$54:$E$95,3),"＊")</f>
        <v>拓大紅陵</v>
      </c>
      <c r="E3" s="582"/>
      <c r="F3" s="583"/>
      <c r="G3" s="139">
        <v>8</v>
      </c>
      <c r="H3" s="139"/>
      <c r="I3" s="139"/>
      <c r="J3" s="138"/>
      <c r="K3" s="139"/>
      <c r="L3" s="139"/>
      <c r="M3" s="152"/>
      <c r="N3" s="152">
        <v>8</v>
      </c>
      <c r="O3" s="614"/>
      <c r="P3" s="602"/>
      <c r="Q3" s="808">
        <v>5</v>
      </c>
      <c r="R3" s="808" t="str">
        <f>IF(Q3&lt;&gt;"",VLOOKUP(Q3,$B$54:$E$95,2),"＊")</f>
        <v>坂内</v>
      </c>
      <c r="S3" s="816" t="str">
        <f>IF(Q3&lt;&gt;"",VLOOKUP(Q3,$B$54:$E$95,3),"＊")</f>
        <v>拓大紅陵</v>
      </c>
      <c r="T3" s="817">
        <v>22</v>
      </c>
      <c r="W3" s="40"/>
      <c r="X3" s="40"/>
    </row>
    <row r="4" spans="1:26" s="31" customFormat="1" ht="17.100000000000001" customHeight="1" thickTop="1" thickBot="1">
      <c r="A4" s="815"/>
      <c r="B4" s="808"/>
      <c r="C4" s="808"/>
      <c r="D4" s="816"/>
      <c r="E4" s="138"/>
      <c r="F4" s="584"/>
      <c r="G4" s="139"/>
      <c r="H4" s="139">
        <v>1</v>
      </c>
      <c r="I4" s="139"/>
      <c r="J4" s="138"/>
      <c r="K4" s="139"/>
      <c r="L4" s="139"/>
      <c r="M4" s="152">
        <v>7</v>
      </c>
      <c r="N4" s="615"/>
      <c r="O4" s="152"/>
      <c r="P4" s="152"/>
      <c r="Q4" s="808"/>
      <c r="R4" s="808"/>
      <c r="S4" s="816"/>
      <c r="T4" s="817"/>
      <c r="W4" s="40"/>
      <c r="X4" s="39"/>
    </row>
    <row r="5" spans="1:26" s="31" customFormat="1" ht="17.100000000000001" customHeight="1" thickTop="1">
      <c r="A5" s="815">
        <v>2</v>
      </c>
      <c r="B5" s="808">
        <v>19</v>
      </c>
      <c r="C5" s="808" t="str">
        <f t="shared" ref="C5" si="0">IF(B5&lt;&gt;"",VLOOKUP(B5,$B$54:$E$95,2),"＊")</f>
        <v>長谷川</v>
      </c>
      <c r="D5" s="816" t="str">
        <f t="shared" ref="D5" si="1">IF(B5&lt;&gt;"",VLOOKUP(B5,$B$54:$E$95,3),"＊")</f>
        <v>秀明八千代</v>
      </c>
      <c r="E5" s="167"/>
      <c r="F5" s="170"/>
      <c r="G5" s="609"/>
      <c r="H5" s="139"/>
      <c r="I5" s="139"/>
      <c r="J5" s="138"/>
      <c r="K5" s="139"/>
      <c r="L5" s="139"/>
      <c r="M5" s="615"/>
      <c r="N5" s="599"/>
      <c r="O5" s="575"/>
      <c r="P5" s="573"/>
      <c r="Q5" s="808">
        <v>12</v>
      </c>
      <c r="R5" s="808" t="str">
        <f t="shared" ref="R5" si="2">IF(Q5&lt;&gt;"",VLOOKUP(Q5,$B$54:$E$95,2),"＊")</f>
        <v>市原</v>
      </c>
      <c r="S5" s="816" t="str">
        <f t="shared" ref="S5" si="3">IF(Q5&lt;&gt;"",VLOOKUP(Q5,$B$54:$E$95,3),"＊")</f>
        <v>長生</v>
      </c>
      <c r="T5" s="817">
        <v>23</v>
      </c>
      <c r="W5" s="40"/>
      <c r="X5" s="40"/>
    </row>
    <row r="6" spans="1:26" s="31" customFormat="1" ht="17.100000000000001" customHeight="1">
      <c r="A6" s="815"/>
      <c r="B6" s="808"/>
      <c r="C6" s="808"/>
      <c r="D6" s="816"/>
      <c r="E6" s="138"/>
      <c r="F6" s="139"/>
      <c r="G6" s="586">
        <v>0</v>
      </c>
      <c r="H6" s="139"/>
      <c r="I6" s="139"/>
      <c r="J6" s="138"/>
      <c r="K6" s="139"/>
      <c r="L6" s="139"/>
      <c r="M6" s="615"/>
      <c r="N6" s="152">
        <v>0</v>
      </c>
      <c r="O6" s="576"/>
      <c r="P6" s="576"/>
      <c r="Q6" s="808"/>
      <c r="R6" s="808"/>
      <c r="S6" s="816"/>
      <c r="T6" s="817"/>
      <c r="W6" s="40"/>
      <c r="X6" s="39"/>
    </row>
    <row r="7" spans="1:26" s="31" customFormat="1" ht="17.100000000000001" customHeight="1" thickBot="1">
      <c r="A7" s="815">
        <v>3</v>
      </c>
      <c r="B7" s="808">
        <v>21</v>
      </c>
      <c r="C7" s="808" t="str">
        <f t="shared" ref="C7" si="4">IF(B7&lt;&gt;"",VLOOKUP(B7,$B$54:$E$95,2),"＊")</f>
        <v>城谷</v>
      </c>
      <c r="D7" s="816" t="str">
        <f t="shared" ref="D7" si="5">IF(B7&lt;&gt;"",VLOOKUP(B7,$B$54:$E$95,3),"＊")</f>
        <v>幕張</v>
      </c>
      <c r="E7" s="138"/>
      <c r="F7" s="139">
        <v>2</v>
      </c>
      <c r="G7" s="586"/>
      <c r="H7" s="139"/>
      <c r="I7" s="139">
        <v>4</v>
      </c>
      <c r="J7" s="47"/>
      <c r="K7" s="140"/>
      <c r="L7" s="152">
        <v>0</v>
      </c>
      <c r="M7" s="598"/>
      <c r="N7" s="152"/>
      <c r="O7" s="152">
        <v>0</v>
      </c>
      <c r="P7" s="152"/>
      <c r="Q7" s="808">
        <v>36</v>
      </c>
      <c r="R7" s="808" t="str">
        <f t="shared" ref="R7" si="6">IF(Q7&lt;&gt;"",VLOOKUP(Q7,$B$54:$E$95,2),"＊")</f>
        <v>山下</v>
      </c>
      <c r="S7" s="816" t="str">
        <f t="shared" ref="S7" si="7">IF(Q7&lt;&gt;"",VLOOKUP(Q7,$B$54:$E$95,3),"＊")</f>
        <v>成田北</v>
      </c>
      <c r="T7" s="817">
        <v>24</v>
      </c>
      <c r="V7" s="43"/>
      <c r="W7" s="44"/>
      <c r="X7" s="45"/>
    </row>
    <row r="8" spans="1:26" s="31" customFormat="1" ht="17.100000000000001" customHeight="1" thickTop="1" thickBot="1">
      <c r="A8" s="815"/>
      <c r="B8" s="808"/>
      <c r="C8" s="808"/>
      <c r="D8" s="816"/>
      <c r="E8" s="141"/>
      <c r="F8" s="185"/>
      <c r="G8" s="146">
        <v>8</v>
      </c>
      <c r="H8" s="609"/>
      <c r="I8" s="139"/>
      <c r="J8" s="138"/>
      <c r="K8" s="139"/>
      <c r="L8" s="574"/>
      <c r="M8" s="574"/>
      <c r="N8" s="152">
        <v>0</v>
      </c>
      <c r="O8" s="598"/>
      <c r="P8" s="597"/>
      <c r="Q8" s="808"/>
      <c r="R8" s="808"/>
      <c r="S8" s="816"/>
      <c r="T8" s="817"/>
      <c r="V8" s="43"/>
      <c r="W8" s="44"/>
      <c r="X8" s="45"/>
    </row>
    <row r="9" spans="1:26" s="31" customFormat="1" ht="17.100000000000001" customHeight="1" thickTop="1" thickBot="1">
      <c r="A9" s="815">
        <v>4</v>
      </c>
      <c r="B9" s="808">
        <v>22</v>
      </c>
      <c r="C9" s="808" t="str">
        <f t="shared" ref="C9" si="8">IF(B9&lt;&gt;"",VLOOKUP(B9,$B$54:$E$95,2),"＊")</f>
        <v>佐藤</v>
      </c>
      <c r="D9" s="816" t="str">
        <f t="shared" ref="D9" si="9">IF(B9&lt;&gt;"",VLOOKUP(B9,$B$54:$E$95,3),"＊")</f>
        <v>敬愛学園</v>
      </c>
      <c r="E9" s="138"/>
      <c r="F9" s="585"/>
      <c r="G9" s="146"/>
      <c r="H9" s="586"/>
      <c r="I9" s="139"/>
      <c r="J9" s="138"/>
      <c r="K9" s="139"/>
      <c r="L9" s="574"/>
      <c r="M9" s="574"/>
      <c r="N9" s="577"/>
      <c r="O9" s="577"/>
      <c r="P9" s="152"/>
      <c r="Q9" s="808">
        <v>38</v>
      </c>
      <c r="R9" s="808" t="str">
        <f t="shared" ref="R9" si="10">IF(Q9&lt;&gt;"",VLOOKUP(Q9,$B$54:$E$95,2),"＊")</f>
        <v>高梨</v>
      </c>
      <c r="S9" s="816" t="str">
        <f t="shared" ref="S9" si="11">IF(Q9&lt;&gt;"",VLOOKUP(Q9,$B$54:$E$95,3),"＊")</f>
        <v>千葉黎明</v>
      </c>
      <c r="T9" s="817">
        <v>25</v>
      </c>
      <c r="V9" s="43"/>
      <c r="W9" s="44"/>
      <c r="X9" s="45"/>
    </row>
    <row r="10" spans="1:26" s="31" customFormat="1" ht="17.100000000000001" customHeight="1" thickTop="1" thickBot="1">
      <c r="A10" s="815"/>
      <c r="B10" s="808"/>
      <c r="C10" s="808"/>
      <c r="D10" s="816"/>
      <c r="E10" s="569"/>
      <c r="F10" s="586">
        <v>4</v>
      </c>
      <c r="G10" s="587"/>
      <c r="H10" s="586"/>
      <c r="I10" s="139"/>
      <c r="J10" s="138"/>
      <c r="K10" s="139"/>
      <c r="L10" s="574"/>
      <c r="M10" s="574"/>
      <c r="N10" s="617"/>
      <c r="O10" s="152">
        <v>0</v>
      </c>
      <c r="P10" s="578"/>
      <c r="Q10" s="808"/>
      <c r="R10" s="808"/>
      <c r="S10" s="816"/>
      <c r="T10" s="817"/>
      <c r="U10" s="43"/>
      <c r="V10" s="44"/>
      <c r="W10" s="45"/>
      <c r="X10" s="40"/>
      <c r="Y10" s="40"/>
      <c r="Z10" s="40"/>
    </row>
    <row r="11" spans="1:26" s="31" customFormat="1" ht="17.100000000000001" customHeight="1" thickTop="1" thickBot="1">
      <c r="A11" s="815">
        <v>5</v>
      </c>
      <c r="B11" s="808">
        <v>40</v>
      </c>
      <c r="C11" s="808" t="str">
        <f t="shared" ref="C11" si="12">IF(B11&lt;&gt;"",VLOOKUP(B11,$B$54:$E$95,2),"＊")</f>
        <v>明石</v>
      </c>
      <c r="D11" s="816" t="str">
        <f t="shared" ref="D11" si="13">IF(B11&lt;&gt;"",VLOOKUP(B11,$B$54:$E$95,3),"＊")</f>
        <v>市立銚子</v>
      </c>
      <c r="E11" s="167"/>
      <c r="F11" s="170"/>
      <c r="G11" s="185"/>
      <c r="H11" s="586">
        <v>0</v>
      </c>
      <c r="I11" s="139"/>
      <c r="J11" s="138"/>
      <c r="K11" s="139"/>
      <c r="L11" s="574"/>
      <c r="M11" s="152">
        <v>1</v>
      </c>
      <c r="N11" s="615"/>
      <c r="O11" s="614"/>
      <c r="P11" s="602"/>
      <c r="Q11" s="808">
        <v>29</v>
      </c>
      <c r="R11" s="808" t="str">
        <f t="shared" ref="R11" si="14">IF(Q11&lt;&gt;"",VLOOKUP(Q11,$B$54:$E$95,2),"＊")</f>
        <v>金沢</v>
      </c>
      <c r="S11" s="816" t="str">
        <f t="shared" ref="S11" si="15">IF(Q11&lt;&gt;"",VLOOKUP(Q11,$B$54:$E$95,3),"＊")</f>
        <v>西武台千葉</v>
      </c>
      <c r="T11" s="817">
        <v>26</v>
      </c>
    </row>
    <row r="12" spans="1:26" s="31" customFormat="1" ht="17.100000000000001" customHeight="1" thickTop="1" thickBot="1">
      <c r="A12" s="815"/>
      <c r="B12" s="808"/>
      <c r="C12" s="808"/>
      <c r="D12" s="816"/>
      <c r="E12" s="138"/>
      <c r="F12" s="139"/>
      <c r="G12" s="139">
        <v>0</v>
      </c>
      <c r="H12" s="586"/>
      <c r="I12" s="139"/>
      <c r="J12" s="139">
        <v>4</v>
      </c>
      <c r="K12" s="138">
        <v>3</v>
      </c>
      <c r="L12" s="574"/>
      <c r="M12" s="152"/>
      <c r="N12" s="152">
        <v>3</v>
      </c>
      <c r="O12" s="152"/>
      <c r="P12" s="152"/>
      <c r="Q12" s="808"/>
      <c r="R12" s="808"/>
      <c r="S12" s="816"/>
      <c r="T12" s="817"/>
    </row>
    <row r="13" spans="1:26" s="31" customFormat="1" ht="17.100000000000001" customHeight="1" thickTop="1">
      <c r="A13" s="815">
        <v>6</v>
      </c>
      <c r="B13" s="808">
        <v>10</v>
      </c>
      <c r="C13" s="808" t="str">
        <f t="shared" ref="C13" si="16">IF(B13&lt;&gt;"",VLOOKUP(B13,$B$54:$E$95,2),"＊")</f>
        <v>渡邊</v>
      </c>
      <c r="D13" s="816" t="str">
        <f t="shared" ref="D13" si="17">IF(B13&lt;&gt;"",VLOOKUP(B13,$B$54:$E$95,3),"＊")</f>
        <v>木更津総合</v>
      </c>
      <c r="E13" s="167"/>
      <c r="F13" s="564"/>
      <c r="G13" s="139">
        <v>0</v>
      </c>
      <c r="H13" s="146"/>
      <c r="I13" s="609"/>
      <c r="J13" s="139"/>
      <c r="K13" s="146"/>
      <c r="L13" s="606"/>
      <c r="M13" s="152"/>
      <c r="N13" s="152">
        <v>0</v>
      </c>
      <c r="O13" s="152"/>
      <c r="P13" s="152"/>
      <c r="Q13" s="808">
        <v>27</v>
      </c>
      <c r="R13" s="808" t="str">
        <f t="shared" ref="R13" si="18">IF(Q13&lt;&gt;"",VLOOKUP(Q13,$B$54:$E$95,2),"＊")</f>
        <v>角金</v>
      </c>
      <c r="S13" s="816" t="str">
        <f t="shared" ref="S13" si="19">IF(Q13&lt;&gt;"",VLOOKUP(Q13,$B$54:$E$95,3),"＊")</f>
        <v>柏日体</v>
      </c>
      <c r="T13" s="817">
        <v>27</v>
      </c>
    </row>
    <row r="14" spans="1:26" s="31" customFormat="1" ht="17.100000000000001" customHeight="1" thickBot="1">
      <c r="A14" s="815"/>
      <c r="B14" s="808"/>
      <c r="C14" s="808"/>
      <c r="D14" s="816"/>
      <c r="E14" s="138"/>
      <c r="F14" s="147"/>
      <c r="G14" s="139"/>
      <c r="H14" s="146">
        <v>0</v>
      </c>
      <c r="I14" s="586"/>
      <c r="J14" s="138"/>
      <c r="K14" s="146"/>
      <c r="L14" s="607"/>
      <c r="M14" s="152">
        <v>0</v>
      </c>
      <c r="N14" s="574"/>
      <c r="O14" s="579"/>
      <c r="P14" s="576"/>
      <c r="Q14" s="808"/>
      <c r="R14" s="808"/>
      <c r="S14" s="816"/>
      <c r="T14" s="817"/>
    </row>
    <row r="15" spans="1:26" s="31" customFormat="1" ht="17.100000000000001" customHeight="1" thickTop="1" thickBot="1">
      <c r="A15" s="815">
        <v>7</v>
      </c>
      <c r="B15" s="808">
        <v>1</v>
      </c>
      <c r="C15" s="808" t="str">
        <f t="shared" ref="C15" si="20">IF(B15&lt;&gt;"",VLOOKUP(B15,$B$54:$E$95,2),"＊")</f>
        <v>水井</v>
      </c>
      <c r="D15" s="816" t="str">
        <f t="shared" ref="D15" si="21">IF(B15&lt;&gt;"",VLOOKUP(B15,$B$54:$E$95,3),"＊")</f>
        <v>拓大紅陵</v>
      </c>
      <c r="E15" s="162"/>
      <c r="F15" s="586">
        <v>8</v>
      </c>
      <c r="G15" s="558"/>
      <c r="H15" s="146"/>
      <c r="I15" s="586"/>
      <c r="J15" s="138"/>
      <c r="K15" s="146"/>
      <c r="L15" s="607"/>
      <c r="M15" s="574"/>
      <c r="N15" s="606"/>
      <c r="O15" s="152">
        <v>0</v>
      </c>
      <c r="P15" s="573"/>
      <c r="Q15" s="808">
        <v>14</v>
      </c>
      <c r="R15" s="808" t="str">
        <f t="shared" ref="R15" si="22">IF(Q15&lt;&gt;"",VLOOKUP(Q15,$B$54:$E$95,2),"＊")</f>
        <v>中川</v>
      </c>
      <c r="S15" s="816" t="str">
        <f t="shared" ref="S15" si="23">IF(Q15&lt;&gt;"",VLOOKUP(Q15,$B$54:$E$95,3),"＊")</f>
        <v>東金</v>
      </c>
      <c r="T15" s="817">
        <v>28</v>
      </c>
      <c r="V15" s="43"/>
      <c r="W15" s="44"/>
      <c r="X15" s="45"/>
    </row>
    <row r="16" spans="1:26" s="31" customFormat="1" ht="17.100000000000001" customHeight="1" thickTop="1" thickBot="1">
      <c r="A16" s="815"/>
      <c r="B16" s="808"/>
      <c r="C16" s="808"/>
      <c r="D16" s="816"/>
      <c r="E16" s="588"/>
      <c r="F16" s="590"/>
      <c r="G16" s="146"/>
      <c r="H16" s="146"/>
      <c r="I16" s="586"/>
      <c r="J16" s="138"/>
      <c r="K16" s="146"/>
      <c r="L16" s="607"/>
      <c r="M16" s="574"/>
      <c r="N16" s="607"/>
      <c r="O16" s="152"/>
      <c r="P16" s="579"/>
      <c r="Q16" s="808"/>
      <c r="R16" s="808"/>
      <c r="S16" s="816"/>
      <c r="T16" s="817"/>
      <c r="V16" s="43"/>
      <c r="W16" s="44"/>
      <c r="X16" s="45"/>
    </row>
    <row r="17" spans="1:24" s="31" customFormat="1" ht="17.100000000000001" customHeight="1" thickTop="1" thickBot="1">
      <c r="A17" s="815">
        <v>8</v>
      </c>
      <c r="B17" s="808">
        <v>25</v>
      </c>
      <c r="C17" s="808" t="str">
        <f t="shared" ref="C17" si="24">IF(B17&lt;&gt;"",VLOOKUP(B17,$B$54:$E$95,2),"＊")</f>
        <v>廣瀬</v>
      </c>
      <c r="D17" s="816" t="str">
        <f t="shared" ref="D17" si="25">IF(B17&lt;&gt;"",VLOOKUP(B17,$B$54:$E$95,3),"＊")</f>
        <v>千葉経済</v>
      </c>
      <c r="E17" s="168"/>
      <c r="F17" s="589"/>
      <c r="G17" s="146">
        <v>5</v>
      </c>
      <c r="H17" s="146"/>
      <c r="I17" s="611"/>
      <c r="J17" s="138"/>
      <c r="K17" s="146"/>
      <c r="L17" s="607"/>
      <c r="M17" s="574"/>
      <c r="N17" s="152">
        <v>0</v>
      </c>
      <c r="O17" s="600"/>
      <c r="P17" s="601"/>
      <c r="Q17" s="808">
        <v>32</v>
      </c>
      <c r="R17" s="808" t="str">
        <f t="shared" ref="R17" si="26">IF(Q17&lt;&gt;"",VLOOKUP(Q17,$B$54:$E$95,2),"＊")</f>
        <v>桑原</v>
      </c>
      <c r="S17" s="816" t="str">
        <f t="shared" ref="S17" si="27">IF(Q17&lt;&gt;"",VLOOKUP(Q17,$B$54:$E$95,3),"＊")</f>
        <v>麗澤</v>
      </c>
      <c r="T17" s="817">
        <v>29</v>
      </c>
      <c r="V17" s="43"/>
      <c r="W17" s="44"/>
      <c r="X17" s="45"/>
    </row>
    <row r="18" spans="1:24" s="31" customFormat="1" ht="17.100000000000001" customHeight="1" thickTop="1" thickBot="1">
      <c r="A18" s="815"/>
      <c r="B18" s="808"/>
      <c r="C18" s="808"/>
      <c r="D18" s="816"/>
      <c r="E18" s="141"/>
      <c r="F18" s="139">
        <v>0</v>
      </c>
      <c r="G18" s="586"/>
      <c r="H18" s="446"/>
      <c r="I18" s="586">
        <v>1</v>
      </c>
      <c r="J18" s="138"/>
      <c r="K18" s="146"/>
      <c r="L18" s="607"/>
      <c r="M18" s="619"/>
      <c r="N18" s="152"/>
      <c r="O18" s="152">
        <v>8</v>
      </c>
      <c r="P18" s="597"/>
      <c r="Q18" s="808"/>
      <c r="R18" s="808"/>
      <c r="S18" s="816"/>
      <c r="T18" s="817"/>
      <c r="V18" s="43"/>
      <c r="W18" s="44"/>
      <c r="X18" s="45"/>
    </row>
    <row r="19" spans="1:24" s="31" customFormat="1" ht="17.100000000000001" customHeight="1" thickTop="1" thickBot="1">
      <c r="A19" s="815">
        <v>9</v>
      </c>
      <c r="B19" s="808">
        <v>26</v>
      </c>
      <c r="C19" s="808" t="str">
        <f t="shared" ref="C19" si="28">IF(B19&lt;&gt;"",VLOOKUP(B19,$B$54:$E$95,2),"＊")</f>
        <v>齊藤</v>
      </c>
      <c r="D19" s="816" t="str">
        <f t="shared" ref="D19" si="29">IF(B19&lt;&gt;"",VLOOKUP(B19,$B$54:$E$95,3),"＊")</f>
        <v>柏日体</v>
      </c>
      <c r="E19" s="582"/>
      <c r="F19" s="583"/>
      <c r="G19" s="586">
        <v>3</v>
      </c>
      <c r="H19" s="139"/>
      <c r="I19" s="586"/>
      <c r="J19" s="138"/>
      <c r="K19" s="146"/>
      <c r="L19" s="152">
        <v>3</v>
      </c>
      <c r="M19" s="621"/>
      <c r="N19" s="152"/>
      <c r="O19" s="152">
        <v>1</v>
      </c>
      <c r="P19" s="602"/>
      <c r="Q19" s="808">
        <v>24</v>
      </c>
      <c r="R19" s="808" t="str">
        <f t="shared" ref="R19" si="30">IF(Q19&lt;&gt;"",VLOOKUP(Q19,$B$54:$E$95,2),"＊")</f>
        <v>池上</v>
      </c>
      <c r="S19" s="816" t="str">
        <f t="shared" ref="S19" si="31">IF(Q19&lt;&gt;"",VLOOKUP(Q19,$B$54:$E$95,3),"＊")</f>
        <v>千葉経済</v>
      </c>
      <c r="T19" s="817">
        <v>30</v>
      </c>
      <c r="V19" s="43"/>
      <c r="W19" s="44"/>
      <c r="X19" s="45"/>
    </row>
    <row r="20" spans="1:24" s="31" customFormat="1" ht="17.100000000000001" customHeight="1" thickTop="1" thickBot="1">
      <c r="A20" s="815"/>
      <c r="B20" s="808"/>
      <c r="C20" s="808"/>
      <c r="D20" s="816"/>
      <c r="E20" s="138"/>
      <c r="F20" s="139"/>
      <c r="G20" s="610"/>
      <c r="H20" s="139"/>
      <c r="I20" s="586"/>
      <c r="J20" s="138"/>
      <c r="K20" s="146"/>
      <c r="L20" s="152"/>
      <c r="M20" s="615"/>
      <c r="N20" s="152">
        <v>1</v>
      </c>
      <c r="O20" s="598"/>
      <c r="P20" s="603"/>
      <c r="Q20" s="808"/>
      <c r="R20" s="808"/>
      <c r="S20" s="816"/>
      <c r="T20" s="817"/>
      <c r="V20" s="43"/>
      <c r="W20" s="44"/>
      <c r="X20" s="45"/>
    </row>
    <row r="21" spans="1:24" s="31" customFormat="1" ht="17.100000000000001" customHeight="1" thickTop="1">
      <c r="A21" s="815">
        <v>10</v>
      </c>
      <c r="B21" s="808">
        <v>37</v>
      </c>
      <c r="C21" s="808" t="str">
        <f t="shared" ref="C21" si="32">IF(B21&lt;&gt;"",VLOOKUP(B21,$B$54:$E$95,2),"＊")</f>
        <v>小川</v>
      </c>
      <c r="D21" s="816" t="str">
        <f t="shared" ref="D21" si="33">IF(B21&lt;&gt;"",VLOOKUP(B21,$B$54:$E$95,3),"＊")</f>
        <v>成田北</v>
      </c>
      <c r="E21" s="138"/>
      <c r="F21" s="146"/>
      <c r="G21" s="589"/>
      <c r="H21" s="139">
        <v>8</v>
      </c>
      <c r="I21" s="586"/>
      <c r="J21" s="634"/>
      <c r="K21" s="171"/>
      <c r="L21" s="152"/>
      <c r="M21" s="615"/>
      <c r="N21" s="574"/>
      <c r="O21" s="574"/>
      <c r="P21" s="152"/>
      <c r="Q21" s="808">
        <v>42</v>
      </c>
      <c r="R21" s="808" t="str">
        <f t="shared" ref="R21" si="34">IF(Q21&lt;&gt;"",VLOOKUP(Q21,$B$54:$E$95,2),"＊")</f>
        <v>松田</v>
      </c>
      <c r="S21" s="816" t="str">
        <f t="shared" ref="S21" si="35">IF(Q21&lt;&gt;"",VLOOKUP(Q21,$B$54:$E$95,3),"＊")</f>
        <v>佐原</v>
      </c>
      <c r="T21" s="817">
        <v>31</v>
      </c>
      <c r="V21" s="43"/>
      <c r="W21" s="44"/>
      <c r="X21" s="45"/>
    </row>
    <row r="22" spans="1:24" s="31" customFormat="1" ht="17.100000000000001" customHeight="1" thickBot="1">
      <c r="A22" s="815"/>
      <c r="B22" s="808"/>
      <c r="C22" s="808"/>
      <c r="D22" s="816"/>
      <c r="E22" s="141"/>
      <c r="F22" s="144"/>
      <c r="G22" s="139">
        <v>0</v>
      </c>
      <c r="H22" s="139"/>
      <c r="I22" s="586"/>
      <c r="J22" s="635">
        <v>5</v>
      </c>
      <c r="K22" s="240">
        <v>3</v>
      </c>
      <c r="L22" s="152"/>
      <c r="M22" s="615"/>
      <c r="N22" s="618"/>
      <c r="O22" s="152">
        <v>0</v>
      </c>
      <c r="P22" s="576"/>
      <c r="Q22" s="808"/>
      <c r="R22" s="808"/>
      <c r="S22" s="816"/>
      <c r="T22" s="817"/>
      <c r="V22" s="43"/>
      <c r="W22" s="44"/>
      <c r="X22" s="45"/>
    </row>
    <row r="23" spans="1:24" s="31" customFormat="1" ht="17.100000000000001" customHeight="1" thickTop="1" thickBot="1">
      <c r="A23" s="815">
        <v>11</v>
      </c>
      <c r="B23" s="808">
        <v>7</v>
      </c>
      <c r="C23" s="808" t="str">
        <f t="shared" ref="C23" si="36">IF(B23&lt;&gt;"",VLOOKUP(B23,$B$54:$E$95,2),"＊")</f>
        <v>山口</v>
      </c>
      <c r="D23" s="816" t="str">
        <f t="shared" ref="D23" si="37">IF(B23&lt;&gt;"",VLOOKUP(B23,$B$54:$E$95,3),"＊")</f>
        <v>拓大紅陵</v>
      </c>
      <c r="E23" s="592"/>
      <c r="F23" s="593"/>
      <c r="G23" s="572">
        <v>8</v>
      </c>
      <c r="H23" s="565"/>
      <c r="I23" s="146"/>
      <c r="J23" s="138"/>
      <c r="K23" s="624"/>
      <c r="L23" s="152"/>
      <c r="M23" s="152">
        <v>8</v>
      </c>
      <c r="N23" s="615"/>
      <c r="O23" s="620"/>
      <c r="P23" s="602"/>
      <c r="Q23" s="808">
        <v>6</v>
      </c>
      <c r="R23" s="808" t="str">
        <f t="shared" ref="R23" si="38">IF(Q23&lt;&gt;"",VLOOKUP(Q23,$B$54:$E$95,2),"＊")</f>
        <v>留目</v>
      </c>
      <c r="S23" s="816" t="str">
        <f t="shared" ref="S23" si="39">IF(Q23&lt;&gt;"",VLOOKUP(Q23,$B$54:$E$95,3),"＊")</f>
        <v>拓大紅陵</v>
      </c>
      <c r="T23" s="817">
        <v>32</v>
      </c>
      <c r="V23" s="43"/>
      <c r="W23" s="44"/>
      <c r="X23" s="45"/>
    </row>
    <row r="24" spans="1:24" s="31" customFormat="1" ht="17.100000000000001" customHeight="1" thickTop="1" thickBot="1">
      <c r="A24" s="815"/>
      <c r="B24" s="808"/>
      <c r="C24" s="808"/>
      <c r="D24" s="816"/>
      <c r="E24" s="565"/>
      <c r="F24" s="594"/>
      <c r="G24" s="595"/>
      <c r="H24" s="572">
        <v>2</v>
      </c>
      <c r="I24" s="146"/>
      <c r="J24" s="138"/>
      <c r="K24" s="586"/>
      <c r="L24" s="152"/>
      <c r="M24" s="152"/>
      <c r="N24" s="152">
        <v>4</v>
      </c>
      <c r="O24" s="152"/>
      <c r="P24" s="152"/>
      <c r="Q24" s="808"/>
      <c r="R24" s="808"/>
      <c r="S24" s="816"/>
      <c r="T24" s="817"/>
      <c r="V24" s="43"/>
      <c r="W24" s="44"/>
      <c r="X24" s="45"/>
    </row>
    <row r="25" spans="1:24" s="31" customFormat="1" ht="17.100000000000001" customHeight="1" thickTop="1" thickBot="1">
      <c r="A25" s="815">
        <v>12</v>
      </c>
      <c r="B25" s="808">
        <v>30</v>
      </c>
      <c r="C25" s="808" t="str">
        <f t="shared" ref="C25" si="40">IF(B25&lt;&gt;"",VLOOKUP(B25,$B$54:$E$95,2),"＊")</f>
        <v>豊嶋</v>
      </c>
      <c r="D25" s="816" t="str">
        <f t="shared" ref="D25" si="41">IF(B25&lt;&gt;"",VLOOKUP(B25,$B$54:$E$95,3),"＊")</f>
        <v>市立柏</v>
      </c>
      <c r="E25" s="138"/>
      <c r="F25" s="146">
        <v>2</v>
      </c>
      <c r="G25" s="609"/>
      <c r="H25" s="139"/>
      <c r="I25" s="146"/>
      <c r="J25" s="138"/>
      <c r="K25" s="586"/>
      <c r="L25" s="152"/>
      <c r="M25" s="565"/>
      <c r="N25" s="565">
        <v>6</v>
      </c>
      <c r="O25" s="593"/>
      <c r="P25" s="622"/>
      <c r="Q25" s="808">
        <v>8</v>
      </c>
      <c r="R25" s="808" t="str">
        <f t="shared" ref="R25" si="42">IF(Q25&lt;&gt;"",VLOOKUP(Q25,$B$54:$E$95,2),"＊")</f>
        <v>山田</v>
      </c>
      <c r="S25" s="816" t="str">
        <f t="shared" ref="S25" si="43">IF(Q25&lt;&gt;"",VLOOKUP(Q25,$B$54:$E$95,3),"＊")</f>
        <v>拓大紅陵</v>
      </c>
      <c r="T25" s="817">
        <v>33</v>
      </c>
      <c r="V25" s="43"/>
      <c r="W25" s="44"/>
      <c r="X25" s="45"/>
    </row>
    <row r="26" spans="1:24" s="31" customFormat="1" ht="17.100000000000001" customHeight="1" thickTop="1" thickBot="1">
      <c r="A26" s="815"/>
      <c r="B26" s="808"/>
      <c r="C26" s="808"/>
      <c r="D26" s="816"/>
      <c r="E26" s="569"/>
      <c r="F26" s="587"/>
      <c r="G26" s="611"/>
      <c r="H26" s="139"/>
      <c r="I26" s="146"/>
      <c r="J26" s="138"/>
      <c r="K26" s="586"/>
      <c r="L26" s="152"/>
      <c r="M26" s="565">
        <v>7</v>
      </c>
      <c r="N26" s="623"/>
      <c r="O26" s="565"/>
      <c r="P26" s="565"/>
      <c r="Q26" s="808"/>
      <c r="R26" s="808"/>
      <c r="S26" s="816"/>
      <c r="T26" s="817"/>
      <c r="V26" s="43"/>
      <c r="W26" s="44"/>
      <c r="X26" s="45"/>
    </row>
    <row r="27" spans="1:24" s="31" customFormat="1" ht="17.100000000000001" customHeight="1" thickTop="1">
      <c r="A27" s="815">
        <v>13</v>
      </c>
      <c r="B27" s="808">
        <v>34</v>
      </c>
      <c r="C27" s="808" t="str">
        <f t="shared" ref="C27" si="44">IF(B27&lt;&gt;"",VLOOKUP(B27,$B$54:$E$95,2),"＊")</f>
        <v>原</v>
      </c>
      <c r="D27" s="816" t="str">
        <f t="shared" ref="D27" si="45">IF(B27&lt;&gt;"",VLOOKUP(B27,$B$54:$E$95,3),"＊")</f>
        <v>成田</v>
      </c>
      <c r="E27" s="168"/>
      <c r="F27" s="185"/>
      <c r="G27" s="586">
        <v>0</v>
      </c>
      <c r="H27" s="139"/>
      <c r="I27" s="146"/>
      <c r="J27" s="138"/>
      <c r="K27" s="586"/>
      <c r="L27" s="152"/>
      <c r="M27" s="615"/>
      <c r="N27" s="599"/>
      <c r="O27" s="575"/>
      <c r="P27" s="573"/>
      <c r="Q27" s="808">
        <v>23</v>
      </c>
      <c r="R27" s="808" t="str">
        <f t="shared" ref="R27" si="46">IF(Q27&lt;&gt;"",VLOOKUP(Q27,$B$54:$E$95,2),"＊")</f>
        <v>加藤</v>
      </c>
      <c r="S27" s="816" t="str">
        <f t="shared" ref="S27" si="47">IF(Q27&lt;&gt;"",VLOOKUP(Q27,$B$54:$E$95,3),"＊")</f>
        <v>敬愛学園</v>
      </c>
      <c r="T27" s="817">
        <v>34</v>
      </c>
      <c r="V27" s="43"/>
      <c r="W27" s="44"/>
      <c r="X27" s="45"/>
    </row>
    <row r="28" spans="1:24" s="31" customFormat="1" ht="17.100000000000001" customHeight="1" thickBot="1">
      <c r="A28" s="815"/>
      <c r="B28" s="808"/>
      <c r="C28" s="808"/>
      <c r="D28" s="816"/>
      <c r="E28" s="138"/>
      <c r="F28" s="139">
        <v>1</v>
      </c>
      <c r="G28" s="586"/>
      <c r="H28" s="612"/>
      <c r="I28" s="146">
        <v>0</v>
      </c>
      <c r="J28" s="138"/>
      <c r="K28" s="586"/>
      <c r="L28" s="152"/>
      <c r="M28" s="615"/>
      <c r="N28" s="152">
        <v>0</v>
      </c>
      <c r="O28" s="576"/>
      <c r="P28" s="576"/>
      <c r="Q28" s="808"/>
      <c r="R28" s="808"/>
      <c r="S28" s="816"/>
      <c r="T28" s="817"/>
      <c r="V28" s="43"/>
      <c r="W28" s="44"/>
      <c r="X28" s="45"/>
    </row>
    <row r="29" spans="1:24" ht="17.100000000000001" customHeight="1" thickTop="1" thickBot="1">
      <c r="A29" s="815">
        <v>14</v>
      </c>
      <c r="B29" s="808">
        <v>31</v>
      </c>
      <c r="C29" s="808" t="str">
        <f t="shared" ref="C29" si="48">IF(B29&lt;&gt;"",VLOOKUP(B29,$B$54:$E$95,2),"＊")</f>
        <v>吉澤</v>
      </c>
      <c r="D29" s="816" t="str">
        <f t="shared" ref="D29" si="49">IF(B29&lt;&gt;"",VLOOKUP(B29,$B$54:$E$95,3),"＊")</f>
        <v>麗澤</v>
      </c>
      <c r="E29" s="138"/>
      <c r="F29" s="139">
        <v>8</v>
      </c>
      <c r="G29" s="146"/>
      <c r="H29" s="183"/>
      <c r="I29" s="146"/>
      <c r="J29" s="138"/>
      <c r="K29" s="586"/>
      <c r="L29" s="152">
        <v>1</v>
      </c>
      <c r="M29" s="598"/>
      <c r="N29" s="152"/>
      <c r="O29" s="152">
        <v>0</v>
      </c>
      <c r="P29" s="573"/>
      <c r="Q29" s="808">
        <v>35</v>
      </c>
      <c r="R29" s="808" t="str">
        <f t="shared" ref="R29" si="50">IF(Q29&lt;&gt;"",VLOOKUP(Q29,$B$54:$E$95,2),"＊")</f>
        <v>布施</v>
      </c>
      <c r="S29" s="816" t="str">
        <f t="shared" ref="S29" si="51">IF(Q29&lt;&gt;"",VLOOKUP(Q29,$B$54:$E$95,3),"＊")</f>
        <v>成田</v>
      </c>
      <c r="T29" s="817">
        <v>35</v>
      </c>
    </row>
    <row r="30" spans="1:24" ht="17.100000000000001" customHeight="1" thickTop="1" thickBot="1">
      <c r="A30" s="815"/>
      <c r="B30" s="808"/>
      <c r="C30" s="808"/>
      <c r="D30" s="816"/>
      <c r="E30" s="569"/>
      <c r="F30" s="596"/>
      <c r="G30" s="146">
        <v>8</v>
      </c>
      <c r="H30" s="183"/>
      <c r="I30" s="146"/>
      <c r="J30" s="138"/>
      <c r="K30" s="586"/>
      <c r="L30" s="574"/>
      <c r="M30" s="577"/>
      <c r="N30" s="152">
        <v>0</v>
      </c>
      <c r="O30" s="574"/>
      <c r="P30" s="576"/>
      <c r="Q30" s="808"/>
      <c r="R30" s="808"/>
      <c r="S30" s="816"/>
      <c r="T30" s="817"/>
    </row>
    <row r="31" spans="1:24" ht="17.100000000000001" customHeight="1" thickTop="1" thickBot="1">
      <c r="A31" s="815">
        <v>15</v>
      </c>
      <c r="B31" s="808">
        <v>17</v>
      </c>
      <c r="C31" s="808" t="str">
        <f t="shared" ref="C31" si="52">IF(B31&lt;&gt;"",VLOOKUP(B31,$B$54:$E$95,2),"＊")</f>
        <v>作本</v>
      </c>
      <c r="D31" s="816" t="str">
        <f t="shared" ref="D31" si="53">IF(B31&lt;&gt;"",VLOOKUP(B31,$B$54:$E$95,3),"＊")</f>
        <v>船橋東</v>
      </c>
      <c r="E31" s="138"/>
      <c r="F31" s="613"/>
      <c r="G31" s="146"/>
      <c r="H31" s="146"/>
      <c r="I31" s="146"/>
      <c r="J31" s="138"/>
      <c r="K31" s="586"/>
      <c r="L31" s="574"/>
      <c r="M31" s="574"/>
      <c r="N31" s="577"/>
      <c r="O31" s="606"/>
      <c r="P31" s="605"/>
      <c r="Q31" s="808">
        <v>39</v>
      </c>
      <c r="R31" s="808" t="str">
        <f t="shared" ref="R31" si="54">IF(Q31&lt;&gt;"",VLOOKUP(Q31,$B$54:$E$95,2),"＊")</f>
        <v>重岡</v>
      </c>
      <c r="S31" s="816" t="str">
        <f t="shared" ref="S31" si="55">IF(Q31&lt;&gt;"",VLOOKUP(Q31,$B$54:$E$95,3),"＊")</f>
        <v>市立銚子</v>
      </c>
      <c r="T31" s="817">
        <v>36</v>
      </c>
    </row>
    <row r="32" spans="1:24" ht="17.100000000000001" customHeight="1" thickTop="1" thickBot="1">
      <c r="A32" s="815"/>
      <c r="B32" s="808"/>
      <c r="C32" s="808"/>
      <c r="D32" s="816"/>
      <c r="E32" s="141"/>
      <c r="F32" s="586">
        <v>0</v>
      </c>
      <c r="G32" s="146"/>
      <c r="H32" s="146"/>
      <c r="I32" s="146"/>
      <c r="J32" s="139"/>
      <c r="K32" s="586"/>
      <c r="L32" s="574"/>
      <c r="M32" s="574"/>
      <c r="N32" s="577"/>
      <c r="O32" s="152">
        <v>0</v>
      </c>
      <c r="P32" s="604"/>
      <c r="Q32" s="808"/>
      <c r="R32" s="808"/>
      <c r="S32" s="816"/>
      <c r="T32" s="817"/>
    </row>
    <row r="33" spans="1:24" ht="17.100000000000001" customHeight="1" thickTop="1" thickBot="1">
      <c r="A33" s="815">
        <v>16</v>
      </c>
      <c r="B33" s="808">
        <v>28</v>
      </c>
      <c r="C33" s="808" t="str">
        <f t="shared" ref="C33" si="56">IF(B33&lt;&gt;"",VLOOKUP(B33,$B$54:$E$95,2),"＊")</f>
        <v>平井</v>
      </c>
      <c r="D33" s="816" t="str">
        <f t="shared" ref="D33" si="57">IF(B33&lt;&gt;"",VLOOKUP(B33,$B$54:$E$95,3),"＊")</f>
        <v>西武台千葉</v>
      </c>
      <c r="E33" s="138"/>
      <c r="F33" s="139"/>
      <c r="G33" s="589"/>
      <c r="H33" s="146">
        <v>0</v>
      </c>
      <c r="I33" s="183"/>
      <c r="J33" s="139"/>
      <c r="K33" s="625"/>
      <c r="L33" s="574"/>
      <c r="M33" s="152">
        <v>0</v>
      </c>
      <c r="N33" s="621"/>
      <c r="O33" s="614"/>
      <c r="P33" s="602"/>
      <c r="Q33" s="808">
        <v>9</v>
      </c>
      <c r="R33" s="808" t="str">
        <f t="shared" ref="R33" si="58">IF(Q33&lt;&gt;"",VLOOKUP(Q33,$B$54:$E$95,2),"＊")</f>
        <v>東城</v>
      </c>
      <c r="S33" s="816" t="str">
        <f t="shared" ref="S33" si="59">IF(Q33&lt;&gt;"",VLOOKUP(Q33,$B$54:$E$95,3),"＊")</f>
        <v>木更津総合</v>
      </c>
      <c r="T33" s="817">
        <v>37</v>
      </c>
    </row>
    <row r="34" spans="1:24" ht="17.100000000000001" customHeight="1" thickTop="1" thickBot="1">
      <c r="A34" s="815"/>
      <c r="B34" s="808"/>
      <c r="C34" s="808"/>
      <c r="D34" s="816"/>
      <c r="E34" s="141"/>
      <c r="F34" s="144"/>
      <c r="G34" s="139">
        <v>0</v>
      </c>
      <c r="H34" s="146"/>
      <c r="I34" s="183"/>
      <c r="J34" s="138"/>
      <c r="K34" s="586"/>
      <c r="L34" s="618"/>
      <c r="M34" s="152"/>
      <c r="N34" s="152">
        <v>4</v>
      </c>
      <c r="O34" s="152"/>
      <c r="P34" s="152"/>
      <c r="Q34" s="808"/>
      <c r="R34" s="808"/>
      <c r="S34" s="816"/>
      <c r="T34" s="817"/>
    </row>
    <row r="35" spans="1:24" ht="17.100000000000001" customHeight="1" thickTop="1" thickBot="1">
      <c r="A35" s="815">
        <v>17</v>
      </c>
      <c r="B35" s="808">
        <v>13</v>
      </c>
      <c r="C35" s="808" t="str">
        <f t="shared" ref="C35" si="60">IF(B35&lt;&gt;"",VLOOKUP(B35,$B$54:$E$95,2),"＊")</f>
        <v>小松</v>
      </c>
      <c r="D35" s="816" t="str">
        <f t="shared" ref="D35" si="61">IF(B35&lt;&gt;"",VLOOKUP(B35,$B$54:$E$95,3),"＊")</f>
        <v>東金</v>
      </c>
      <c r="E35" s="582"/>
      <c r="F35" s="608"/>
      <c r="G35" s="139">
        <v>7</v>
      </c>
      <c r="H35" s="586"/>
      <c r="I35" s="446"/>
      <c r="J35" s="139">
        <v>0</v>
      </c>
      <c r="K35" s="138">
        <v>7</v>
      </c>
      <c r="L35" s="615"/>
      <c r="M35" s="152"/>
      <c r="N35" s="152">
        <v>8</v>
      </c>
      <c r="O35" s="614"/>
      <c r="P35" s="602"/>
      <c r="Q35" s="808">
        <v>2</v>
      </c>
      <c r="R35" s="808" t="str">
        <f t="shared" ref="R35" si="62">IF(Q35&lt;&gt;"",VLOOKUP(Q35,$B$54:$E$95,2),"＊")</f>
        <v>小林</v>
      </c>
      <c r="S35" s="816" t="str">
        <f t="shared" ref="S35" si="63">IF(Q35&lt;&gt;"",VLOOKUP(Q35,$B$54:$E$95,3),"＊")</f>
        <v>拓大紅陵</v>
      </c>
      <c r="T35" s="817">
        <v>38</v>
      </c>
    </row>
    <row r="36" spans="1:24" ht="17.100000000000001" customHeight="1" thickTop="1" thickBot="1">
      <c r="A36" s="815"/>
      <c r="B36" s="808"/>
      <c r="C36" s="808"/>
      <c r="D36" s="816"/>
      <c r="E36" s="138"/>
      <c r="F36" s="584"/>
      <c r="G36" s="139"/>
      <c r="H36" s="586">
        <v>0</v>
      </c>
      <c r="I36" s="139"/>
      <c r="J36" s="138"/>
      <c r="K36" s="139"/>
      <c r="L36" s="615"/>
      <c r="M36" s="152">
        <v>3</v>
      </c>
      <c r="N36" s="615"/>
      <c r="O36" s="152"/>
      <c r="P36" s="152"/>
      <c r="Q36" s="808"/>
      <c r="R36" s="808"/>
      <c r="S36" s="816"/>
      <c r="T36" s="817"/>
    </row>
    <row r="37" spans="1:24" ht="17.100000000000001" customHeight="1" thickTop="1" thickBot="1">
      <c r="A37" s="815">
        <v>18</v>
      </c>
      <c r="B37" s="808">
        <v>11</v>
      </c>
      <c r="C37" s="808" t="str">
        <f t="shared" ref="C37" si="64">IF(B37&lt;&gt;"",VLOOKUP(B37,$B$54:$E$95,2),"＊")</f>
        <v>田中</v>
      </c>
      <c r="D37" s="816" t="str">
        <f t="shared" ref="D37" si="65">IF(B37&lt;&gt;"",VLOOKUP(B37,$B$54:$E$95,3),"＊")</f>
        <v>長生</v>
      </c>
      <c r="E37" s="566"/>
      <c r="F37" s="146">
        <v>5</v>
      </c>
      <c r="G37" s="556"/>
      <c r="H37" s="586"/>
      <c r="I37" s="139"/>
      <c r="J37" s="138"/>
      <c r="K37" s="139"/>
      <c r="L37" s="615"/>
      <c r="M37" s="574"/>
      <c r="N37" s="616"/>
      <c r="O37" s="580">
        <v>4</v>
      </c>
      <c r="P37" s="152"/>
      <c r="Q37" s="808">
        <v>20</v>
      </c>
      <c r="R37" s="808" t="str">
        <f t="shared" ref="R37" si="66">IF(Q37&lt;&gt;"",VLOOKUP(Q37,$B$54:$E$95,2),"＊")</f>
        <v>阿部</v>
      </c>
      <c r="S37" s="816" t="str">
        <f t="shared" ref="S37" si="67">IF(Q37&lt;&gt;"",VLOOKUP(Q37,$B$54:$E$95,3),"＊")</f>
        <v>秀明八千代</v>
      </c>
      <c r="T37" s="817">
        <v>39</v>
      </c>
    </row>
    <row r="38" spans="1:24" ht="17.100000000000001" customHeight="1" thickTop="1" thickBot="1">
      <c r="A38" s="815"/>
      <c r="B38" s="808"/>
      <c r="C38" s="808"/>
      <c r="D38" s="816"/>
      <c r="E38" s="569"/>
      <c r="F38" s="591"/>
      <c r="G38" s="146"/>
      <c r="H38" s="586"/>
      <c r="I38" s="139"/>
      <c r="J38" s="138"/>
      <c r="K38" s="139"/>
      <c r="L38" s="615"/>
      <c r="M38" s="574"/>
      <c r="N38" s="152"/>
      <c r="O38" s="607"/>
      <c r="P38" s="597"/>
      <c r="Q38" s="808"/>
      <c r="R38" s="808"/>
      <c r="S38" s="816"/>
      <c r="T38" s="817"/>
    </row>
    <row r="39" spans="1:24" ht="17.100000000000001" customHeight="1" thickTop="1" thickBot="1">
      <c r="A39" s="815">
        <v>19</v>
      </c>
      <c r="B39" s="808">
        <v>15</v>
      </c>
      <c r="C39" s="808" t="str">
        <f t="shared" ref="C39" si="68">IF(B39&lt;&gt;"",VLOOKUP(B39,$B$54:$E$95,2),"＊")</f>
        <v>篠崎</v>
      </c>
      <c r="D39" s="816" t="str">
        <f t="shared" ref="D39" si="69">IF(B39&lt;&gt;"",VLOOKUP(B39,$B$54:$E$95,3),"＊")</f>
        <v>成東</v>
      </c>
      <c r="E39" s="168"/>
      <c r="F39" s="589"/>
      <c r="G39" s="146">
        <v>0</v>
      </c>
      <c r="H39" s="590"/>
      <c r="I39" s="139"/>
      <c r="J39" s="138"/>
      <c r="K39" s="139"/>
      <c r="L39" s="615"/>
      <c r="M39" s="619"/>
      <c r="N39" s="152">
        <v>0</v>
      </c>
      <c r="O39" s="599"/>
      <c r="P39" s="580"/>
      <c r="Q39" s="808">
        <v>16</v>
      </c>
      <c r="R39" s="808" t="str">
        <f t="shared" ref="R39" si="70">IF(Q39&lt;&gt;"",VLOOKUP(Q39,$B$54:$E$95,2),"＊")</f>
        <v>森</v>
      </c>
      <c r="S39" s="816" t="str">
        <f t="shared" ref="S39" si="71">IF(Q39&lt;&gt;"",VLOOKUP(Q39,$B$54:$E$95,3),"＊")</f>
        <v>成東</v>
      </c>
      <c r="T39" s="817">
        <v>40</v>
      </c>
    </row>
    <row r="40" spans="1:24" ht="17.100000000000001" customHeight="1" thickTop="1">
      <c r="A40" s="815"/>
      <c r="B40" s="808"/>
      <c r="C40" s="808"/>
      <c r="D40" s="816"/>
      <c r="E40" s="138"/>
      <c r="F40" s="139">
        <v>0</v>
      </c>
      <c r="G40" s="586"/>
      <c r="H40" s="446"/>
      <c r="I40" s="139">
        <v>0</v>
      </c>
      <c r="J40" s="138"/>
      <c r="K40" s="139"/>
      <c r="L40" s="152">
        <v>3</v>
      </c>
      <c r="M40" s="615"/>
      <c r="N40" s="152"/>
      <c r="O40" s="152">
        <v>0</v>
      </c>
      <c r="P40" s="576"/>
      <c r="Q40" s="808"/>
      <c r="R40" s="808"/>
      <c r="S40" s="816"/>
      <c r="T40" s="817"/>
    </row>
    <row r="41" spans="1:24" ht="17.100000000000001" customHeight="1">
      <c r="A41" s="815">
        <v>20</v>
      </c>
      <c r="B41" s="808">
        <v>41</v>
      </c>
      <c r="C41" s="808" t="str">
        <f t="shared" ref="C41" si="72">IF(B41&lt;&gt;"",VLOOKUP(B41,$B$54:$E$95,2),"＊")</f>
        <v>鈴木</v>
      </c>
      <c r="D41" s="816" t="str">
        <f t="shared" ref="D41" si="73">IF(B41&lt;&gt;"",VLOOKUP(B41,$B$54:$E$95,3),"＊")</f>
        <v>銚子商業</v>
      </c>
      <c r="E41" s="167"/>
      <c r="F41" s="143" t="s">
        <v>476</v>
      </c>
      <c r="G41" s="586"/>
      <c r="H41" s="139"/>
      <c r="I41" s="138"/>
      <c r="J41" s="138"/>
      <c r="K41" s="139"/>
      <c r="L41" s="152"/>
      <c r="M41" s="615"/>
      <c r="N41" s="152">
        <v>0</v>
      </c>
      <c r="O41" s="573"/>
      <c r="P41" s="573"/>
      <c r="Q41" s="808">
        <v>18</v>
      </c>
      <c r="R41" s="808" t="str">
        <f t="shared" ref="R41" si="74">IF(Q41&lt;&gt;"",VLOOKUP(Q41,$B$54:$E$95,2),"＊")</f>
        <v>伊藤</v>
      </c>
      <c r="S41" s="816" t="str">
        <f t="shared" ref="S41" si="75">IF(Q41&lt;&gt;"",VLOOKUP(Q41,$B$54:$E$95,3),"＊")</f>
        <v>船橋東</v>
      </c>
      <c r="T41" s="817">
        <v>41</v>
      </c>
    </row>
    <row r="42" spans="1:24" ht="17.100000000000001" customHeight="1" thickBot="1">
      <c r="A42" s="815"/>
      <c r="B42" s="808"/>
      <c r="C42" s="808"/>
      <c r="D42" s="816"/>
      <c r="E42" s="138"/>
      <c r="F42" s="146"/>
      <c r="G42" s="590"/>
      <c r="H42" s="139"/>
      <c r="I42" s="567"/>
      <c r="J42" s="548"/>
      <c r="K42" s="547"/>
      <c r="L42" s="567"/>
      <c r="M42" s="615"/>
      <c r="N42" s="574"/>
      <c r="O42" s="152"/>
      <c r="P42" s="581"/>
      <c r="Q42" s="808"/>
      <c r="R42" s="808"/>
      <c r="S42" s="816"/>
      <c r="T42" s="817"/>
    </row>
    <row r="43" spans="1:24" ht="16.5" customHeight="1" thickTop="1" thickBot="1">
      <c r="A43" s="815">
        <v>21</v>
      </c>
      <c r="B43" s="808">
        <v>4</v>
      </c>
      <c r="C43" s="808" t="str">
        <f t="shared" ref="C43" si="76">IF(B43&lt;&gt;"",VLOOKUP(B43,$B$54:$E$95,2),"＊")</f>
        <v>寺岡</v>
      </c>
      <c r="D43" s="816" t="str">
        <f t="shared" ref="D43" si="77">IF(B43&lt;&gt;"",VLOOKUP(B43,$B$54:$E$95,3),"＊")</f>
        <v>拓大紅陵</v>
      </c>
      <c r="E43" s="138"/>
      <c r="F43" s="139"/>
      <c r="G43" s="446"/>
      <c r="H43" s="139">
        <v>8</v>
      </c>
      <c r="I43" s="568"/>
      <c r="J43" s="548"/>
      <c r="K43" s="547"/>
      <c r="L43" s="567"/>
      <c r="M43" s="152">
        <v>4</v>
      </c>
      <c r="N43" s="621"/>
      <c r="O43" s="614"/>
      <c r="P43" s="602"/>
      <c r="Q43" s="808">
        <v>33</v>
      </c>
      <c r="R43" s="808" t="str">
        <f t="shared" ref="R43" si="78">IF(Q43&lt;&gt;"",VLOOKUP(Q43,$B$54:$E$95,2),"＊")</f>
        <v>内田</v>
      </c>
      <c r="S43" s="816" t="str">
        <f>IF(Q43&lt;&gt;"",VLOOKUP(Q43,$B$54:$E$95,3),"＊")</f>
        <v>麗澤</v>
      </c>
      <c r="T43" s="817">
        <v>42</v>
      </c>
    </row>
    <row r="44" spans="1:24" ht="16.5" customHeight="1" thickTop="1">
      <c r="A44" s="815"/>
      <c r="B44" s="808"/>
      <c r="C44" s="808"/>
      <c r="D44" s="816"/>
      <c r="E44" s="569"/>
      <c r="F44" s="570"/>
      <c r="G44" s="139"/>
      <c r="H44" s="571"/>
      <c r="I44" s="568"/>
      <c r="J44" s="548"/>
      <c r="K44" s="547"/>
      <c r="L44" s="547"/>
      <c r="M44" s="131"/>
      <c r="N44" s="152">
        <v>8</v>
      </c>
      <c r="O44" s="152"/>
      <c r="P44" s="152"/>
      <c r="Q44" s="808"/>
      <c r="R44" s="808"/>
      <c r="S44" s="816"/>
      <c r="T44" s="817"/>
    </row>
    <row r="45" spans="1:24" ht="16.5" customHeight="1">
      <c r="A45" s="817"/>
      <c r="B45" s="806"/>
      <c r="C45" s="820" t="s">
        <v>530</v>
      </c>
      <c r="D45" s="806"/>
      <c r="E45" s="148"/>
      <c r="F45" s="130"/>
      <c r="G45" s="140"/>
      <c r="H45" s="231"/>
      <c r="I45" s="131"/>
      <c r="J45" s="131"/>
      <c r="K45" s="131"/>
      <c r="L45" s="131"/>
      <c r="M45" s="231"/>
      <c r="N45" s="231"/>
      <c r="O45" s="231"/>
      <c r="P45" s="231"/>
      <c r="Q45" s="12" t="s">
        <v>193</v>
      </c>
      <c r="R45" s="33"/>
      <c r="S45" s="137"/>
      <c r="T45" s="12"/>
    </row>
    <row r="46" spans="1:24" ht="16.5" customHeight="1">
      <c r="A46" s="817"/>
      <c r="B46" s="806"/>
      <c r="C46" s="821"/>
      <c r="D46" s="806"/>
      <c r="E46" s="148"/>
      <c r="F46" s="130"/>
      <c r="G46" s="140"/>
      <c r="H46" s="231"/>
      <c r="I46" s="368"/>
      <c r="J46" s="368"/>
      <c r="K46" s="368"/>
      <c r="L46" s="368"/>
      <c r="M46" s="231"/>
      <c r="N46" s="231"/>
      <c r="O46" s="231"/>
      <c r="P46" s="231"/>
      <c r="Q46" s="12"/>
      <c r="R46" s="369"/>
      <c r="S46" s="137"/>
      <c r="T46" s="12"/>
      <c r="X46" s="364"/>
    </row>
    <row r="47" spans="1:24" ht="16.5" customHeight="1" thickBot="1">
      <c r="A47" s="817"/>
      <c r="B47" s="806"/>
      <c r="C47" s="808" t="s">
        <v>534</v>
      </c>
      <c r="D47" s="816" t="s">
        <v>379</v>
      </c>
      <c r="E47" s="636"/>
      <c r="F47" s="130"/>
      <c r="G47" s="139">
        <v>5</v>
      </c>
      <c r="H47" s="231"/>
      <c r="I47" s="368"/>
      <c r="J47" s="368"/>
      <c r="K47" s="368"/>
      <c r="L47" s="368"/>
      <c r="M47" s="231"/>
      <c r="N47" s="231"/>
      <c r="O47" s="231"/>
      <c r="P47" s="231"/>
      <c r="Q47" s="12"/>
      <c r="R47" s="369"/>
      <c r="S47" s="137"/>
      <c r="T47" s="12"/>
      <c r="X47" s="364"/>
    </row>
    <row r="48" spans="1:24" ht="16.5" customHeight="1" thickTop="1" thickBot="1">
      <c r="A48" s="817"/>
      <c r="B48" s="806"/>
      <c r="C48" s="808"/>
      <c r="D48" s="816"/>
      <c r="E48" s="529"/>
      <c r="F48" s="451"/>
      <c r="G48" s="121"/>
      <c r="H48" s="231"/>
      <c r="I48" s="368"/>
      <c r="J48" s="368"/>
      <c r="K48" s="368"/>
      <c r="L48" s="368"/>
      <c r="M48" s="231"/>
      <c r="N48" s="231"/>
      <c r="O48" s="231"/>
      <c r="P48" s="231"/>
      <c r="Q48" s="12"/>
      <c r="R48" s="369"/>
      <c r="S48" s="137"/>
      <c r="T48" s="12"/>
      <c r="X48" s="364"/>
    </row>
    <row r="49" spans="1:24" ht="16.5" customHeight="1" thickTop="1">
      <c r="A49" s="817"/>
      <c r="B49" s="806"/>
      <c r="C49" s="808" t="s">
        <v>535</v>
      </c>
      <c r="D49" s="816" t="s">
        <v>379</v>
      </c>
      <c r="E49" s="550"/>
      <c r="F49" s="155"/>
      <c r="G49" s="637"/>
      <c r="H49" s="231"/>
      <c r="I49" s="231"/>
      <c r="J49" s="231"/>
      <c r="K49" s="231"/>
      <c r="L49" s="231"/>
      <c r="M49" s="231"/>
      <c r="N49" s="231"/>
      <c r="O49" s="231"/>
      <c r="P49" s="231"/>
      <c r="Q49" s="12"/>
      <c r="R49" s="33"/>
      <c r="S49" s="137"/>
      <c r="T49" s="12"/>
    </row>
    <row r="50" spans="1:24" ht="16.5" customHeight="1">
      <c r="A50" s="817"/>
      <c r="B50" s="806"/>
      <c r="C50" s="808"/>
      <c r="D50" s="816"/>
      <c r="E50" s="130"/>
      <c r="F50" s="154"/>
      <c r="G50" s="139">
        <v>1</v>
      </c>
      <c r="H50" s="231"/>
      <c r="I50" s="231"/>
      <c r="J50" s="231"/>
      <c r="K50" s="231"/>
      <c r="L50" s="231"/>
      <c r="M50" s="231"/>
      <c r="N50" s="231"/>
      <c r="O50" s="231"/>
      <c r="P50" s="231"/>
      <c r="Q50" s="12"/>
      <c r="R50" s="234"/>
      <c r="S50" s="137"/>
      <c r="T50" s="12"/>
      <c r="X50" s="222"/>
    </row>
    <row r="51" spans="1:24" ht="16.5" customHeight="1">
      <c r="A51" s="368"/>
      <c r="B51" s="366"/>
      <c r="C51" s="366"/>
      <c r="D51" s="120"/>
      <c r="E51" s="130"/>
      <c r="F51" s="130"/>
      <c r="G51" s="121"/>
      <c r="H51" s="231"/>
      <c r="I51" s="231"/>
      <c r="J51" s="231"/>
      <c r="K51" s="231"/>
      <c r="L51" s="231"/>
      <c r="M51" s="231"/>
      <c r="N51" s="231"/>
      <c r="O51" s="231"/>
      <c r="P51" s="231"/>
      <c r="Q51" s="12"/>
      <c r="R51" s="369"/>
      <c r="S51" s="137"/>
      <c r="T51" s="12"/>
      <c r="X51" s="364"/>
    </row>
    <row r="52" spans="1:24" ht="23.1" customHeight="1">
      <c r="A52" s="368"/>
      <c r="B52" s="370"/>
      <c r="C52" s="131"/>
      <c r="D52" s="131"/>
      <c r="E52" s="12"/>
      <c r="F52" s="549"/>
      <c r="G52" s="231"/>
      <c r="H52" s="231"/>
      <c r="I52" s="231"/>
      <c r="J52" s="231"/>
      <c r="K52" s="231"/>
      <c r="L52" s="231"/>
      <c r="M52" s="231"/>
      <c r="N52" s="231"/>
      <c r="O52" s="231"/>
      <c r="P52" s="231"/>
      <c r="Q52" s="12"/>
      <c r="R52" s="234"/>
      <c r="S52" s="137"/>
      <c r="T52" s="12"/>
      <c r="X52" s="222"/>
    </row>
    <row r="53" spans="1:24" ht="23.1" customHeight="1">
      <c r="A53" s="818" t="s">
        <v>33</v>
      </c>
      <c r="B53" s="818"/>
      <c r="C53" s="818"/>
      <c r="D53" s="818"/>
      <c r="G53" s="22"/>
      <c r="I53" s="26"/>
    </row>
    <row r="54" spans="1:24" ht="17.25" customHeight="1">
      <c r="A54" s="47"/>
      <c r="B54" s="279">
        <v>1</v>
      </c>
      <c r="C54" s="132" t="s">
        <v>272</v>
      </c>
      <c r="D54" s="132" t="s">
        <v>347</v>
      </c>
      <c r="E54" s="165"/>
      <c r="F54" s="186"/>
      <c r="G54" s="22"/>
      <c r="I54" s="26"/>
      <c r="J54" s="21"/>
      <c r="K54" s="277"/>
      <c r="L54" s="21"/>
      <c r="M54" s="21"/>
      <c r="N54" s="21"/>
      <c r="O54" s="21"/>
      <c r="Q54" s="21"/>
      <c r="V54" s="22"/>
      <c r="W54" s="22"/>
      <c r="X54" s="22"/>
    </row>
    <row r="55" spans="1:24">
      <c r="A55" s="47"/>
      <c r="B55" s="279">
        <v>2</v>
      </c>
      <c r="C55" s="132" t="s">
        <v>273</v>
      </c>
      <c r="D55" s="132" t="s">
        <v>347</v>
      </c>
      <c r="E55" s="165"/>
      <c r="F55" s="186"/>
      <c r="G55" s="22"/>
      <c r="I55" s="26"/>
      <c r="J55" s="277"/>
      <c r="K55" s="277"/>
      <c r="L55" s="277"/>
      <c r="M55" s="277"/>
      <c r="N55" s="21"/>
      <c r="O55" s="21"/>
      <c r="Q55" s="277"/>
      <c r="V55" s="22"/>
      <c r="W55" s="22"/>
      <c r="X55" s="22"/>
    </row>
    <row r="56" spans="1:24">
      <c r="A56" s="47"/>
      <c r="B56" s="279">
        <v>3</v>
      </c>
      <c r="C56" s="132" t="s">
        <v>120</v>
      </c>
      <c r="D56" s="132" t="s">
        <v>347</v>
      </c>
      <c r="E56" s="165">
        <v>1</v>
      </c>
      <c r="F56" s="186"/>
      <c r="G56" s="22"/>
      <c r="I56" s="26"/>
      <c r="J56" s="21"/>
      <c r="K56" s="277"/>
      <c r="L56" s="21"/>
      <c r="M56" s="21"/>
      <c r="N56" s="277"/>
      <c r="O56" s="277"/>
      <c r="P56" s="277"/>
      <c r="Q56" s="277"/>
      <c r="R56" s="22"/>
      <c r="S56" s="22"/>
      <c r="V56" s="22"/>
      <c r="W56" s="22"/>
      <c r="X56" s="22"/>
    </row>
    <row r="57" spans="1:24">
      <c r="A57" s="47"/>
      <c r="B57" s="279">
        <v>4</v>
      </c>
      <c r="C57" s="132" t="s">
        <v>209</v>
      </c>
      <c r="D57" s="132" t="s">
        <v>347</v>
      </c>
      <c r="E57" s="165">
        <v>3</v>
      </c>
      <c r="F57" s="101"/>
      <c r="G57" s="22"/>
      <c r="I57" s="26"/>
      <c r="J57" s="277"/>
      <c r="K57" s="277"/>
      <c r="L57" s="277"/>
      <c r="M57" s="277"/>
      <c r="N57" s="277"/>
      <c r="O57" s="277"/>
      <c r="P57" s="277"/>
      <c r="Q57" s="277"/>
      <c r="R57" s="22"/>
      <c r="S57" s="22"/>
      <c r="V57" s="22"/>
      <c r="W57" s="22"/>
      <c r="X57" s="22"/>
    </row>
    <row r="58" spans="1:24">
      <c r="A58" s="47"/>
      <c r="B58" s="279">
        <v>5</v>
      </c>
      <c r="C58" s="132" t="s">
        <v>345</v>
      </c>
      <c r="D58" s="132" t="s">
        <v>347</v>
      </c>
      <c r="E58" s="165">
        <v>3</v>
      </c>
      <c r="F58" s="101"/>
      <c r="G58" s="22"/>
      <c r="I58" s="26"/>
      <c r="J58" s="21"/>
      <c r="K58" s="277"/>
      <c r="L58" s="21"/>
      <c r="M58" s="21"/>
      <c r="N58" s="277"/>
      <c r="O58" s="277"/>
      <c r="P58" s="277"/>
      <c r="Q58" s="277"/>
      <c r="R58" s="22"/>
      <c r="S58" s="22"/>
      <c r="V58" s="22"/>
      <c r="W58" s="22"/>
      <c r="X58" s="22"/>
    </row>
    <row r="59" spans="1:24">
      <c r="A59" s="47"/>
      <c r="B59" s="279">
        <v>6</v>
      </c>
      <c r="C59" s="132" t="s">
        <v>346</v>
      </c>
      <c r="D59" s="132" t="s">
        <v>347</v>
      </c>
      <c r="E59" s="165">
        <v>5</v>
      </c>
      <c r="F59" s="101"/>
      <c r="G59" s="22"/>
      <c r="I59" s="26"/>
      <c r="J59" s="277"/>
      <c r="K59" s="277"/>
      <c r="L59" s="277"/>
      <c r="M59" s="277"/>
      <c r="N59" s="277"/>
      <c r="O59" s="277"/>
      <c r="P59" s="277"/>
      <c r="Q59" s="277"/>
      <c r="R59" s="22"/>
      <c r="S59" s="22"/>
      <c r="V59" s="22"/>
      <c r="W59" s="22"/>
      <c r="X59" s="22"/>
    </row>
    <row r="60" spans="1:24">
      <c r="A60" s="47"/>
      <c r="B60" s="279">
        <v>7</v>
      </c>
      <c r="C60" s="132" t="s">
        <v>162</v>
      </c>
      <c r="D60" s="132" t="s">
        <v>347</v>
      </c>
      <c r="E60" s="165">
        <v>5</v>
      </c>
      <c r="F60" s="101"/>
      <c r="G60" s="22"/>
      <c r="I60" s="26"/>
      <c r="J60" s="277"/>
      <c r="K60" s="277"/>
      <c r="L60" s="277"/>
      <c r="M60" s="277"/>
      <c r="N60" s="277"/>
      <c r="O60" s="277"/>
      <c r="P60" s="277"/>
      <c r="Q60" s="277"/>
      <c r="R60" s="22"/>
      <c r="S60" s="22"/>
      <c r="V60" s="22"/>
      <c r="W60" s="22"/>
      <c r="X60" s="22"/>
    </row>
    <row r="61" spans="1:24">
      <c r="A61" s="47"/>
      <c r="B61" s="279">
        <v>8</v>
      </c>
      <c r="C61" s="132" t="s">
        <v>119</v>
      </c>
      <c r="D61" s="132" t="s">
        <v>347</v>
      </c>
      <c r="E61" s="165">
        <v>5</v>
      </c>
      <c r="F61" s="101"/>
      <c r="G61" s="22"/>
      <c r="I61" s="26"/>
      <c r="J61" s="21"/>
      <c r="K61" s="277"/>
      <c r="L61" s="21"/>
      <c r="M61" s="21"/>
      <c r="N61" s="277"/>
      <c r="O61" s="277"/>
      <c r="P61" s="277"/>
      <c r="Q61" s="277"/>
      <c r="R61" s="22"/>
      <c r="S61" s="22"/>
      <c r="V61" s="22"/>
      <c r="W61" s="22"/>
      <c r="X61" s="22"/>
    </row>
    <row r="62" spans="1:24">
      <c r="A62" s="47"/>
      <c r="B62" s="279">
        <v>9</v>
      </c>
      <c r="C62" s="132" t="s">
        <v>225</v>
      </c>
      <c r="D62" s="132" t="s">
        <v>149</v>
      </c>
      <c r="E62" s="165"/>
      <c r="F62" s="101"/>
      <c r="G62" s="22"/>
      <c r="I62" s="26"/>
      <c r="J62" s="21"/>
      <c r="K62" s="277"/>
      <c r="L62" s="21"/>
      <c r="M62" s="21"/>
      <c r="N62" s="277"/>
      <c r="O62" s="277"/>
      <c r="P62" s="277"/>
      <c r="Q62" s="277"/>
      <c r="R62" s="22"/>
      <c r="S62" s="22"/>
      <c r="V62" s="22"/>
      <c r="W62" s="22"/>
      <c r="X62" s="22"/>
    </row>
    <row r="63" spans="1:24">
      <c r="A63" s="47"/>
      <c r="B63" s="279">
        <v>10</v>
      </c>
      <c r="C63" s="132" t="s">
        <v>275</v>
      </c>
      <c r="D63" s="132" t="s">
        <v>149</v>
      </c>
      <c r="E63" s="165"/>
      <c r="F63" s="113"/>
      <c r="G63" s="22"/>
      <c r="I63" s="26"/>
      <c r="J63" s="277"/>
      <c r="K63" s="277"/>
      <c r="L63" s="277"/>
      <c r="M63" s="277"/>
      <c r="N63" s="277"/>
      <c r="O63" s="277"/>
      <c r="P63" s="277"/>
      <c r="Q63" s="277"/>
      <c r="R63" s="22"/>
      <c r="S63" s="22"/>
      <c r="V63" s="22"/>
      <c r="W63" s="22"/>
      <c r="X63" s="22"/>
    </row>
    <row r="64" spans="1:24">
      <c r="A64" s="47"/>
      <c r="B64" s="279">
        <v>11</v>
      </c>
      <c r="C64" s="132" t="s">
        <v>282</v>
      </c>
      <c r="D64" s="132" t="s">
        <v>151</v>
      </c>
      <c r="E64" s="165"/>
      <c r="F64" s="113"/>
      <c r="G64" s="22"/>
      <c r="I64" s="26"/>
      <c r="J64" s="21"/>
      <c r="L64" s="21"/>
      <c r="M64" s="21"/>
      <c r="N64" s="277"/>
      <c r="O64" s="277"/>
      <c r="P64" s="277"/>
      <c r="Q64" s="277"/>
      <c r="R64" s="22"/>
      <c r="S64" s="22"/>
      <c r="V64" s="22"/>
      <c r="W64" s="22"/>
      <c r="X64" s="22"/>
    </row>
    <row r="65" spans="1:24">
      <c r="A65" s="47"/>
      <c r="B65" s="279">
        <v>12</v>
      </c>
      <c r="C65" s="132" t="s">
        <v>283</v>
      </c>
      <c r="D65" s="132" t="s">
        <v>151</v>
      </c>
      <c r="E65" s="165"/>
      <c r="F65" s="113"/>
      <c r="G65" s="22"/>
      <c r="I65" s="26"/>
      <c r="J65" s="21"/>
      <c r="L65" s="21"/>
      <c r="M65" s="21"/>
      <c r="N65" s="277"/>
      <c r="O65" s="277"/>
      <c r="P65" s="277"/>
      <c r="Q65" s="277"/>
      <c r="R65" s="22"/>
      <c r="S65" s="22"/>
      <c r="V65" s="22"/>
      <c r="W65" s="22"/>
      <c r="X65" s="22"/>
    </row>
    <row r="66" spans="1:24">
      <c r="A66" s="47"/>
      <c r="B66" s="279">
        <v>13</v>
      </c>
      <c r="C66" s="132" t="s">
        <v>210</v>
      </c>
      <c r="D66" s="132" t="s">
        <v>154</v>
      </c>
      <c r="E66" s="165"/>
      <c r="F66" s="113"/>
      <c r="G66" s="22"/>
      <c r="I66" s="26"/>
      <c r="J66" s="277"/>
      <c r="K66" s="277"/>
      <c r="L66" s="277"/>
      <c r="M66" s="277"/>
      <c r="N66" s="277"/>
      <c r="O66" s="277"/>
      <c r="P66" s="277"/>
      <c r="Q66" s="277"/>
      <c r="R66" s="22"/>
      <c r="S66" s="22"/>
      <c r="V66" s="22"/>
      <c r="W66" s="22"/>
      <c r="X66" s="22"/>
    </row>
    <row r="67" spans="1:24">
      <c r="A67" s="47"/>
      <c r="B67" s="279">
        <v>14</v>
      </c>
      <c r="C67" s="132" t="s">
        <v>286</v>
      </c>
      <c r="D67" s="132" t="s">
        <v>154</v>
      </c>
      <c r="E67" s="165"/>
      <c r="F67" s="101"/>
      <c r="G67" s="22"/>
      <c r="I67" s="26"/>
      <c r="J67" s="21"/>
      <c r="K67" s="277"/>
      <c r="L67" s="21"/>
      <c r="M67" s="277"/>
      <c r="N67" s="277"/>
      <c r="O67" s="277"/>
      <c r="P67" s="277"/>
      <c r="Q67" s="277"/>
      <c r="R67" s="22"/>
      <c r="S67" s="22"/>
      <c r="V67" s="22"/>
      <c r="W67" s="22"/>
      <c r="X67" s="22"/>
    </row>
    <row r="68" spans="1:24">
      <c r="A68" s="47"/>
      <c r="B68" s="279">
        <v>15</v>
      </c>
      <c r="C68" s="132" t="s">
        <v>288</v>
      </c>
      <c r="D68" s="132" t="s">
        <v>155</v>
      </c>
      <c r="E68" s="165"/>
      <c r="F68" s="101"/>
      <c r="G68" s="22"/>
      <c r="I68" s="26"/>
      <c r="J68" s="21"/>
      <c r="K68" s="277"/>
      <c r="L68" s="21"/>
      <c r="M68" s="21"/>
      <c r="N68" s="277"/>
      <c r="O68" s="277"/>
      <c r="P68" s="277"/>
      <c r="Q68" s="277"/>
      <c r="R68" s="22"/>
      <c r="S68" s="22"/>
      <c r="V68" s="22"/>
      <c r="W68" s="22"/>
      <c r="X68" s="22"/>
    </row>
    <row r="69" spans="1:24">
      <c r="A69" s="47"/>
      <c r="B69" s="279">
        <v>16</v>
      </c>
      <c r="C69" s="132" t="s">
        <v>289</v>
      </c>
      <c r="D69" s="132" t="s">
        <v>155</v>
      </c>
      <c r="E69" s="165"/>
      <c r="F69" s="101"/>
      <c r="G69" s="22"/>
      <c r="I69" s="26"/>
      <c r="J69" s="21"/>
      <c r="K69" s="277"/>
      <c r="L69" s="21"/>
      <c r="M69" s="21"/>
      <c r="N69" s="277"/>
      <c r="O69" s="277"/>
      <c r="P69" s="277"/>
      <c r="Q69" s="277"/>
      <c r="R69" s="22"/>
      <c r="S69" s="22"/>
      <c r="V69" s="22"/>
      <c r="W69" s="22"/>
      <c r="X69" s="22"/>
    </row>
    <row r="70" spans="1:24">
      <c r="A70" s="47"/>
      <c r="B70" s="279">
        <v>17</v>
      </c>
      <c r="C70" s="132" t="s">
        <v>293</v>
      </c>
      <c r="D70" s="132" t="s">
        <v>134</v>
      </c>
      <c r="E70" s="165"/>
      <c r="F70" s="101"/>
      <c r="G70" s="22"/>
      <c r="I70" s="26"/>
      <c r="J70" s="277"/>
      <c r="K70" s="277"/>
      <c r="L70" s="277"/>
      <c r="M70" s="277"/>
      <c r="N70" s="277"/>
      <c r="O70" s="277"/>
      <c r="P70" s="277"/>
      <c r="Q70" s="277"/>
      <c r="R70" s="22"/>
      <c r="S70" s="22"/>
      <c r="V70" s="22"/>
      <c r="W70" s="22"/>
      <c r="X70" s="22"/>
    </row>
    <row r="71" spans="1:24">
      <c r="A71" s="47"/>
      <c r="B71" s="279">
        <v>18</v>
      </c>
      <c r="C71" s="132" t="s">
        <v>295</v>
      </c>
      <c r="D71" s="132" t="s">
        <v>134</v>
      </c>
      <c r="E71" s="165"/>
      <c r="F71" s="101"/>
      <c r="G71" s="22"/>
      <c r="I71" s="26"/>
      <c r="J71" s="21"/>
      <c r="K71" s="277"/>
      <c r="L71" s="21"/>
      <c r="M71" s="21"/>
      <c r="N71" s="277"/>
      <c r="O71" s="277"/>
      <c r="P71" s="277"/>
      <c r="Q71" s="277"/>
      <c r="R71" s="22"/>
      <c r="S71" s="22"/>
      <c r="V71" s="22"/>
      <c r="W71" s="22"/>
      <c r="X71" s="22"/>
    </row>
    <row r="72" spans="1:24">
      <c r="A72" s="47"/>
      <c r="B72" s="279">
        <v>19</v>
      </c>
      <c r="C72" s="132" t="s">
        <v>156</v>
      </c>
      <c r="D72" s="132" t="s">
        <v>296</v>
      </c>
      <c r="E72" s="165"/>
      <c r="F72" s="113"/>
      <c r="G72" s="22"/>
      <c r="I72" s="26"/>
      <c r="J72" s="277"/>
      <c r="K72" s="277"/>
      <c r="L72" s="277"/>
      <c r="M72" s="277"/>
      <c r="N72" s="277"/>
      <c r="O72" s="277"/>
      <c r="P72" s="277"/>
      <c r="Q72" s="277"/>
      <c r="R72" s="22"/>
      <c r="S72" s="22"/>
      <c r="V72" s="22"/>
      <c r="W72" s="22"/>
      <c r="X72" s="22"/>
    </row>
    <row r="73" spans="1:24">
      <c r="A73" s="47"/>
      <c r="B73" s="279">
        <v>20</v>
      </c>
      <c r="C73" s="132" t="s">
        <v>299</v>
      </c>
      <c r="D73" s="132" t="s">
        <v>296</v>
      </c>
      <c r="E73" s="165"/>
      <c r="F73" s="101"/>
      <c r="G73" s="22"/>
      <c r="I73" s="26"/>
      <c r="J73" s="21"/>
      <c r="K73" s="277"/>
      <c r="L73" s="21"/>
      <c r="M73" s="21"/>
      <c r="N73" s="277"/>
      <c r="O73" s="277"/>
      <c r="P73" s="277"/>
      <c r="Q73" s="277"/>
      <c r="R73" s="22"/>
      <c r="S73" s="22"/>
      <c r="V73" s="22"/>
      <c r="W73" s="22"/>
      <c r="X73" s="22"/>
    </row>
    <row r="74" spans="1:24">
      <c r="A74" s="47"/>
      <c r="B74" s="279">
        <v>21</v>
      </c>
      <c r="C74" s="132" t="s">
        <v>303</v>
      </c>
      <c r="D74" s="132" t="s">
        <v>113</v>
      </c>
      <c r="E74" s="165"/>
      <c r="F74" s="113"/>
      <c r="G74" s="22"/>
      <c r="I74" s="26"/>
      <c r="J74" s="21"/>
      <c r="K74" s="277"/>
      <c r="L74" s="21"/>
      <c r="M74" s="277"/>
      <c r="N74" s="277"/>
      <c r="O74" s="277"/>
      <c r="P74" s="277"/>
      <c r="Q74" s="277"/>
      <c r="R74" s="22"/>
      <c r="S74" s="22"/>
      <c r="V74" s="22"/>
      <c r="W74" s="22"/>
      <c r="X74" s="22"/>
    </row>
    <row r="75" spans="1:24">
      <c r="A75" s="47"/>
      <c r="B75" s="279">
        <v>22</v>
      </c>
      <c r="C75" s="132" t="s">
        <v>143</v>
      </c>
      <c r="D75" s="132" t="s">
        <v>114</v>
      </c>
      <c r="E75" s="165"/>
      <c r="F75" s="113"/>
      <c r="G75" s="22"/>
      <c r="I75" s="26"/>
      <c r="J75" s="277"/>
      <c r="K75" s="277"/>
      <c r="L75" s="277"/>
      <c r="M75" s="277"/>
      <c r="N75" s="277"/>
      <c r="O75" s="277"/>
      <c r="P75" s="277"/>
      <c r="Q75" s="277"/>
      <c r="R75" s="22"/>
      <c r="S75" s="22"/>
      <c r="V75" s="22"/>
      <c r="W75" s="22"/>
      <c r="X75" s="22"/>
    </row>
    <row r="76" spans="1:24">
      <c r="A76" s="47"/>
      <c r="B76" s="279">
        <v>23</v>
      </c>
      <c r="C76" s="132" t="s">
        <v>221</v>
      </c>
      <c r="D76" s="132" t="s">
        <v>114</v>
      </c>
      <c r="E76" s="165"/>
      <c r="F76" s="113"/>
      <c r="G76" s="22"/>
      <c r="I76" s="26"/>
      <c r="J76" s="21"/>
      <c r="K76" s="277"/>
      <c r="L76" s="21"/>
      <c r="M76" s="21"/>
      <c r="N76" s="21"/>
      <c r="O76" s="277"/>
      <c r="P76" s="277"/>
      <c r="Q76" s="277"/>
      <c r="R76" s="22"/>
      <c r="S76" s="22"/>
      <c r="V76" s="22"/>
      <c r="W76" s="22"/>
      <c r="X76" s="22"/>
    </row>
    <row r="77" spans="1:24">
      <c r="A77" s="47"/>
      <c r="B77" s="279">
        <v>24</v>
      </c>
      <c r="C77" s="132" t="s">
        <v>310</v>
      </c>
      <c r="D77" s="132" t="s">
        <v>141</v>
      </c>
      <c r="E77" s="165"/>
      <c r="F77" s="113"/>
      <c r="G77" s="22"/>
      <c r="I77" s="26"/>
      <c r="J77" s="21"/>
      <c r="K77" s="277"/>
      <c r="L77" s="21"/>
      <c r="M77" s="21"/>
      <c r="N77" s="277"/>
      <c r="O77" s="277"/>
      <c r="P77" s="277"/>
      <c r="Q77" s="277"/>
      <c r="R77" s="22"/>
      <c r="S77" s="22"/>
      <c r="V77" s="22"/>
      <c r="W77" s="22"/>
      <c r="X77" s="22"/>
    </row>
    <row r="78" spans="1:24">
      <c r="A78" s="47"/>
      <c r="B78" s="279">
        <v>25</v>
      </c>
      <c r="C78" s="132" t="s">
        <v>212</v>
      </c>
      <c r="D78" s="132" t="s">
        <v>141</v>
      </c>
      <c r="E78" s="165"/>
      <c r="F78" s="113"/>
      <c r="G78" s="22"/>
      <c r="I78" s="26"/>
      <c r="J78" s="21"/>
      <c r="K78" s="277"/>
      <c r="L78" s="21"/>
      <c r="M78" s="277"/>
      <c r="N78" s="21"/>
      <c r="O78" s="277"/>
      <c r="P78" s="277"/>
      <c r="Q78" s="277"/>
      <c r="R78" s="22"/>
      <c r="S78" s="22"/>
      <c r="V78" s="22"/>
      <c r="W78" s="22"/>
      <c r="X78" s="22"/>
    </row>
    <row r="79" spans="1:24">
      <c r="A79" s="47"/>
      <c r="B79" s="279">
        <v>26</v>
      </c>
      <c r="C79" s="132" t="s">
        <v>314</v>
      </c>
      <c r="D79" s="132" t="s">
        <v>140</v>
      </c>
      <c r="E79" s="165"/>
      <c r="F79" s="113"/>
      <c r="G79" s="22"/>
      <c r="I79" s="26"/>
      <c r="J79" s="21"/>
      <c r="K79" s="277"/>
      <c r="L79" s="21"/>
      <c r="M79" s="277"/>
      <c r="N79" s="277"/>
      <c r="O79" s="277"/>
      <c r="P79" s="277"/>
      <c r="Q79" s="277"/>
      <c r="R79" s="22"/>
      <c r="S79" s="22"/>
      <c r="V79" s="22"/>
      <c r="W79" s="22"/>
      <c r="X79" s="22"/>
    </row>
    <row r="80" spans="1:24">
      <c r="A80" s="47"/>
      <c r="B80" s="279">
        <v>27</v>
      </c>
      <c r="C80" s="132" t="s">
        <v>315</v>
      </c>
      <c r="D80" s="132" t="s">
        <v>140</v>
      </c>
      <c r="E80" s="165"/>
      <c r="F80" s="113"/>
      <c r="G80" s="22"/>
      <c r="I80" s="26"/>
      <c r="J80" s="277"/>
      <c r="K80" s="277"/>
      <c r="L80" s="277"/>
      <c r="M80" s="277"/>
      <c r="N80" s="277"/>
      <c r="O80" s="277"/>
      <c r="P80" s="277"/>
      <c r="Q80" s="277"/>
      <c r="R80" s="22"/>
      <c r="S80" s="22"/>
      <c r="V80" s="22"/>
      <c r="W80" s="22"/>
      <c r="X80" s="22"/>
    </row>
    <row r="81" spans="1:24">
      <c r="A81" s="47"/>
      <c r="B81" s="279">
        <v>28</v>
      </c>
      <c r="C81" s="132" t="s">
        <v>321</v>
      </c>
      <c r="D81" s="132" t="s">
        <v>157</v>
      </c>
      <c r="E81" s="165"/>
      <c r="F81" s="113"/>
      <c r="G81" s="22"/>
      <c r="I81" s="26"/>
      <c r="J81" s="21"/>
      <c r="K81" s="277"/>
      <c r="L81" s="21"/>
      <c r="M81" s="21"/>
      <c r="N81" s="277"/>
      <c r="O81" s="277"/>
      <c r="P81" s="277"/>
      <c r="Q81" s="277"/>
      <c r="R81" s="22"/>
      <c r="S81" s="22"/>
      <c r="V81" s="22"/>
      <c r="W81" s="22"/>
      <c r="X81" s="22"/>
    </row>
    <row r="82" spans="1:24">
      <c r="A82" s="47"/>
      <c r="B82" s="279">
        <v>29</v>
      </c>
      <c r="C82" s="132" t="s">
        <v>322</v>
      </c>
      <c r="D82" s="132" t="s">
        <v>157</v>
      </c>
      <c r="E82" s="165"/>
      <c r="F82" s="113"/>
      <c r="G82" s="22"/>
      <c r="I82" s="26"/>
      <c r="J82" s="21"/>
      <c r="K82" s="277"/>
      <c r="L82" s="21"/>
      <c r="M82" s="277"/>
      <c r="N82" s="277"/>
      <c r="O82" s="277"/>
      <c r="P82" s="277"/>
      <c r="Q82" s="277"/>
      <c r="R82" s="22"/>
      <c r="S82" s="22"/>
      <c r="V82" s="22"/>
      <c r="W82" s="22"/>
      <c r="X82" s="22"/>
    </row>
    <row r="83" spans="1:24">
      <c r="A83" s="47"/>
      <c r="B83" s="279">
        <v>30</v>
      </c>
      <c r="C83" s="132" t="s">
        <v>323</v>
      </c>
      <c r="D83" s="132" t="s">
        <v>163</v>
      </c>
      <c r="E83" s="165"/>
      <c r="F83" s="101"/>
      <c r="G83" s="22"/>
      <c r="I83" s="26"/>
      <c r="J83" s="277"/>
      <c r="K83" s="277"/>
      <c r="L83" s="21"/>
      <c r="M83" s="277"/>
      <c r="N83" s="277"/>
      <c r="O83" s="277"/>
      <c r="P83" s="277"/>
      <c r="Q83" s="277"/>
      <c r="R83" s="22"/>
      <c r="S83" s="22"/>
      <c r="V83" s="22"/>
      <c r="W83" s="22"/>
      <c r="X83" s="22"/>
    </row>
    <row r="84" spans="1:24">
      <c r="A84" s="47"/>
      <c r="B84" s="279">
        <v>31</v>
      </c>
      <c r="C84" s="132" t="s">
        <v>215</v>
      </c>
      <c r="D84" s="132" t="s">
        <v>324</v>
      </c>
      <c r="E84" s="165"/>
      <c r="F84" s="101"/>
      <c r="G84" s="22"/>
      <c r="I84" s="26"/>
      <c r="J84" s="277"/>
      <c r="K84" s="277"/>
      <c r="L84" s="277"/>
      <c r="M84" s="277"/>
      <c r="N84" s="277"/>
      <c r="O84" s="277"/>
      <c r="P84" s="277"/>
      <c r="Q84" s="277"/>
      <c r="R84" s="22"/>
      <c r="S84" s="22"/>
      <c r="V84" s="22"/>
      <c r="W84" s="22"/>
      <c r="X84" s="22"/>
    </row>
    <row r="85" spans="1:24">
      <c r="A85" s="47"/>
      <c r="B85" s="279">
        <v>32</v>
      </c>
      <c r="C85" s="132" t="s">
        <v>329</v>
      </c>
      <c r="D85" s="132" t="s">
        <v>324</v>
      </c>
      <c r="E85" s="165"/>
      <c r="F85" s="113"/>
      <c r="G85" s="22"/>
      <c r="I85" s="26"/>
      <c r="J85" s="21"/>
      <c r="K85" s="21"/>
      <c r="M85" s="14"/>
      <c r="N85" s="65"/>
      <c r="P85" s="22"/>
      <c r="Q85" s="14"/>
      <c r="R85" s="22"/>
      <c r="S85" s="22"/>
      <c r="V85" s="22"/>
      <c r="W85" s="22"/>
      <c r="X85" s="22"/>
    </row>
    <row r="86" spans="1:24">
      <c r="A86" s="47"/>
      <c r="B86" s="279">
        <v>33</v>
      </c>
      <c r="C86" s="132" t="s">
        <v>159</v>
      </c>
      <c r="D86" s="132" t="s">
        <v>324</v>
      </c>
      <c r="E86" s="165">
        <v>2</v>
      </c>
      <c r="F86" s="113"/>
      <c r="G86" s="22"/>
      <c r="I86" s="26"/>
      <c r="J86" s="21"/>
      <c r="K86" s="21"/>
      <c r="M86" s="14"/>
      <c r="N86" s="65"/>
      <c r="P86" s="22"/>
      <c r="Q86" s="14"/>
      <c r="R86" s="22"/>
      <c r="S86" s="22"/>
      <c r="V86" s="22"/>
      <c r="W86" s="22"/>
      <c r="X86" s="22"/>
    </row>
    <row r="87" spans="1:24">
      <c r="A87" s="47"/>
      <c r="B87" s="279">
        <v>34</v>
      </c>
      <c r="C87" s="132" t="s">
        <v>211</v>
      </c>
      <c r="D87" s="132" t="s">
        <v>174</v>
      </c>
      <c r="E87" s="165"/>
      <c r="F87" s="113"/>
      <c r="G87" s="22"/>
      <c r="I87" s="26"/>
      <c r="J87" s="21"/>
      <c r="K87" s="21"/>
      <c r="M87" s="14"/>
      <c r="N87" s="65"/>
      <c r="P87" s="22"/>
      <c r="Q87" s="14"/>
      <c r="R87" s="22"/>
      <c r="S87" s="22"/>
      <c r="V87" s="22"/>
      <c r="W87" s="22"/>
      <c r="X87" s="22"/>
    </row>
    <row r="88" spans="1:24">
      <c r="A88" s="47"/>
      <c r="B88" s="279">
        <v>35</v>
      </c>
      <c r="C88" s="132" t="s">
        <v>333</v>
      </c>
      <c r="D88" s="132" t="s">
        <v>174</v>
      </c>
      <c r="E88" s="165"/>
      <c r="F88" s="113"/>
      <c r="G88" s="22"/>
      <c r="I88" s="26"/>
      <c r="J88" s="21"/>
      <c r="K88" s="21"/>
      <c r="M88" s="14"/>
      <c r="N88" s="65"/>
      <c r="P88" s="22"/>
      <c r="Q88" s="14"/>
      <c r="R88" s="22"/>
      <c r="S88" s="22"/>
      <c r="V88" s="22"/>
      <c r="W88" s="22"/>
      <c r="X88" s="22"/>
    </row>
    <row r="89" spans="1:24">
      <c r="A89" s="47"/>
      <c r="B89" s="279">
        <v>36</v>
      </c>
      <c r="C89" s="132" t="s">
        <v>177</v>
      </c>
      <c r="D89" s="132" t="s">
        <v>116</v>
      </c>
      <c r="E89" s="165"/>
      <c r="F89" s="113"/>
      <c r="G89" s="22"/>
      <c r="I89" s="26"/>
      <c r="J89" s="21"/>
      <c r="K89" s="21"/>
      <c r="M89" s="14"/>
      <c r="N89" s="65"/>
      <c r="P89" s="22"/>
      <c r="Q89" s="14"/>
      <c r="R89" s="22"/>
      <c r="S89" s="22"/>
      <c r="V89" s="22"/>
      <c r="W89" s="22"/>
      <c r="X89" s="22"/>
    </row>
    <row r="90" spans="1:24">
      <c r="A90" s="47"/>
      <c r="B90" s="279">
        <v>37</v>
      </c>
      <c r="C90" s="132" t="s">
        <v>164</v>
      </c>
      <c r="D90" s="132" t="s">
        <v>116</v>
      </c>
      <c r="E90" s="165">
        <v>5</v>
      </c>
      <c r="F90" s="101"/>
      <c r="I90" s="26"/>
      <c r="J90" s="21"/>
      <c r="K90" s="21"/>
      <c r="M90" s="14"/>
      <c r="N90" s="65"/>
      <c r="P90" s="22"/>
      <c r="Q90" s="14"/>
      <c r="R90" s="22"/>
      <c r="S90" s="22"/>
      <c r="V90" s="22"/>
      <c r="W90" s="22"/>
      <c r="X90" s="22"/>
    </row>
    <row r="91" spans="1:24">
      <c r="A91" s="47"/>
      <c r="B91" s="279">
        <v>38</v>
      </c>
      <c r="C91" s="132" t="s">
        <v>213</v>
      </c>
      <c r="D91" s="132" t="s">
        <v>117</v>
      </c>
      <c r="E91" s="165"/>
      <c r="F91" s="119"/>
      <c r="I91" s="26"/>
      <c r="J91" s="21"/>
      <c r="K91" s="21"/>
      <c r="M91" s="14"/>
      <c r="N91" s="65"/>
      <c r="P91" s="22"/>
      <c r="Q91" s="14"/>
      <c r="R91" s="22"/>
      <c r="S91" s="22"/>
      <c r="V91" s="22"/>
      <c r="W91" s="22"/>
      <c r="X91" s="22"/>
    </row>
    <row r="92" spans="1:24">
      <c r="A92" s="47"/>
      <c r="B92" s="279">
        <v>39</v>
      </c>
      <c r="C92" s="132" t="s">
        <v>224</v>
      </c>
      <c r="D92" s="132" t="s">
        <v>176</v>
      </c>
      <c r="E92" s="165"/>
      <c r="I92" s="26"/>
      <c r="J92" s="21"/>
      <c r="K92" s="21"/>
      <c r="M92" s="14"/>
      <c r="N92" s="65"/>
      <c r="P92" s="22"/>
      <c r="Q92" s="14"/>
      <c r="R92" s="22"/>
      <c r="S92" s="22"/>
      <c r="V92" s="22"/>
      <c r="W92" s="22"/>
      <c r="X92" s="22"/>
    </row>
    <row r="93" spans="1:24">
      <c r="A93" s="47"/>
      <c r="B93" s="279">
        <v>40</v>
      </c>
      <c r="C93" s="132" t="s">
        <v>337</v>
      </c>
      <c r="D93" s="132" t="s">
        <v>176</v>
      </c>
      <c r="E93" s="165"/>
      <c r="G93" s="26"/>
      <c r="I93" s="26"/>
      <c r="J93" s="21"/>
      <c r="K93" s="21"/>
      <c r="M93" s="14"/>
      <c r="N93" s="65"/>
      <c r="P93" s="22"/>
      <c r="Q93" s="14"/>
      <c r="R93" s="22"/>
      <c r="S93" s="22"/>
      <c r="V93" s="22"/>
      <c r="W93" s="22"/>
      <c r="X93" s="22"/>
    </row>
    <row r="94" spans="1:24">
      <c r="A94" s="88"/>
      <c r="B94" s="279">
        <v>41</v>
      </c>
      <c r="C94" s="132" t="s">
        <v>120</v>
      </c>
      <c r="D94" s="132" t="s">
        <v>338</v>
      </c>
      <c r="E94" s="165"/>
      <c r="M94" s="14"/>
      <c r="N94" s="65"/>
      <c r="P94" s="22"/>
      <c r="Q94" s="14"/>
      <c r="R94" s="22"/>
      <c r="S94" s="22"/>
    </row>
    <row r="95" spans="1:24">
      <c r="A95" s="88"/>
      <c r="B95" s="279">
        <v>42</v>
      </c>
      <c r="C95" s="132" t="s">
        <v>339</v>
      </c>
      <c r="D95" s="278" t="s">
        <v>359</v>
      </c>
      <c r="E95" s="165"/>
      <c r="M95" s="14"/>
      <c r="N95" s="65"/>
      <c r="P95" s="22"/>
      <c r="Q95" s="14"/>
      <c r="R95" s="22"/>
      <c r="S95" s="22"/>
    </row>
    <row r="96" spans="1:24">
      <c r="A96" s="88"/>
      <c r="C96" s="26"/>
    </row>
  </sheetData>
  <mergeCells count="182">
    <mergeCell ref="A45:A46"/>
    <mergeCell ref="B45:B46"/>
    <mergeCell ref="C45:C46"/>
    <mergeCell ref="D45:D46"/>
    <mergeCell ref="A47:A48"/>
    <mergeCell ref="B47:B48"/>
    <mergeCell ref="C47:C48"/>
    <mergeCell ref="D47:D48"/>
    <mergeCell ref="A49:A50"/>
    <mergeCell ref="B49:B50"/>
    <mergeCell ref="C49:C50"/>
    <mergeCell ref="D49:D50"/>
    <mergeCell ref="R43:R44"/>
    <mergeCell ref="R41:R42"/>
    <mergeCell ref="R39:R40"/>
    <mergeCell ref="R37:R38"/>
    <mergeCell ref="Q43:Q44"/>
    <mergeCell ref="R35:R36"/>
    <mergeCell ref="B39:B40"/>
    <mergeCell ref="B41:B42"/>
    <mergeCell ref="Q35:Q36"/>
    <mergeCell ref="Q37:Q38"/>
    <mergeCell ref="Q39:Q40"/>
    <mergeCell ref="Q41:Q42"/>
    <mergeCell ref="D43:D44"/>
    <mergeCell ref="T21:T22"/>
    <mergeCell ref="R29:R30"/>
    <mergeCell ref="Q29:Q30"/>
    <mergeCell ref="R23:R24"/>
    <mergeCell ref="S29:S30"/>
    <mergeCell ref="S27:S28"/>
    <mergeCell ref="R19:R20"/>
    <mergeCell ref="Q25:Q26"/>
    <mergeCell ref="Q27:Q28"/>
    <mergeCell ref="R27:R28"/>
    <mergeCell ref="S25:S26"/>
    <mergeCell ref="S21:S22"/>
    <mergeCell ref="R21:R22"/>
    <mergeCell ref="Q21:Q22"/>
    <mergeCell ref="B31:B32"/>
    <mergeCell ref="D29:D30"/>
    <mergeCell ref="C29:C30"/>
    <mergeCell ref="B23:B24"/>
    <mergeCell ref="C27:C28"/>
    <mergeCell ref="A25:A26"/>
    <mergeCell ref="B25:B26"/>
    <mergeCell ref="T31:T32"/>
    <mergeCell ref="T33:T34"/>
    <mergeCell ref="Q33:Q34"/>
    <mergeCell ref="R33:R34"/>
    <mergeCell ref="S31:S32"/>
    <mergeCell ref="S33:S34"/>
    <mergeCell ref="Q31:Q32"/>
    <mergeCell ref="R31:R32"/>
    <mergeCell ref="T27:T28"/>
    <mergeCell ref="T29:T30"/>
    <mergeCell ref="T23:T24"/>
    <mergeCell ref="T25:T26"/>
    <mergeCell ref="Q23:Q24"/>
    <mergeCell ref="R25:R26"/>
    <mergeCell ref="A27:A28"/>
    <mergeCell ref="E1:P1"/>
    <mergeCell ref="C21:C22"/>
    <mergeCell ref="D3:D4"/>
    <mergeCell ref="B7:B8"/>
    <mergeCell ref="B17:B18"/>
    <mergeCell ref="D9:D10"/>
    <mergeCell ref="D11:D12"/>
    <mergeCell ref="B9:B10"/>
    <mergeCell ref="D27:D28"/>
    <mergeCell ref="B27:B28"/>
    <mergeCell ref="D23:D24"/>
    <mergeCell ref="D25:D26"/>
    <mergeCell ref="B21:B22"/>
    <mergeCell ref="D17:D18"/>
    <mergeCell ref="B13:B14"/>
    <mergeCell ref="D5:D6"/>
    <mergeCell ref="C9:C10"/>
    <mergeCell ref="C15:C16"/>
    <mergeCell ref="D19:D20"/>
    <mergeCell ref="A53:D53"/>
    <mergeCell ref="A7:A8"/>
    <mergeCell ref="D7:D8"/>
    <mergeCell ref="A9:A10"/>
    <mergeCell ref="D21:D22"/>
    <mergeCell ref="C11:C12"/>
    <mergeCell ref="B15:B16"/>
    <mergeCell ref="C7:C8"/>
    <mergeCell ref="D15:D16"/>
    <mergeCell ref="A15:A16"/>
    <mergeCell ref="B19:B20"/>
    <mergeCell ref="C13:C14"/>
    <mergeCell ref="A13:A14"/>
    <mergeCell ref="A17:A18"/>
    <mergeCell ref="C17:C18"/>
    <mergeCell ref="A33:A34"/>
    <mergeCell ref="A35:A36"/>
    <mergeCell ref="C19:C20"/>
    <mergeCell ref="C23:C24"/>
    <mergeCell ref="C25:C26"/>
    <mergeCell ref="A31:A32"/>
    <mergeCell ref="C31:C32"/>
    <mergeCell ref="A29:A30"/>
    <mergeCell ref="A21:A22"/>
    <mergeCell ref="S3:S4"/>
    <mergeCell ref="S7:S8"/>
    <mergeCell ref="S5:S6"/>
    <mergeCell ref="T9:T10"/>
    <mergeCell ref="A3:A4"/>
    <mergeCell ref="C3:C4"/>
    <mergeCell ref="B3:B4"/>
    <mergeCell ref="B5:B6"/>
    <mergeCell ref="A5:A6"/>
    <mergeCell ref="C5:C6"/>
    <mergeCell ref="Q3:Q4"/>
    <mergeCell ref="R7:R8"/>
    <mergeCell ref="Q7:Q8"/>
    <mergeCell ref="R3:R4"/>
    <mergeCell ref="R5:R6"/>
    <mergeCell ref="T3:T4"/>
    <mergeCell ref="T5:T6"/>
    <mergeCell ref="T7:T8"/>
    <mergeCell ref="Q5:Q6"/>
    <mergeCell ref="Q9:Q10"/>
    <mergeCell ref="R9:R10"/>
    <mergeCell ref="S9:S10"/>
    <mergeCell ref="T11:T12"/>
    <mergeCell ref="S11:S12"/>
    <mergeCell ref="T19:T20"/>
    <mergeCell ref="S17:S18"/>
    <mergeCell ref="T13:T14"/>
    <mergeCell ref="T15:T16"/>
    <mergeCell ref="B11:B12"/>
    <mergeCell ref="D13:D14"/>
    <mergeCell ref="Q15:Q16"/>
    <mergeCell ref="R11:R12"/>
    <mergeCell ref="Q11:Q12"/>
    <mergeCell ref="Q19:Q20"/>
    <mergeCell ref="S19:S20"/>
    <mergeCell ref="Q13:Q14"/>
    <mergeCell ref="R13:R14"/>
    <mergeCell ref="S15:S16"/>
    <mergeCell ref="Q17:Q18"/>
    <mergeCell ref="T17:T18"/>
    <mergeCell ref="R15:R16"/>
    <mergeCell ref="S13:S14"/>
    <mergeCell ref="R17:R18"/>
    <mergeCell ref="A41:A42"/>
    <mergeCell ref="A39:A40"/>
    <mergeCell ref="C39:C40"/>
    <mergeCell ref="C41:C42"/>
    <mergeCell ref="D41:D42"/>
    <mergeCell ref="T39:T40"/>
    <mergeCell ref="T41:T42"/>
    <mergeCell ref="C33:C34"/>
    <mergeCell ref="C35:C36"/>
    <mergeCell ref="C37:C38"/>
    <mergeCell ref="B33:B34"/>
    <mergeCell ref="A11:A12"/>
    <mergeCell ref="A19:A20"/>
    <mergeCell ref="A23:A24"/>
    <mergeCell ref="D31:D32"/>
    <mergeCell ref="B29:B30"/>
    <mergeCell ref="T43:T44"/>
    <mergeCell ref="T35:T36"/>
    <mergeCell ref="A43:A44"/>
    <mergeCell ref="B43:B44"/>
    <mergeCell ref="C43:C44"/>
    <mergeCell ref="S43:S44"/>
    <mergeCell ref="D33:D34"/>
    <mergeCell ref="D35:D36"/>
    <mergeCell ref="D37:D38"/>
    <mergeCell ref="D39:D40"/>
    <mergeCell ref="S23:S24"/>
    <mergeCell ref="A37:A38"/>
    <mergeCell ref="B35:B36"/>
    <mergeCell ref="B37:B38"/>
    <mergeCell ref="T37:T38"/>
    <mergeCell ref="S35:S36"/>
    <mergeCell ref="S37:S38"/>
    <mergeCell ref="S39:S40"/>
    <mergeCell ref="S41:S42"/>
  </mergeCells>
  <phoneticPr fontId="3"/>
  <pageMargins left="0.59055118110236227" right="0.59055118110236227" top="0.2" bottom="0.2" header="0.2" footer="0.24"/>
  <pageSetup paperSize="9" orientation="portrait" horizontalDpi="4294967293" vertic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10</vt:i4>
      </vt:variant>
    </vt:vector>
  </HeadingPairs>
  <TitlesOfParts>
    <vt:vector size="21" baseType="lpstr">
      <vt:lpstr>表紙(1)</vt:lpstr>
      <vt:lpstr>表紙 (2)</vt:lpstr>
      <vt:lpstr>表紙 (3)</vt:lpstr>
      <vt:lpstr>ﾍﾞｽﾄ8</vt:lpstr>
      <vt:lpstr>女個形</vt:lpstr>
      <vt:lpstr>男個形</vt:lpstr>
      <vt:lpstr>男女形トーナメント</vt:lpstr>
      <vt:lpstr>男女団形</vt:lpstr>
      <vt:lpstr>女個組</vt:lpstr>
      <vt:lpstr>男個組</vt:lpstr>
      <vt:lpstr>男女団組</vt:lpstr>
      <vt:lpstr>ﾍﾞｽﾄ8!Print_Area</vt:lpstr>
      <vt:lpstr>女個形!Print_Area</vt:lpstr>
      <vt:lpstr>女個組!Print_Area</vt:lpstr>
      <vt:lpstr>男個形!Print_Area</vt:lpstr>
      <vt:lpstr>男個組!Print_Area</vt:lpstr>
      <vt:lpstr>男女形トーナメント!Print_Area</vt:lpstr>
      <vt:lpstr>男女団形!Print_Area</vt:lpstr>
      <vt:lpstr>男女団組!Print_Area</vt:lpstr>
      <vt:lpstr>'表紙 (3)'!Print_Area</vt:lpstr>
      <vt:lpstr>'表紙(1)'!Print_Area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private</dc:creator>
  <cp:lastModifiedBy>yasumoto</cp:lastModifiedBy>
  <cp:lastPrinted>2014-05-05T07:23:38Z</cp:lastPrinted>
  <dcterms:created xsi:type="dcterms:W3CDTF">2001-04-26T04:08:50Z</dcterms:created>
  <dcterms:modified xsi:type="dcterms:W3CDTF">2014-05-06T08:30:16Z</dcterms:modified>
</cp:coreProperties>
</file>