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20730" windowHeight="11760" tabRatio="909" activeTab="9"/>
  </bookViews>
  <sheets>
    <sheet name="表紙3" sheetId="109" r:id="rId1"/>
    <sheet name="男個形R1" sheetId="73" r:id="rId2"/>
    <sheet name="女個形R1" sheetId="72" r:id="rId3"/>
    <sheet name="男女個人形R2" sheetId="101" r:id="rId4"/>
    <sheet name="男女個人形メダル" sheetId="116" r:id="rId5"/>
    <sheet name="男女団形" sheetId="75" r:id="rId6"/>
    <sheet name="女子個人組手" sheetId="113" r:id="rId7"/>
    <sheet name="男子個人組手" sheetId="114" r:id="rId8"/>
    <sheet name="男女団体組手" sheetId="115" r:id="rId9"/>
    <sheet name="ﾍﾞｽﾄ8" sheetId="105" r:id="rId10"/>
  </sheets>
  <definedNames>
    <definedName name="_xlnm.Print_Area" localSheetId="9">ﾍﾞｽﾄ8!$A$1:$I$53</definedName>
    <definedName name="_xlnm.Print_Area" localSheetId="2">女個形R1!$A$1:$O$25</definedName>
    <definedName name="_xlnm.Print_Area" localSheetId="6">女子個人組手!$A$1:$T$48</definedName>
    <definedName name="_xlnm.Print_Area" localSheetId="1">男個形R1!$A$1:$O$25</definedName>
    <definedName name="_xlnm.Print_Area" localSheetId="7">男子個人組手!$A$1:$T$54</definedName>
    <definedName name="_xlnm.Print_Area" localSheetId="3">男女個人形R2!$A$1:$O$30</definedName>
    <definedName name="_xlnm.Print_Area" localSheetId="4">男女個人形メダル!$A$1:$O$30</definedName>
    <definedName name="_xlnm.Print_Area" localSheetId="5">男女団形!$A$1:$N$31</definedName>
    <definedName name="_xlnm.Print_Area" localSheetId="8">男女団体組手!$A$1:$R$46</definedName>
    <definedName name="_xlnm.Print_Area" localSheetId="0">表紙3!$A$1:$F$38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15" l="1"/>
  <c r="C18" i="115"/>
  <c r="C20" i="115"/>
  <c r="E33" i="105" l="1"/>
  <c r="D33" i="105"/>
  <c r="C33" i="105"/>
  <c r="B33" i="105"/>
  <c r="E8" i="105"/>
  <c r="D8" i="105"/>
  <c r="C8" i="105"/>
  <c r="B8" i="105"/>
  <c r="I8" i="105"/>
  <c r="G10" i="105"/>
  <c r="G8" i="105"/>
  <c r="K35" i="116"/>
  <c r="L35" i="116"/>
  <c r="K36" i="116"/>
  <c r="L36" i="116"/>
  <c r="K37" i="116"/>
  <c r="L37" i="116"/>
  <c r="K38" i="116"/>
  <c r="L38" i="116"/>
  <c r="K39" i="116"/>
  <c r="L39" i="116"/>
  <c r="K40" i="116"/>
  <c r="L40" i="116"/>
  <c r="K41" i="116"/>
  <c r="L41" i="116"/>
  <c r="K42" i="116"/>
  <c r="L42" i="116"/>
  <c r="K43" i="116"/>
  <c r="L43" i="116"/>
  <c r="K44" i="116"/>
  <c r="L44" i="116"/>
  <c r="K45" i="116"/>
  <c r="L45" i="116"/>
  <c r="K46" i="116"/>
  <c r="L46" i="116"/>
  <c r="K47" i="116"/>
  <c r="L47" i="116"/>
  <c r="K48" i="116"/>
  <c r="L48" i="116"/>
  <c r="K49" i="116"/>
  <c r="L49" i="116"/>
  <c r="K50" i="116"/>
  <c r="L50" i="116"/>
  <c r="K51" i="116"/>
  <c r="L51" i="116"/>
  <c r="K52" i="116"/>
  <c r="L52" i="116"/>
  <c r="K53" i="116"/>
  <c r="L53" i="116"/>
  <c r="K54" i="116"/>
  <c r="L54" i="116"/>
  <c r="K55" i="116"/>
  <c r="L55" i="116"/>
  <c r="K56" i="116"/>
  <c r="L56" i="116"/>
  <c r="K57" i="116"/>
  <c r="L57" i="116"/>
  <c r="K58" i="116"/>
  <c r="L58" i="116"/>
  <c r="K59" i="116"/>
  <c r="L59" i="116"/>
  <c r="K60" i="116"/>
  <c r="L60" i="116"/>
  <c r="K61" i="116"/>
  <c r="L61" i="116"/>
  <c r="K62" i="116"/>
  <c r="L62" i="116"/>
  <c r="K63" i="116"/>
  <c r="L63" i="116"/>
  <c r="K64" i="116"/>
  <c r="L64" i="116"/>
  <c r="K65" i="116"/>
  <c r="L65" i="116"/>
  <c r="K66" i="116"/>
  <c r="L66" i="116"/>
  <c r="K67" i="116"/>
  <c r="L67" i="116"/>
  <c r="K68" i="116"/>
  <c r="L68" i="116"/>
  <c r="K69" i="116"/>
  <c r="L69" i="116"/>
  <c r="K70" i="116"/>
  <c r="L70" i="116"/>
  <c r="K71" i="116"/>
  <c r="L71" i="116"/>
  <c r="L34" i="116"/>
  <c r="K34" i="116"/>
  <c r="H8" i="105"/>
  <c r="F8" i="105"/>
  <c r="I35" i="105"/>
  <c r="H35" i="105"/>
  <c r="I33" i="105"/>
  <c r="H33" i="105"/>
  <c r="G35" i="105"/>
  <c r="F35" i="105"/>
  <c r="G33" i="105"/>
  <c r="F33" i="105"/>
  <c r="R6" i="113" l="1"/>
  <c r="S6" i="113"/>
  <c r="R8" i="113"/>
  <c r="S8" i="113"/>
  <c r="R10" i="113"/>
  <c r="S10" i="113"/>
  <c r="R12" i="113"/>
  <c r="S12" i="113"/>
  <c r="R14" i="113"/>
  <c r="S14" i="113"/>
  <c r="R16" i="113"/>
  <c r="S16" i="113"/>
  <c r="R18" i="113"/>
  <c r="S18" i="113"/>
  <c r="R20" i="113"/>
  <c r="S20" i="113"/>
  <c r="R22" i="113"/>
  <c r="S22" i="113"/>
  <c r="R24" i="113"/>
  <c r="S24" i="113"/>
  <c r="R26" i="113"/>
  <c r="S26" i="113"/>
  <c r="R28" i="113"/>
  <c r="S28" i="113"/>
  <c r="R30" i="113"/>
  <c r="S30" i="113"/>
  <c r="R32" i="113"/>
  <c r="S32" i="113"/>
  <c r="R34" i="113"/>
  <c r="S34" i="113"/>
  <c r="R36" i="113"/>
  <c r="S36" i="113"/>
  <c r="R38" i="113"/>
  <c r="S38" i="113"/>
  <c r="R40" i="113"/>
  <c r="S40" i="113"/>
  <c r="R42" i="113"/>
  <c r="S42" i="113"/>
  <c r="S4" i="113"/>
  <c r="R4" i="113"/>
  <c r="C6" i="114"/>
  <c r="D6" i="114"/>
  <c r="C8" i="114"/>
  <c r="D8" i="114"/>
  <c r="C10" i="114"/>
  <c r="D10" i="114"/>
  <c r="C12" i="114"/>
  <c r="D12" i="114"/>
  <c r="C14" i="114"/>
  <c r="D14" i="114"/>
  <c r="C16" i="114"/>
  <c r="D16" i="114"/>
  <c r="C18" i="114"/>
  <c r="D18" i="114"/>
  <c r="C20" i="114"/>
  <c r="D20" i="114"/>
  <c r="C22" i="114"/>
  <c r="D22" i="114"/>
  <c r="C24" i="114"/>
  <c r="D24" i="114"/>
  <c r="C26" i="114"/>
  <c r="D26" i="114"/>
  <c r="C28" i="114"/>
  <c r="D28" i="114"/>
  <c r="C30" i="114"/>
  <c r="D30" i="114"/>
  <c r="C32" i="114"/>
  <c r="D32" i="114"/>
  <c r="C34" i="114"/>
  <c r="D34" i="114"/>
  <c r="C36" i="114"/>
  <c r="D36" i="114"/>
  <c r="C38" i="114"/>
  <c r="D38" i="114"/>
  <c r="C40" i="114"/>
  <c r="D40" i="114"/>
  <c r="C42" i="114"/>
  <c r="D42" i="114"/>
  <c r="C44" i="114"/>
  <c r="D44" i="114"/>
  <c r="C46" i="114"/>
  <c r="D46" i="114"/>
  <c r="C48" i="114"/>
  <c r="D48" i="114"/>
  <c r="D4" i="114"/>
  <c r="C4" i="114"/>
  <c r="D6" i="113"/>
  <c r="D8" i="113"/>
  <c r="D10" i="113"/>
  <c r="D12" i="113"/>
  <c r="D14" i="113"/>
  <c r="D16" i="113"/>
  <c r="D18" i="113"/>
  <c r="D20" i="113"/>
  <c r="D22" i="113"/>
  <c r="D24" i="113"/>
  <c r="D26" i="113"/>
  <c r="D28" i="113"/>
  <c r="D30" i="113"/>
  <c r="D32" i="113"/>
  <c r="D34" i="113"/>
  <c r="D36" i="113"/>
  <c r="D38" i="113"/>
  <c r="D40" i="113"/>
  <c r="D42" i="113"/>
  <c r="D4" i="113"/>
  <c r="C6" i="113"/>
  <c r="C8" i="113"/>
  <c r="C10" i="113"/>
  <c r="C12" i="113"/>
  <c r="C14" i="113"/>
  <c r="C16" i="113"/>
  <c r="C18" i="113"/>
  <c r="C20" i="113"/>
  <c r="C22" i="113"/>
  <c r="C24" i="113"/>
  <c r="C26" i="113"/>
  <c r="C28" i="113"/>
  <c r="C30" i="113"/>
  <c r="C32" i="113"/>
  <c r="C34" i="113"/>
  <c r="C36" i="113"/>
  <c r="C38" i="113"/>
  <c r="C40" i="113"/>
  <c r="C42" i="113"/>
  <c r="C4" i="113"/>
  <c r="D53" i="114"/>
  <c r="D51" i="114"/>
  <c r="C51" i="114"/>
  <c r="C53" i="114"/>
  <c r="C45" i="113"/>
  <c r="D45" i="113"/>
  <c r="C72" i="101"/>
  <c r="D72" i="101"/>
  <c r="C73" i="101"/>
  <c r="D73" i="101"/>
  <c r="C65" i="101"/>
  <c r="D65" i="101"/>
  <c r="C66" i="101"/>
  <c r="D66" i="101"/>
  <c r="C67" i="101"/>
  <c r="D67" i="101"/>
  <c r="C68" i="101"/>
  <c r="D68" i="101"/>
  <c r="C69" i="101"/>
  <c r="D69" i="101"/>
  <c r="C70" i="101"/>
  <c r="D70" i="101"/>
  <c r="C71" i="101"/>
  <c r="D71" i="101"/>
  <c r="K70" i="101"/>
  <c r="L70" i="101"/>
  <c r="K71" i="101"/>
  <c r="L71" i="101"/>
  <c r="K72" i="101"/>
  <c r="L72" i="101"/>
  <c r="K73" i="101"/>
  <c r="L73" i="101"/>
  <c r="K35" i="101"/>
  <c r="L35" i="101"/>
  <c r="K36" i="101"/>
  <c r="L36" i="101"/>
  <c r="K37" i="101"/>
  <c r="L37" i="101"/>
  <c r="K38" i="101"/>
  <c r="L38" i="101"/>
  <c r="K39" i="101"/>
  <c r="L39" i="101"/>
  <c r="K40" i="101"/>
  <c r="L40" i="101"/>
  <c r="K41" i="101"/>
  <c r="L41" i="101"/>
  <c r="K42" i="101"/>
  <c r="L42" i="101"/>
  <c r="K43" i="101"/>
  <c r="L43" i="101"/>
  <c r="K44" i="101"/>
  <c r="L44" i="101"/>
  <c r="K45" i="101"/>
  <c r="L45" i="101"/>
  <c r="K46" i="101"/>
  <c r="L46" i="101"/>
  <c r="K47" i="101"/>
  <c r="L47" i="101"/>
  <c r="K48" i="101"/>
  <c r="L48" i="101"/>
  <c r="K49" i="101"/>
  <c r="L49" i="101"/>
  <c r="K50" i="101"/>
  <c r="L50" i="101"/>
  <c r="K51" i="101"/>
  <c r="L51" i="101"/>
  <c r="K52" i="101"/>
  <c r="L52" i="101"/>
  <c r="K53" i="101"/>
  <c r="L53" i="101"/>
  <c r="K54" i="101"/>
  <c r="L54" i="101"/>
  <c r="K55" i="101"/>
  <c r="L55" i="101"/>
  <c r="K56" i="101"/>
  <c r="L56" i="101"/>
  <c r="K57" i="101"/>
  <c r="L57" i="101"/>
  <c r="K58" i="101"/>
  <c r="L58" i="101"/>
  <c r="K59" i="101"/>
  <c r="L59" i="101"/>
  <c r="K60" i="101"/>
  <c r="L60" i="101"/>
  <c r="K61" i="101"/>
  <c r="L61" i="101"/>
  <c r="K62" i="101"/>
  <c r="L62" i="101"/>
  <c r="K63" i="101"/>
  <c r="L63" i="101"/>
  <c r="K64" i="101"/>
  <c r="L64" i="101"/>
  <c r="K65" i="101"/>
  <c r="L65" i="101"/>
  <c r="K66" i="101"/>
  <c r="L66" i="101"/>
  <c r="K67" i="101"/>
  <c r="L67" i="101"/>
  <c r="K68" i="101"/>
  <c r="L68" i="101"/>
  <c r="K69" i="101"/>
  <c r="L69" i="101"/>
  <c r="L34" i="101"/>
  <c r="K34" i="101"/>
  <c r="C35" i="101"/>
  <c r="D35" i="101"/>
  <c r="C36" i="101"/>
  <c r="D36" i="101"/>
  <c r="C37" i="101"/>
  <c r="D37" i="101"/>
  <c r="C38" i="101"/>
  <c r="D38" i="101"/>
  <c r="C39" i="101"/>
  <c r="D39" i="101"/>
  <c r="C40" i="101"/>
  <c r="D40" i="101"/>
  <c r="C41" i="101"/>
  <c r="D41" i="101"/>
  <c r="C42" i="101"/>
  <c r="D42" i="101"/>
  <c r="C43" i="101"/>
  <c r="D43" i="101"/>
  <c r="C44" i="101"/>
  <c r="D44" i="101"/>
  <c r="C45" i="101"/>
  <c r="D45" i="101"/>
  <c r="C46" i="101"/>
  <c r="D46" i="101"/>
  <c r="C47" i="101"/>
  <c r="D47" i="101"/>
  <c r="C48" i="101"/>
  <c r="D48" i="101"/>
  <c r="C49" i="101"/>
  <c r="D49" i="101"/>
  <c r="C50" i="101"/>
  <c r="D50" i="101"/>
  <c r="C51" i="101"/>
  <c r="D51" i="101"/>
  <c r="C52" i="101"/>
  <c r="D52" i="101"/>
  <c r="D18" i="101" s="1"/>
  <c r="C53" i="101"/>
  <c r="D53" i="101"/>
  <c r="C54" i="101"/>
  <c r="D54" i="101"/>
  <c r="D20" i="101" s="1"/>
  <c r="C55" i="101"/>
  <c r="D55" i="101"/>
  <c r="C56" i="101"/>
  <c r="D56" i="101"/>
  <c r="D16" i="101" s="1"/>
  <c r="C57" i="101"/>
  <c r="D57" i="101"/>
  <c r="C58" i="101"/>
  <c r="D58" i="101"/>
  <c r="C59" i="101"/>
  <c r="D59" i="101"/>
  <c r="C60" i="101"/>
  <c r="D60" i="101"/>
  <c r="C61" i="101"/>
  <c r="D61" i="101"/>
  <c r="C62" i="101"/>
  <c r="D62" i="101"/>
  <c r="C63" i="101"/>
  <c r="D63" i="101"/>
  <c r="C64" i="101"/>
  <c r="D64" i="101"/>
  <c r="D34" i="101"/>
  <c r="C34" i="101"/>
  <c r="L23" i="101"/>
  <c r="K23" i="101"/>
  <c r="D23" i="101"/>
  <c r="C23" i="101"/>
  <c r="L22" i="101"/>
  <c r="K22" i="101"/>
  <c r="D22" i="101"/>
  <c r="C22" i="101"/>
  <c r="L21" i="101"/>
  <c r="K21" i="101"/>
  <c r="D21" i="101"/>
  <c r="C21" i="101"/>
  <c r="L20" i="101"/>
  <c r="K20" i="101"/>
  <c r="C20" i="101"/>
  <c r="L19" i="101"/>
  <c r="K19" i="101"/>
  <c r="D19" i="101"/>
  <c r="C19" i="101"/>
  <c r="L18" i="101"/>
  <c r="K18" i="101"/>
  <c r="C18" i="101"/>
  <c r="L17" i="101"/>
  <c r="K17" i="101"/>
  <c r="D17" i="101"/>
  <c r="C17" i="101"/>
  <c r="L16" i="101"/>
  <c r="K16" i="101"/>
  <c r="C16" i="101"/>
  <c r="N9" i="116"/>
  <c r="L9" i="116"/>
  <c r="K9" i="116"/>
  <c r="F9" i="116"/>
  <c r="D9" i="116"/>
  <c r="C9" i="116"/>
  <c r="N8" i="116"/>
  <c r="L8" i="116"/>
  <c r="K8" i="116"/>
  <c r="F8" i="116"/>
  <c r="D8" i="116"/>
  <c r="C8" i="116"/>
  <c r="L6" i="116"/>
  <c r="K6" i="116"/>
  <c r="D6" i="116"/>
  <c r="C6" i="116"/>
  <c r="L5" i="116"/>
  <c r="K5" i="116"/>
  <c r="D5" i="116"/>
  <c r="C5" i="116"/>
  <c r="R6" i="114" l="1"/>
  <c r="S6" i="114"/>
  <c r="R8" i="114"/>
  <c r="S8" i="114"/>
  <c r="R10" i="114"/>
  <c r="S10" i="114"/>
  <c r="R12" i="114"/>
  <c r="S12" i="114"/>
  <c r="R14" i="114"/>
  <c r="S14" i="114"/>
  <c r="R16" i="114"/>
  <c r="S16" i="114"/>
  <c r="R18" i="114"/>
  <c r="S18" i="114"/>
  <c r="R20" i="114"/>
  <c r="S20" i="114"/>
  <c r="R22" i="114"/>
  <c r="S22" i="114"/>
  <c r="R24" i="114"/>
  <c r="S24" i="114"/>
  <c r="R26" i="114"/>
  <c r="S26" i="114"/>
  <c r="R28" i="114"/>
  <c r="S28" i="114"/>
  <c r="R32" i="114"/>
  <c r="S32" i="114"/>
  <c r="R34" i="114"/>
  <c r="S34" i="114"/>
  <c r="R36" i="114"/>
  <c r="S36" i="114"/>
  <c r="R38" i="114"/>
  <c r="S38" i="114"/>
  <c r="R40" i="114"/>
  <c r="S40" i="114"/>
  <c r="R42" i="114"/>
  <c r="S42" i="114"/>
  <c r="R44" i="114"/>
  <c r="S44" i="114"/>
  <c r="R46" i="114"/>
  <c r="S46" i="114"/>
  <c r="R48" i="114"/>
  <c r="S48" i="114"/>
  <c r="S4" i="114"/>
  <c r="R4" i="114"/>
  <c r="D47" i="113"/>
  <c r="C47" i="113"/>
  <c r="C44" i="115" l="1"/>
  <c r="K22" i="72" l="1"/>
  <c r="L22" i="72"/>
  <c r="C22" i="72"/>
  <c r="D22" i="72"/>
  <c r="D20" i="75"/>
  <c r="D16" i="75" l="1"/>
  <c r="D17" i="75"/>
  <c r="D18" i="75"/>
  <c r="D19" i="75"/>
  <c r="D10" i="75"/>
  <c r="D9" i="75"/>
  <c r="D8" i="75"/>
  <c r="K24" i="73" l="1"/>
  <c r="L24" i="73"/>
  <c r="C4" i="101"/>
  <c r="D4" i="101"/>
  <c r="K4" i="101"/>
  <c r="L4" i="101"/>
  <c r="C5" i="101"/>
  <c r="D5" i="101"/>
  <c r="K5" i="101"/>
  <c r="L5" i="101"/>
  <c r="C6" i="101"/>
  <c r="D6" i="101"/>
  <c r="K6" i="101"/>
  <c r="L6" i="101"/>
  <c r="C7" i="101"/>
  <c r="D7" i="101"/>
  <c r="K7" i="101"/>
  <c r="L7" i="101"/>
  <c r="C8" i="101"/>
  <c r="D8" i="101"/>
  <c r="K8" i="101"/>
  <c r="L8" i="101"/>
  <c r="C9" i="101"/>
  <c r="D9" i="101"/>
  <c r="K9" i="101"/>
  <c r="L9" i="101"/>
  <c r="C10" i="101"/>
  <c r="D10" i="101"/>
  <c r="K10" i="101"/>
  <c r="L10" i="101"/>
  <c r="C11" i="101"/>
  <c r="D11" i="101"/>
  <c r="K11" i="101"/>
  <c r="L11" i="101"/>
  <c r="P27" i="115"/>
  <c r="P29" i="115"/>
  <c r="P31" i="115"/>
  <c r="P33" i="115"/>
  <c r="P35" i="115"/>
  <c r="P37" i="115"/>
  <c r="P39" i="115"/>
  <c r="P25" i="115"/>
  <c r="C37" i="115"/>
  <c r="C27" i="115"/>
  <c r="C29" i="115"/>
  <c r="C31" i="115"/>
  <c r="C33" i="115"/>
  <c r="C35" i="115"/>
  <c r="C25" i="115"/>
  <c r="C4" i="115"/>
  <c r="C6" i="115"/>
  <c r="C8" i="115"/>
  <c r="C10" i="115"/>
  <c r="C12" i="115"/>
  <c r="C14" i="115"/>
  <c r="P6" i="115"/>
  <c r="P8" i="115"/>
  <c r="P10" i="115"/>
  <c r="P12" i="115"/>
  <c r="P14" i="115"/>
  <c r="P16" i="115"/>
  <c r="D39" i="115"/>
  <c r="C39" i="115"/>
  <c r="D16" i="115"/>
  <c r="C16" i="115"/>
  <c r="P4" i="115"/>
  <c r="D26" i="75" l="1"/>
  <c r="D27" i="75"/>
  <c r="D28" i="75"/>
  <c r="D29" i="75"/>
  <c r="D30" i="75"/>
  <c r="D25" i="75"/>
  <c r="M20" i="75" l="1"/>
  <c r="D15" i="75" l="1"/>
  <c r="D4" i="75"/>
  <c r="M18" i="75" l="1"/>
  <c r="M15" i="75"/>
  <c r="F25" i="75"/>
  <c r="K26" i="75"/>
  <c r="M25" i="75"/>
  <c r="M19" i="75"/>
  <c r="M17" i="75"/>
  <c r="M16" i="75"/>
  <c r="K15" i="75"/>
  <c r="F26" i="75"/>
  <c r="F27" i="75"/>
  <c r="F28" i="75"/>
  <c r="F29" i="75"/>
  <c r="F30" i="75"/>
  <c r="K20" i="75"/>
  <c r="K19" i="75"/>
  <c r="K18" i="75"/>
  <c r="K17" i="75"/>
  <c r="K16" i="75"/>
  <c r="M26" i="75" l="1"/>
  <c r="M27" i="75"/>
  <c r="M28" i="75"/>
  <c r="M29" i="75"/>
  <c r="M30" i="75"/>
  <c r="K25" i="75"/>
  <c r="K27" i="75"/>
  <c r="K28" i="75"/>
  <c r="K29" i="75"/>
  <c r="K30" i="75"/>
  <c r="D5" i="75" l="1"/>
  <c r="D6" i="75"/>
  <c r="D7" i="75"/>
  <c r="K16" i="72"/>
  <c r="L16" i="72"/>
  <c r="K17" i="72"/>
  <c r="L17" i="72"/>
  <c r="K18" i="72"/>
  <c r="L18" i="72"/>
  <c r="K19" i="72"/>
  <c r="L19" i="72"/>
  <c r="K20" i="72"/>
  <c r="L20" i="72"/>
  <c r="K21" i="72"/>
  <c r="L21" i="72"/>
  <c r="L15" i="72"/>
  <c r="K15" i="72"/>
  <c r="K5" i="72"/>
  <c r="L5" i="72"/>
  <c r="K6" i="72"/>
  <c r="L6" i="72"/>
  <c r="K7" i="72"/>
  <c r="L7" i="72"/>
  <c r="K8" i="72"/>
  <c r="L8" i="72"/>
  <c r="K9" i="72"/>
  <c r="L9" i="72"/>
  <c r="K10" i="72"/>
  <c r="L10" i="72"/>
  <c r="K11" i="72"/>
  <c r="L11" i="72"/>
  <c r="L4" i="72"/>
  <c r="K4" i="72"/>
  <c r="C16" i="72"/>
  <c r="D16" i="72"/>
  <c r="C17" i="72"/>
  <c r="D17" i="72"/>
  <c r="C18" i="72"/>
  <c r="D18" i="72"/>
  <c r="C19" i="72"/>
  <c r="D19" i="72"/>
  <c r="C20" i="72"/>
  <c r="D20" i="72"/>
  <c r="C21" i="72"/>
  <c r="D21" i="72"/>
  <c r="C15" i="72"/>
  <c r="D15" i="72"/>
  <c r="D5" i="72"/>
  <c r="D6" i="72"/>
  <c r="D7" i="72"/>
  <c r="D8" i="72"/>
  <c r="D9" i="72"/>
  <c r="D10" i="72"/>
  <c r="D4" i="72"/>
  <c r="C5" i="72"/>
  <c r="C6" i="72"/>
  <c r="C7" i="72"/>
  <c r="C8" i="72"/>
  <c r="C9" i="72"/>
  <c r="C10" i="72"/>
  <c r="C4" i="72"/>
  <c r="L16" i="73" l="1"/>
  <c r="L17" i="73"/>
  <c r="L18" i="73"/>
  <c r="L19" i="73"/>
  <c r="L20" i="73"/>
  <c r="L21" i="73"/>
  <c r="L22" i="73"/>
  <c r="L23" i="73"/>
  <c r="L15" i="73"/>
  <c r="K16" i="73"/>
  <c r="K17" i="73"/>
  <c r="K18" i="73"/>
  <c r="K19" i="73"/>
  <c r="K20" i="73"/>
  <c r="K21" i="73"/>
  <c r="K22" i="73"/>
  <c r="K23" i="73"/>
  <c r="K15" i="73"/>
  <c r="D16" i="73"/>
  <c r="D17" i="73"/>
  <c r="D18" i="73"/>
  <c r="D19" i="73"/>
  <c r="D20" i="73"/>
  <c r="D21" i="73"/>
  <c r="D22" i="73"/>
  <c r="D23" i="73"/>
  <c r="D15" i="73"/>
  <c r="C16" i="73"/>
  <c r="C17" i="73"/>
  <c r="C18" i="73"/>
  <c r="C19" i="73"/>
  <c r="C20" i="73"/>
  <c r="C21" i="73"/>
  <c r="C22" i="73"/>
  <c r="C23" i="73"/>
  <c r="C15" i="73"/>
  <c r="L5" i="73"/>
  <c r="L6" i="73"/>
  <c r="L7" i="73"/>
  <c r="L8" i="73"/>
  <c r="L9" i="73"/>
  <c r="L10" i="73"/>
  <c r="L11" i="73"/>
  <c r="L12" i="73"/>
  <c r="L4" i="73"/>
  <c r="K5" i="73"/>
  <c r="K6" i="73"/>
  <c r="K7" i="73"/>
  <c r="K8" i="73"/>
  <c r="K9" i="73"/>
  <c r="K10" i="73"/>
  <c r="K11" i="73"/>
  <c r="K12" i="73"/>
  <c r="K4" i="73"/>
  <c r="D5" i="73"/>
  <c r="D6" i="73"/>
  <c r="D7" i="73"/>
  <c r="D8" i="73"/>
  <c r="D9" i="73"/>
  <c r="D10" i="73"/>
  <c r="D11" i="73"/>
  <c r="D12" i="73"/>
  <c r="D4" i="73"/>
  <c r="C5" i="73"/>
  <c r="C6" i="73"/>
  <c r="C7" i="73"/>
  <c r="C8" i="73"/>
  <c r="C9" i="73"/>
  <c r="C10" i="73"/>
  <c r="C11" i="73"/>
  <c r="C12" i="73"/>
  <c r="C4" i="73"/>
  <c r="R30" i="114" l="1"/>
  <c r="S30" i="114"/>
</calcChain>
</file>

<file path=xl/sharedStrings.xml><?xml version="1.0" encoding="utf-8"?>
<sst xmlns="http://schemas.openxmlformats.org/spreadsheetml/2006/main" count="1355" uniqueCount="553">
  <si>
    <t>氏名</t>
    <rPh sb="0" eb="2">
      <t>シメイ</t>
    </rPh>
    <phoneticPr fontId="3"/>
  </si>
  <si>
    <t>学校名</t>
    <rPh sb="0" eb="3">
      <t>ガッコウメイ</t>
    </rPh>
    <phoneticPr fontId="3"/>
  </si>
  <si>
    <t>ｺ-ﾄﾞ</t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</si>
  <si>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</si>
  <si>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木更津総合</t>
    <rPh sb="0" eb="3">
      <t>キサラヅ</t>
    </rPh>
    <rPh sb="3" eb="5">
      <t>ソウゴウ</t>
    </rPh>
    <phoneticPr fontId="3"/>
  </si>
  <si>
    <t>長生</t>
    <rPh sb="0" eb="2">
      <t>ナガイ</t>
    </rPh>
    <phoneticPr fontId="3"/>
  </si>
  <si>
    <t>東金</t>
    <rPh sb="0" eb="2">
      <t>トウガネ</t>
    </rPh>
    <phoneticPr fontId="3"/>
  </si>
  <si>
    <t>敬愛学園</t>
    <rPh sb="0" eb="2">
      <t>ケイアイ</t>
    </rPh>
    <rPh sb="2" eb="4">
      <t>ガクエン</t>
    </rPh>
    <phoneticPr fontId="3"/>
  </si>
  <si>
    <t>千葉経済</t>
    <rPh sb="0" eb="2">
      <t>チバ</t>
    </rPh>
    <rPh sb="2" eb="4">
      <t>ケイザイ</t>
    </rPh>
    <phoneticPr fontId="3"/>
  </si>
  <si>
    <t>昭和学院</t>
    <rPh sb="0" eb="2">
      <t>ショウワ</t>
    </rPh>
    <rPh sb="2" eb="4">
      <t>ガクイン</t>
    </rPh>
    <phoneticPr fontId="3"/>
  </si>
  <si>
    <t>麗澤</t>
    <rPh sb="0" eb="2">
      <t>レイタク</t>
    </rPh>
    <phoneticPr fontId="3"/>
  </si>
  <si>
    <t>成田</t>
    <rPh sb="0" eb="2">
      <t>ナリタ</t>
    </rPh>
    <phoneticPr fontId="3"/>
  </si>
  <si>
    <t>佐原</t>
    <rPh sb="0" eb="2">
      <t>サワラ</t>
    </rPh>
    <phoneticPr fontId="3"/>
  </si>
  <si>
    <t>渋谷幕張</t>
    <rPh sb="0" eb="2">
      <t>シブヤ</t>
    </rPh>
    <rPh sb="2" eb="4">
      <t>マクハリ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</si>
  <si>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</si>
  <si>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男子</t>
    <rPh sb="0" eb="2">
      <t>ダンシ</t>
    </rPh>
    <phoneticPr fontId="3"/>
  </si>
  <si>
    <t>東総工業</t>
    <rPh sb="0" eb="2">
      <t>トウソウ</t>
    </rPh>
    <rPh sb="2" eb="4">
      <t>コウギョウ</t>
    </rPh>
    <phoneticPr fontId="3"/>
  </si>
  <si>
    <t>秀明八千代</t>
    <rPh sb="0" eb="2">
      <t>シュウメイ</t>
    </rPh>
    <rPh sb="2" eb="5">
      <t>ヤチヨ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</si>
  <si>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</si>
  <si>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大　　　会　　　日　　　程</t>
    <rPh sb="0" eb="1">
      <t>ダイ</t>
    </rPh>
    <rPh sb="4" eb="5">
      <t>カイ</t>
    </rPh>
    <rPh sb="8" eb="9">
      <t>ヒ</t>
    </rPh>
    <rPh sb="12" eb="13">
      <t>ホド</t>
    </rPh>
    <phoneticPr fontId="15"/>
  </si>
  <si>
    <t>駐車場解錠</t>
    <rPh sb="0" eb="3">
      <t>チュウシャジョウ</t>
    </rPh>
    <rPh sb="3" eb="5">
      <t>カイジョウ</t>
    </rPh>
    <phoneticPr fontId="15"/>
  </si>
  <si>
    <t>入館開始</t>
    <rPh sb="0" eb="2">
      <t>ニュウカン</t>
    </rPh>
    <rPh sb="2" eb="4">
      <t>カイシ</t>
    </rPh>
    <phoneticPr fontId="15"/>
  </si>
  <si>
    <t>監督・顧問会議（1F会議室）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15"/>
  </si>
  <si>
    <t>競技開始</t>
    <rPh sb="0" eb="2">
      <t>キョウギ</t>
    </rPh>
    <rPh sb="2" eb="4">
      <t>カイシ</t>
    </rPh>
    <phoneticPr fontId="15"/>
  </si>
  <si>
    <t>競技終了</t>
    <rPh sb="0" eb="2">
      <t>キョウギ</t>
    </rPh>
    <rPh sb="2" eb="4">
      <t>シュウリョウ</t>
    </rPh>
    <phoneticPr fontId="15"/>
  </si>
  <si>
    <t>種目</t>
    <rPh sb="0" eb="2">
      <t>シュモク</t>
    </rPh>
    <phoneticPr fontId="15"/>
  </si>
  <si>
    <t>競技時間</t>
    <rPh sb="0" eb="2">
      <t>キョウギ</t>
    </rPh>
    <rPh sb="2" eb="4">
      <t>ジカン</t>
    </rPh>
    <phoneticPr fontId="15"/>
  </si>
  <si>
    <t>備考</t>
    <rPh sb="0" eb="2">
      <t>ビコウ</t>
    </rPh>
    <phoneticPr fontId="15"/>
  </si>
  <si>
    <t>種目</t>
    <rPh sb="0" eb="2">
      <t>シュモク</t>
    </rPh>
    <phoneticPr fontId="3"/>
  </si>
  <si>
    <t>コード</t>
    <phoneticPr fontId="3"/>
  </si>
  <si>
    <t>習志野</t>
    <rPh sb="0" eb="3">
      <t>ナラシノ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</si>
  <si>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</si>
  <si>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</si>
  <si>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監督・顧問会議（１F会議室）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15"/>
  </si>
  <si>
    <t>得点</t>
    <rPh sb="0" eb="2">
      <t>トクテン</t>
    </rPh>
    <phoneticPr fontId="3"/>
  </si>
  <si>
    <t>順位</t>
    <rPh sb="0" eb="2">
      <t>ジュンイ</t>
    </rPh>
    <phoneticPr fontId="3"/>
  </si>
  <si>
    <t>形名</t>
    <rPh sb="0" eb="1">
      <t>カタ</t>
    </rPh>
    <rPh sb="1" eb="2">
      <t>メイ</t>
    </rPh>
    <phoneticPr fontId="3"/>
  </si>
  <si>
    <t>ジオン</t>
    <phoneticPr fontId="3"/>
  </si>
  <si>
    <t>バッサイダイ</t>
    <phoneticPr fontId="3"/>
  </si>
  <si>
    <t>セーパイ</t>
    <phoneticPr fontId="3"/>
  </si>
  <si>
    <t>カンクウダイ</t>
    <phoneticPr fontId="3"/>
  </si>
  <si>
    <t>No．１～●の選手はＡコート、●～●の選手はＢコートに集合してください。</t>
    <rPh sb="7" eb="9">
      <t>センシュ</t>
    </rPh>
    <rPh sb="19" eb="21">
      <t>センシュ</t>
    </rPh>
    <rPh sb="27" eb="29">
      <t>シュウゴウ</t>
    </rPh>
    <phoneticPr fontId="3"/>
  </si>
  <si>
    <t>女子個人形（コード表）</t>
    <rPh sb="0" eb="2">
      <t>ジョシ</t>
    </rPh>
    <rPh sb="2" eb="4">
      <t>コジン</t>
    </rPh>
    <rPh sb="4" eb="5">
      <t>カタ</t>
    </rPh>
    <rPh sb="9" eb="10">
      <t>ヒョウ</t>
    </rPh>
    <phoneticPr fontId="3"/>
  </si>
  <si>
    <t>長生</t>
    <rPh sb="0" eb="2">
      <t>チョウセイ</t>
    </rPh>
    <phoneticPr fontId="3"/>
  </si>
  <si>
    <t>男子個人形(コード表)</t>
    <rPh sb="0" eb="2">
      <t>ダンシ</t>
    </rPh>
    <rPh sb="2" eb="4">
      <t>コジン</t>
    </rPh>
    <rPh sb="4" eb="5">
      <t>カタ</t>
    </rPh>
    <rPh sb="9" eb="10">
      <t>ヒョウ</t>
    </rPh>
    <phoneticPr fontId="3"/>
  </si>
  <si>
    <t>船橋東</t>
    <rPh sb="0" eb="2">
      <t>フナバシ</t>
    </rPh>
    <rPh sb="2" eb="3">
      <t>ヒガシ</t>
    </rPh>
    <phoneticPr fontId="3"/>
  </si>
  <si>
    <t>千葉南</t>
    <rPh sb="0" eb="2">
      <t>チバ</t>
    </rPh>
    <rPh sb="2" eb="3">
      <t>ミナミ</t>
    </rPh>
    <phoneticPr fontId="3"/>
  </si>
  <si>
    <t>ｺｰﾄﾞ</t>
    <phoneticPr fontId="3"/>
  </si>
  <si>
    <t>形名</t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</si>
  <si>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</si>
  <si>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</si>
  <si>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①</t>
    <phoneticPr fontId="3"/>
  </si>
  <si>
    <t>④</t>
    <phoneticPr fontId="3"/>
  </si>
  <si>
    <t>③</t>
    <phoneticPr fontId="3"/>
  </si>
  <si>
    <t>②</t>
    <phoneticPr fontId="3"/>
  </si>
  <si>
    <t>市立銚子</t>
    <rPh sb="0" eb="2">
      <t>イチリツ</t>
    </rPh>
    <rPh sb="2" eb="4">
      <t>チョウシ</t>
    </rPh>
    <phoneticPr fontId="3"/>
  </si>
  <si>
    <t xml:space="preserve">  </t>
    <phoneticPr fontId="3"/>
  </si>
  <si>
    <t>個人形</t>
    <rPh sb="0" eb="2">
      <t>コジン</t>
    </rPh>
    <rPh sb="2" eb="3">
      <t>カタ</t>
    </rPh>
    <phoneticPr fontId="3"/>
  </si>
  <si>
    <t>優　勝</t>
    <rPh sb="0" eb="1">
      <t>ユウ</t>
    </rPh>
    <rPh sb="2" eb="3">
      <t>カツ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</si>
  <si>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</si>
  <si>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</si>
  <si>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</si>
  <si>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</si>
  <si>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</si>
  <si>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</si>
  <si>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</si>
  <si>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団体形</t>
    <rPh sb="0" eb="2">
      <t>ダンタイ</t>
    </rPh>
    <rPh sb="2" eb="3">
      <t>カタ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</si>
  <si>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</si>
  <si>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成東</t>
    <rPh sb="0" eb="1">
      <t>ナ</t>
    </rPh>
    <rPh sb="1" eb="2">
      <t>トウ</t>
    </rPh>
    <phoneticPr fontId="3"/>
  </si>
  <si>
    <t>Tatami1</t>
    <phoneticPr fontId="3"/>
  </si>
  <si>
    <t>Tatami2</t>
    <phoneticPr fontId="3"/>
  </si>
  <si>
    <t>男子個人形１ラウンド（各Tatami上位４名２ラウンドへ）　　</t>
    <rPh sb="0" eb="2">
      <t>ダンシ</t>
    </rPh>
    <rPh sb="2" eb="4">
      <t>コジン</t>
    </rPh>
    <rPh sb="4" eb="5">
      <t>カタ</t>
    </rPh>
    <rPh sb="11" eb="12">
      <t>カク</t>
    </rPh>
    <rPh sb="18" eb="20">
      <t>ジョウイ</t>
    </rPh>
    <rPh sb="21" eb="22">
      <t>メイ</t>
    </rPh>
    <phoneticPr fontId="3"/>
  </si>
  <si>
    <t>女子個人形第１ラウンド（各Tatami上位４名２ラウンドへ）　　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9" eb="21">
      <t>ジョウイ</t>
    </rPh>
    <rPh sb="22" eb="23">
      <t>メイ</t>
    </rPh>
    <phoneticPr fontId="3"/>
  </si>
  <si>
    <t>サイファ</t>
    <phoneticPr fontId="3"/>
  </si>
  <si>
    <t>セイエンチン</t>
    <phoneticPr fontId="3"/>
  </si>
  <si>
    <t>チントウ</t>
    <phoneticPr fontId="3"/>
  </si>
  <si>
    <t>セイシャン</t>
    <phoneticPr fontId="3"/>
  </si>
  <si>
    <t>セイサン</t>
    <phoneticPr fontId="3"/>
  </si>
  <si>
    <t>クルルンファ</t>
    <phoneticPr fontId="3"/>
  </si>
  <si>
    <t>エンピ</t>
    <phoneticPr fontId="3"/>
  </si>
  <si>
    <t>カンクウショウ</t>
    <phoneticPr fontId="3"/>
  </si>
  <si>
    <t>マツムラローハイ</t>
    <phoneticPr fontId="3"/>
  </si>
  <si>
    <t>ニーパイポ</t>
    <phoneticPr fontId="3"/>
  </si>
  <si>
    <t>クーシャンクー</t>
    <phoneticPr fontId="3"/>
  </si>
  <si>
    <t>ニーセーシ</t>
    <phoneticPr fontId="3"/>
  </si>
  <si>
    <t>大島　竜誓</t>
    <rPh sb="0" eb="2">
      <t>オオシマ</t>
    </rPh>
    <rPh sb="3" eb="4">
      <t>リュウ</t>
    </rPh>
    <rPh sb="4" eb="5">
      <t>チカ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</si>
  <si>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</si>
  <si>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形名</t>
    <rPh sb="0" eb="1">
      <t>カタ</t>
    </rPh>
    <rPh sb="1" eb="2">
      <t>ナ</t>
    </rPh>
    <phoneticPr fontId="3"/>
  </si>
  <si>
    <t>女子</t>
    <rPh sb="0" eb="1">
      <t>オンナ</t>
    </rPh>
    <rPh sb="1" eb="2">
      <t>ダンシ</t>
    </rPh>
    <phoneticPr fontId="3"/>
  </si>
  <si>
    <t>①</t>
    <phoneticPr fontId="3"/>
  </si>
  <si>
    <t>②</t>
    <phoneticPr fontId="3"/>
  </si>
  <si>
    <t>女団６</t>
    <rPh sb="0" eb="1">
      <t>オンナ</t>
    </rPh>
    <rPh sb="1" eb="2">
      <t>ダン</t>
    </rPh>
    <phoneticPr fontId="3"/>
  </si>
  <si>
    <t>男団６</t>
    <rPh sb="0" eb="1">
      <t>オトコ</t>
    </rPh>
    <rPh sb="1" eb="2">
      <t>ダン</t>
    </rPh>
    <phoneticPr fontId="3"/>
  </si>
  <si>
    <t>男女個人組手準決勝</t>
    <rPh sb="0" eb="2">
      <t>ダンジョ</t>
    </rPh>
    <rPh sb="2" eb="4">
      <t>コジン</t>
    </rPh>
    <rPh sb="4" eb="6">
      <t>クミテ</t>
    </rPh>
    <rPh sb="6" eb="9">
      <t>ジュンケッショウ</t>
    </rPh>
    <phoneticPr fontId="3"/>
  </si>
  <si>
    <t>男女個人組手決勝・3位決定戦</t>
    <rPh sb="0" eb="2">
      <t>ダンジョ</t>
    </rPh>
    <rPh sb="2" eb="4">
      <t>コジン</t>
    </rPh>
    <rPh sb="4" eb="6">
      <t>クミテ</t>
    </rPh>
    <rPh sb="6" eb="8">
      <t>ケッショウ</t>
    </rPh>
    <rPh sb="10" eb="11">
      <t>イ</t>
    </rPh>
    <rPh sb="11" eb="14">
      <t>ケッテイセン</t>
    </rPh>
    <phoneticPr fontId="3"/>
  </si>
  <si>
    <t>男個8</t>
    <rPh sb="0" eb="1">
      <t>オトコ</t>
    </rPh>
    <rPh sb="1" eb="2">
      <t>コ</t>
    </rPh>
    <phoneticPr fontId="16"/>
  </si>
  <si>
    <t>女個8</t>
    <rPh sb="0" eb="1">
      <t>ジョ</t>
    </rPh>
    <rPh sb="1" eb="2">
      <t>コ</t>
    </rPh>
    <phoneticPr fontId="16"/>
  </si>
  <si>
    <t>女個8</t>
    <rPh sb="0" eb="1">
      <t>オンナ</t>
    </rPh>
    <rPh sb="1" eb="2">
      <t>コ</t>
    </rPh>
    <phoneticPr fontId="16"/>
  </si>
  <si>
    <t>男女個人形メダルマッチ</t>
    <rPh sb="0" eb="2">
      <t>ダンジョ</t>
    </rPh>
    <rPh sb="2" eb="4">
      <t>コジン</t>
    </rPh>
    <rPh sb="4" eb="5">
      <t>カタ</t>
    </rPh>
    <phoneticPr fontId="4"/>
  </si>
  <si>
    <t>女個4</t>
  </si>
  <si>
    <t>女子個人形2ラウンド</t>
    <rPh sb="0" eb="2">
      <t>ジョシ</t>
    </rPh>
    <rPh sb="2" eb="4">
      <t>コジン</t>
    </rPh>
    <rPh sb="4" eb="5">
      <t>カタ</t>
    </rPh>
    <phoneticPr fontId="4"/>
  </si>
  <si>
    <t>男個4</t>
    <phoneticPr fontId="3"/>
  </si>
  <si>
    <t>女子団体組手準決勝</t>
    <rPh sb="0" eb="2">
      <t>ジョシ</t>
    </rPh>
    <rPh sb="2" eb="4">
      <t>ダンタイ</t>
    </rPh>
    <rPh sb="4" eb="6">
      <t>クミテ</t>
    </rPh>
    <rPh sb="6" eb="9">
      <t>ジュンケッショウ</t>
    </rPh>
    <phoneticPr fontId="3"/>
  </si>
  <si>
    <t>男子団体組手準決勝</t>
    <rPh sb="0" eb="2">
      <t>ダンシ</t>
    </rPh>
    <rPh sb="2" eb="4">
      <t>ダンタイ</t>
    </rPh>
    <rPh sb="4" eb="6">
      <t>クミテ</t>
    </rPh>
    <rPh sb="6" eb="9">
      <t>ジュンケッショウ</t>
    </rPh>
    <phoneticPr fontId="3"/>
  </si>
  <si>
    <t>女子団体組手決勝・３位決定戦</t>
    <rPh sb="0" eb="2">
      <t>ジョシ</t>
    </rPh>
    <rPh sb="2" eb="4">
      <t>ダンタイ</t>
    </rPh>
    <rPh sb="4" eb="6">
      <t>クミテ</t>
    </rPh>
    <rPh sb="6" eb="8">
      <t>ケッショウ</t>
    </rPh>
    <rPh sb="10" eb="11">
      <t>イ</t>
    </rPh>
    <rPh sb="11" eb="13">
      <t>ケッテイ</t>
    </rPh>
    <rPh sb="13" eb="14">
      <t>セン</t>
    </rPh>
    <phoneticPr fontId="3"/>
  </si>
  <si>
    <t>男子団体組手決勝・３位決定戦</t>
    <rPh sb="0" eb="2">
      <t>ダンシ</t>
    </rPh>
    <rPh sb="2" eb="4">
      <t>ダンタイ</t>
    </rPh>
    <rPh sb="4" eb="6">
      <t>クミテ</t>
    </rPh>
    <rPh sb="6" eb="8">
      <t>ケッショウ</t>
    </rPh>
    <rPh sb="10" eb="11">
      <t>イ</t>
    </rPh>
    <rPh sb="11" eb="13">
      <t>ケッテイ</t>
    </rPh>
    <rPh sb="13" eb="14">
      <t>セン</t>
    </rPh>
    <phoneticPr fontId="3"/>
  </si>
  <si>
    <t>試合の状況により
他コートで試合を行う
可能性あり</t>
    <rPh sb="0" eb="2">
      <t>シアイ</t>
    </rPh>
    <rPh sb="3" eb="5">
      <t>ジョウキョウ</t>
    </rPh>
    <rPh sb="9" eb="10">
      <t>ホカ</t>
    </rPh>
    <rPh sb="14" eb="16">
      <t>シアイ</t>
    </rPh>
    <rPh sb="17" eb="18">
      <t>オコナ</t>
    </rPh>
    <rPh sb="20" eb="23">
      <t>カノウセイ</t>
    </rPh>
    <phoneticPr fontId="3"/>
  </si>
  <si>
    <t>コード</t>
    <phoneticPr fontId="3"/>
  </si>
  <si>
    <t>受付開始（1F会議室）</t>
    <rPh sb="0" eb="2">
      <t>ウケツケ</t>
    </rPh>
    <rPh sb="2" eb="4">
      <t>カイシ</t>
    </rPh>
    <rPh sb="7" eb="10">
      <t>カイギシツ</t>
    </rPh>
    <phoneticPr fontId="15"/>
  </si>
  <si>
    <t>8：40～9：20</t>
  </si>
  <si>
    <t>9：20～10：00</t>
  </si>
  <si>
    <t>男子個人形2ラウンド</t>
    <rPh sb="0" eb="2">
      <t>ダンシ</t>
    </rPh>
    <rPh sb="2" eb="4">
      <t>コジン</t>
    </rPh>
    <rPh sb="4" eb="5">
      <t>カタ</t>
    </rPh>
    <phoneticPr fontId="4"/>
  </si>
  <si>
    <t>男女団体形予選</t>
    <rPh sb="0" eb="2">
      <t>ダンジョ</t>
    </rPh>
    <rPh sb="2" eb="4">
      <t>ダンタイ</t>
    </rPh>
    <rPh sb="4" eb="5">
      <t>カタ</t>
    </rPh>
    <rPh sb="5" eb="7">
      <t>ヨセン</t>
    </rPh>
    <phoneticPr fontId="3"/>
  </si>
  <si>
    <t>男女団体形決勝</t>
    <rPh sb="0" eb="2">
      <t>ダンジョ</t>
    </rPh>
    <rPh sb="2" eb="4">
      <t>ダンタイ</t>
    </rPh>
    <rPh sb="4" eb="5">
      <t>カタ</t>
    </rPh>
    <rPh sb="5" eb="7">
      <t>ケッショウ</t>
    </rPh>
    <phoneticPr fontId="3"/>
  </si>
  <si>
    <t>形名</t>
    <rPh sb="0" eb="2">
      <t>カタメイ</t>
    </rPh>
    <phoneticPr fontId="3"/>
  </si>
  <si>
    <t>㮈村　麻衣</t>
  </si>
  <si>
    <t>鍋島　翔太</t>
    <rPh sb="0" eb="2">
      <t>ナベシマ</t>
    </rPh>
    <rPh sb="3" eb="5">
      <t>ショウタ</t>
    </rPh>
    <phoneticPr fontId="1"/>
  </si>
  <si>
    <t>大日方　裕翔</t>
    <rPh sb="0" eb="3">
      <t>オオヒナタ</t>
    </rPh>
    <rPh sb="4" eb="6">
      <t>ユウト</t>
    </rPh>
    <phoneticPr fontId="1"/>
  </si>
  <si>
    <t>西　陽平</t>
    <rPh sb="0" eb="1">
      <t>ニシ</t>
    </rPh>
    <rPh sb="2" eb="4">
      <t>ヨウヘイ</t>
    </rPh>
    <phoneticPr fontId="1"/>
  </si>
  <si>
    <t>稲村　慶吾</t>
  </si>
  <si>
    <t>伊藤　優来</t>
    <rPh sb="0" eb="2">
      <t>イトウ</t>
    </rPh>
    <rPh sb="3" eb="4">
      <t>ヤサ</t>
    </rPh>
    <rPh sb="4" eb="5">
      <t>ク</t>
    </rPh>
    <phoneticPr fontId="1"/>
  </si>
  <si>
    <t>男子団体形予選（上位３チーム決勝）</t>
    <rPh sb="0" eb="2">
      <t>ダンシ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</si>
  <si>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男子団体形予選（上位３チ－ム決勝）</t>
    <rPh sb="0" eb="2">
      <t>ダンシ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</si>
  <si>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女子　団体組手</t>
    <rPh sb="0" eb="2">
      <t>ジョシ</t>
    </rPh>
    <rPh sb="3" eb="7">
      <t>ダンタイクミテ</t>
    </rPh>
    <phoneticPr fontId="3"/>
  </si>
  <si>
    <t>男子　団体組手</t>
    <rPh sb="0" eb="2">
      <t>ダンシ</t>
    </rPh>
    <rPh sb="3" eb="7">
      <t>ダンタイクミテ</t>
    </rPh>
    <phoneticPr fontId="3"/>
  </si>
  <si>
    <t>女子　団体組手</t>
    <rPh sb="0" eb="2">
      <t>ジョシ</t>
    </rPh>
    <rPh sb="3" eb="5">
      <t>ダンタイ</t>
    </rPh>
    <rPh sb="5" eb="7">
      <t>クミテ</t>
    </rPh>
    <phoneticPr fontId="3"/>
  </si>
  <si>
    <t>決勝戦（第２ラウンドの１位同士）</t>
    <rPh sb="0" eb="3">
      <t>ケッショウセン</t>
    </rPh>
    <rPh sb="4" eb="5">
      <t>ダイ</t>
    </rPh>
    <rPh sb="12" eb="13">
      <t>イ</t>
    </rPh>
    <rPh sb="13" eb="15">
      <t>ドウシ</t>
    </rPh>
    <phoneticPr fontId="3"/>
  </si>
  <si>
    <t>3位・4位決定戦（第２ラウンドの２位同士）</t>
    <rPh sb="1" eb="2">
      <t>イ</t>
    </rPh>
    <rPh sb="4" eb="5">
      <t>イ</t>
    </rPh>
    <rPh sb="5" eb="8">
      <t>ケッテイセン</t>
    </rPh>
    <rPh sb="9" eb="10">
      <t>ダイ</t>
    </rPh>
    <rPh sb="17" eb="18">
      <t>イ</t>
    </rPh>
    <rPh sb="18" eb="20">
      <t>ドウシ</t>
    </rPh>
    <phoneticPr fontId="3"/>
  </si>
  <si>
    <t>八千代松陰</t>
    <rPh sb="0" eb="5">
      <t>ヤチヨショウイン</t>
    </rPh>
    <phoneticPr fontId="3"/>
  </si>
  <si>
    <t>川野　蒼大</t>
    <rPh sb="0" eb="2">
      <t>カワノ</t>
    </rPh>
    <rPh sb="3" eb="5">
      <t>ソウダイ</t>
    </rPh>
    <phoneticPr fontId="1"/>
  </si>
  <si>
    <t>齋藤　雄琉</t>
    <rPh sb="0" eb="2">
      <t>サイトウ</t>
    </rPh>
    <rPh sb="3" eb="5">
      <t>タケル</t>
    </rPh>
    <phoneticPr fontId="1"/>
  </si>
  <si>
    <t>鵜澤　ひより</t>
    <rPh sb="0" eb="2">
      <t>ウザワ</t>
    </rPh>
    <phoneticPr fontId="1"/>
  </si>
  <si>
    <t>城丸　心美</t>
    <rPh sb="0" eb="2">
      <t>シロマル</t>
    </rPh>
    <rPh sb="3" eb="4">
      <t>ココロ</t>
    </rPh>
    <rPh sb="4" eb="5">
      <t>ウツク</t>
    </rPh>
    <phoneticPr fontId="1"/>
  </si>
  <si>
    <t>川崎　朔夜</t>
  </si>
  <si>
    <t>鈴木　ソナリ</t>
    <rPh sb="0" eb="2">
      <t>スズキ</t>
    </rPh>
    <phoneticPr fontId="31"/>
  </si>
  <si>
    <t>須田　爽人</t>
    <rPh sb="0" eb="2">
      <t>スダ</t>
    </rPh>
    <rPh sb="3" eb="4">
      <t>ソウ</t>
    </rPh>
    <rPh sb="4" eb="5">
      <t>ヒト</t>
    </rPh>
    <phoneticPr fontId="31"/>
  </si>
  <si>
    <t>沼田　一真</t>
    <rPh sb="0" eb="2">
      <t>ヌマタ</t>
    </rPh>
    <rPh sb="3" eb="5">
      <t>カズマ</t>
    </rPh>
    <phoneticPr fontId="1"/>
  </si>
  <si>
    <t>夛田　　輝</t>
    <rPh sb="0" eb="2">
      <t>タダ</t>
    </rPh>
    <rPh sb="4" eb="5">
      <t>ヒカル</t>
    </rPh>
    <phoneticPr fontId="1"/>
  </si>
  <si>
    <t>吉野　城士</t>
    <rPh sb="0" eb="2">
      <t>ヨシノ</t>
    </rPh>
    <rPh sb="3" eb="4">
      <t>シロ</t>
    </rPh>
    <rPh sb="4" eb="5">
      <t>ツカサ</t>
    </rPh>
    <phoneticPr fontId="1"/>
  </si>
  <si>
    <t>小倉　翔</t>
  </si>
  <si>
    <t>成田　大将</t>
    <rPh sb="0" eb="2">
      <t>ナリタ</t>
    </rPh>
    <rPh sb="3" eb="5">
      <t>タイショウ</t>
    </rPh>
    <phoneticPr fontId="1"/>
  </si>
  <si>
    <t>嘉瀬　優良</t>
    <rPh sb="0" eb="1">
      <t>カ</t>
    </rPh>
    <phoneticPr fontId="1"/>
  </si>
  <si>
    <t>古山　璃子</t>
  </si>
  <si>
    <t>髙橋　悠月</t>
  </si>
  <si>
    <t>岩松　慶</t>
    <rPh sb="0" eb="2">
      <t>イワマツ</t>
    </rPh>
    <rPh sb="3" eb="4">
      <t>ケイ</t>
    </rPh>
    <phoneticPr fontId="1"/>
  </si>
  <si>
    <t>青水　宣優希</t>
    <rPh sb="0" eb="2">
      <t>アオミ</t>
    </rPh>
    <rPh sb="3" eb="6">
      <t>ノブユキ</t>
    </rPh>
    <phoneticPr fontId="1"/>
  </si>
  <si>
    <t>関　晴菜</t>
    <rPh sb="0" eb="1">
      <t>セキ</t>
    </rPh>
    <rPh sb="2" eb="3">
      <t>ハレ</t>
    </rPh>
    <rPh sb="3" eb="4">
      <t>ナ</t>
    </rPh>
    <phoneticPr fontId="1"/>
  </si>
  <si>
    <t>鈴木　悠</t>
    <rPh sb="0" eb="2">
      <t>スズキ</t>
    </rPh>
    <rPh sb="3" eb="4">
      <t>ハルカ</t>
    </rPh>
    <phoneticPr fontId="1"/>
  </si>
  <si>
    <t>松岡　源太</t>
    <rPh sb="0" eb="2">
      <t>マツオカ</t>
    </rPh>
    <rPh sb="3" eb="5">
      <t>ゲンタ</t>
    </rPh>
    <phoneticPr fontId="1"/>
  </si>
  <si>
    <t>髙橋　美結</t>
  </si>
  <si>
    <t>柳瀬　真生</t>
    <rPh sb="0" eb="2">
      <t>ヤナセ</t>
    </rPh>
    <rPh sb="3" eb="4">
      <t>マ</t>
    </rPh>
    <rPh sb="4" eb="5">
      <t>セイ</t>
    </rPh>
    <phoneticPr fontId="1"/>
  </si>
  <si>
    <t>舟波　春翔</t>
    <rPh sb="0" eb="1">
      <t>フナ</t>
    </rPh>
    <rPh sb="1" eb="2">
      <t>ナミ</t>
    </rPh>
    <rPh sb="3" eb="4">
      <t>ハル</t>
    </rPh>
    <rPh sb="4" eb="5">
      <t>ショウ</t>
    </rPh>
    <phoneticPr fontId="1"/>
  </si>
  <si>
    <t>岡本慶俊</t>
    <rPh sb="0" eb="2">
      <t>オカモト</t>
    </rPh>
    <rPh sb="2" eb="3">
      <t>ケイ</t>
    </rPh>
    <rPh sb="3" eb="4">
      <t>シュン</t>
    </rPh>
    <phoneticPr fontId="3"/>
  </si>
  <si>
    <t>新本修司</t>
    <rPh sb="0" eb="1">
      <t>シン</t>
    </rPh>
    <rPh sb="1" eb="2">
      <t>ホン</t>
    </rPh>
    <rPh sb="2" eb="3">
      <t>シュウ</t>
    </rPh>
    <rPh sb="3" eb="4">
      <t>ツカサ</t>
    </rPh>
    <phoneticPr fontId="3"/>
  </si>
  <si>
    <t>岡崎澪</t>
    <rPh sb="0" eb="2">
      <t>オカザキ</t>
    </rPh>
    <rPh sb="2" eb="3">
      <t>ミオ</t>
    </rPh>
    <phoneticPr fontId="3"/>
  </si>
  <si>
    <t>岡崎華明</t>
    <rPh sb="0" eb="2">
      <t>オカザキ</t>
    </rPh>
    <rPh sb="2" eb="3">
      <t>カ</t>
    </rPh>
    <rPh sb="3" eb="4">
      <t>アカ</t>
    </rPh>
    <phoneticPr fontId="3"/>
  </si>
  <si>
    <t>林成龍</t>
    <rPh sb="0" eb="1">
      <t>ハヤシ</t>
    </rPh>
    <rPh sb="1" eb="2">
      <t>シゲル</t>
    </rPh>
    <rPh sb="2" eb="3">
      <t>リュウ</t>
    </rPh>
    <phoneticPr fontId="3"/>
  </si>
  <si>
    <t>茂木　愛佳</t>
    <rPh sb="0" eb="2">
      <t>モギ</t>
    </rPh>
    <rPh sb="3" eb="4">
      <t>アイ</t>
    </rPh>
    <rPh sb="4" eb="5">
      <t>カ</t>
    </rPh>
    <phoneticPr fontId="31"/>
  </si>
  <si>
    <t>横瀬　麻央</t>
    <rPh sb="0" eb="2">
      <t>ヨコセ</t>
    </rPh>
    <rPh sb="3" eb="4">
      <t>アサ</t>
    </rPh>
    <rPh sb="4" eb="5">
      <t>オウ</t>
    </rPh>
    <phoneticPr fontId="31"/>
  </si>
  <si>
    <t>坪井　乃音</t>
    <rPh sb="0" eb="2">
      <t>ツボイ</t>
    </rPh>
    <rPh sb="3" eb="4">
      <t>ダイ</t>
    </rPh>
    <rPh sb="4" eb="5">
      <t>オト</t>
    </rPh>
    <phoneticPr fontId="31"/>
  </si>
  <si>
    <t>根本　彩羽</t>
  </si>
  <si>
    <t>池田　惟吹</t>
    <rPh sb="0" eb="2">
      <t>イケダ</t>
    </rPh>
    <rPh sb="3" eb="4">
      <t>ノブ</t>
    </rPh>
    <rPh sb="4" eb="5">
      <t>フ</t>
    </rPh>
    <phoneticPr fontId="31"/>
  </si>
  <si>
    <t>原　　詩波</t>
    <rPh sb="0" eb="1">
      <t>ハラ</t>
    </rPh>
    <rPh sb="3" eb="4">
      <t>シ</t>
    </rPh>
    <rPh sb="4" eb="5">
      <t>ナミ</t>
    </rPh>
    <phoneticPr fontId="31"/>
  </si>
  <si>
    <t>安藤　彩葉</t>
    <rPh sb="0" eb="2">
      <t>アンドウ</t>
    </rPh>
    <rPh sb="3" eb="4">
      <t>アヤ</t>
    </rPh>
    <rPh sb="4" eb="5">
      <t>ハ</t>
    </rPh>
    <phoneticPr fontId="31"/>
  </si>
  <si>
    <t>二階堂　優悟</t>
    <rPh sb="0" eb="3">
      <t>ニカイドウ</t>
    </rPh>
    <rPh sb="4" eb="6">
      <t>ユウゴ</t>
    </rPh>
    <phoneticPr fontId="32"/>
  </si>
  <si>
    <t>村越　冬空</t>
    <rPh sb="0" eb="2">
      <t>ムラコシ</t>
    </rPh>
    <rPh sb="3" eb="4">
      <t>フユ</t>
    </rPh>
    <rPh sb="4" eb="5">
      <t>ソラ</t>
    </rPh>
    <phoneticPr fontId="31"/>
  </si>
  <si>
    <t>山川　寛太</t>
    <rPh sb="0" eb="2">
      <t>ヤマカワ</t>
    </rPh>
    <rPh sb="3" eb="5">
      <t>カンタ</t>
    </rPh>
    <phoneticPr fontId="31"/>
  </si>
  <si>
    <t>佐藤　憲太</t>
    <rPh sb="0" eb="2">
      <t>サトウ</t>
    </rPh>
    <rPh sb="3" eb="5">
      <t>ケンタ</t>
    </rPh>
    <phoneticPr fontId="31"/>
  </si>
  <si>
    <t>山室　康憲</t>
    <rPh sb="0" eb="2">
      <t>ヤマムロ</t>
    </rPh>
    <phoneticPr fontId="31"/>
  </si>
  <si>
    <t>吉田　翔</t>
    <rPh sb="0" eb="2">
      <t>ヨシダ</t>
    </rPh>
    <rPh sb="3" eb="4">
      <t>ショウ</t>
    </rPh>
    <phoneticPr fontId="31"/>
  </si>
  <si>
    <t>岡田　こころ</t>
    <rPh sb="0" eb="2">
      <t>オカダ</t>
    </rPh>
    <phoneticPr fontId="31"/>
  </si>
  <si>
    <t>荒木　美琴</t>
    <rPh sb="0" eb="2">
      <t>アラキ</t>
    </rPh>
    <rPh sb="3" eb="5">
      <t>ミコト</t>
    </rPh>
    <phoneticPr fontId="31"/>
  </si>
  <si>
    <t>西立野　千空</t>
  </si>
  <si>
    <t>松室　瑞葉</t>
    <rPh sb="0" eb="2">
      <t>マツムロ</t>
    </rPh>
    <phoneticPr fontId="31"/>
  </si>
  <si>
    <t>多田　菜々美</t>
    <rPh sb="0" eb="2">
      <t>タダ</t>
    </rPh>
    <phoneticPr fontId="1"/>
  </si>
  <si>
    <t>大野　紫苑</t>
    <rPh sb="0" eb="2">
      <t>オオノ</t>
    </rPh>
    <rPh sb="3" eb="5">
      <t>シオン</t>
    </rPh>
    <phoneticPr fontId="31"/>
  </si>
  <si>
    <t>黒澤　美柚</t>
    <rPh sb="0" eb="2">
      <t>クロサワ</t>
    </rPh>
    <phoneticPr fontId="31"/>
  </si>
  <si>
    <t>堀越　優気</t>
    <rPh sb="0" eb="2">
      <t>ホリコシ</t>
    </rPh>
    <rPh sb="3" eb="4">
      <t>ユウ</t>
    </rPh>
    <rPh sb="4" eb="5">
      <t>キ</t>
    </rPh>
    <phoneticPr fontId="31"/>
  </si>
  <si>
    <t>原　一斗</t>
    <rPh sb="0" eb="1">
      <t>ハラ</t>
    </rPh>
    <rPh sb="2" eb="3">
      <t>イチ</t>
    </rPh>
    <rPh sb="3" eb="4">
      <t>ト</t>
    </rPh>
    <phoneticPr fontId="31"/>
  </si>
  <si>
    <t>堀口　堅護</t>
    <rPh sb="0" eb="2">
      <t>ホリグチ</t>
    </rPh>
    <rPh sb="3" eb="5">
      <t>ケンゴ</t>
    </rPh>
    <phoneticPr fontId="31"/>
  </si>
  <si>
    <t>德永　翔</t>
    <rPh sb="0" eb="2">
      <t>トクナガ</t>
    </rPh>
    <rPh sb="3" eb="4">
      <t>ショウ</t>
    </rPh>
    <phoneticPr fontId="31"/>
  </si>
  <si>
    <t>齊藤　珀伸　</t>
    <phoneticPr fontId="31"/>
  </si>
  <si>
    <t>青木　珂那斗</t>
    <rPh sb="0" eb="2">
      <t>アオキ</t>
    </rPh>
    <rPh sb="3" eb="4">
      <t>カ</t>
    </rPh>
    <rPh sb="4" eb="5">
      <t>ナ</t>
    </rPh>
    <rPh sb="5" eb="6">
      <t>ト</t>
    </rPh>
    <phoneticPr fontId="31"/>
  </si>
  <si>
    <t>岩井　康稀</t>
    <rPh sb="0" eb="2">
      <t>イワイ</t>
    </rPh>
    <rPh sb="3" eb="4">
      <t>ヤス</t>
    </rPh>
    <rPh sb="4" eb="5">
      <t>マレ</t>
    </rPh>
    <phoneticPr fontId="31"/>
  </si>
  <si>
    <t>辻野　圭介</t>
    <rPh sb="0" eb="2">
      <t>ツジノ</t>
    </rPh>
    <rPh sb="3" eb="5">
      <t>ケイスケ</t>
    </rPh>
    <phoneticPr fontId="31"/>
  </si>
  <si>
    <t>森山結斗</t>
    <rPh sb="0" eb="2">
      <t>モリヤマ</t>
    </rPh>
    <rPh sb="2" eb="3">
      <t>ユイ</t>
    </rPh>
    <rPh sb="3" eb="4">
      <t>ト</t>
    </rPh>
    <phoneticPr fontId="31"/>
  </si>
  <si>
    <t>稲村　心</t>
  </si>
  <si>
    <t>高倉　竜人</t>
  </si>
  <si>
    <t>井上　陽太</t>
  </si>
  <si>
    <t>東城　日向</t>
  </si>
  <si>
    <t>神　正太郎</t>
  </si>
  <si>
    <t>太田　美波</t>
  </si>
  <si>
    <t>築地　海羽</t>
  </si>
  <si>
    <t>榎本　海音</t>
  </si>
  <si>
    <t>髙橋　凛</t>
  </si>
  <si>
    <t>須藤　世温</t>
    <rPh sb="0" eb="2">
      <t>スドウ</t>
    </rPh>
    <rPh sb="3" eb="5">
      <t>セオン</t>
    </rPh>
    <phoneticPr fontId="31"/>
  </si>
  <si>
    <t>河野　将大</t>
    <rPh sb="0" eb="2">
      <t>カワノ</t>
    </rPh>
    <rPh sb="3" eb="5">
      <t>ショウタ</t>
    </rPh>
    <phoneticPr fontId="31"/>
  </si>
  <si>
    <t>尾崎　琉真</t>
    <rPh sb="0" eb="2">
      <t>オザキ</t>
    </rPh>
    <rPh sb="3" eb="4">
      <t>リュウ</t>
    </rPh>
    <rPh sb="4" eb="5">
      <t>シン</t>
    </rPh>
    <phoneticPr fontId="31"/>
  </si>
  <si>
    <t>加瀬　優</t>
    <rPh sb="0" eb="2">
      <t>カセ</t>
    </rPh>
    <rPh sb="3" eb="4">
      <t>ユウ</t>
    </rPh>
    <phoneticPr fontId="31"/>
  </si>
  <si>
    <t>渡辺　心</t>
    <rPh sb="0" eb="2">
      <t>ワタナベ</t>
    </rPh>
    <rPh sb="3" eb="4">
      <t>ココロ</t>
    </rPh>
    <phoneticPr fontId="31"/>
  </si>
  <si>
    <t>永嶋　杏梨</t>
    <rPh sb="0" eb="2">
      <t>ナガシマ</t>
    </rPh>
    <rPh sb="3" eb="5">
      <t>アンリ</t>
    </rPh>
    <phoneticPr fontId="31"/>
  </si>
  <si>
    <t>内山　修一</t>
    <rPh sb="0" eb="2">
      <t>ウチヤマ</t>
    </rPh>
    <rPh sb="3" eb="5">
      <t>シュウイチ</t>
    </rPh>
    <phoneticPr fontId="31"/>
  </si>
  <si>
    <t>川野　蒼大</t>
    <rPh sb="0" eb="2">
      <t>カワノ</t>
    </rPh>
    <rPh sb="3" eb="5">
      <t>ソウダイ</t>
    </rPh>
    <phoneticPr fontId="31"/>
  </si>
  <si>
    <t>金子　湊</t>
    <rPh sb="0" eb="2">
      <t>カネコ</t>
    </rPh>
    <rPh sb="3" eb="4">
      <t>ミナト</t>
    </rPh>
    <phoneticPr fontId="31"/>
  </si>
  <si>
    <t>森　一眞</t>
    <rPh sb="0" eb="1">
      <t>モリ</t>
    </rPh>
    <rPh sb="2" eb="4">
      <t>カズマ</t>
    </rPh>
    <phoneticPr fontId="31"/>
  </si>
  <si>
    <t>武部　颯輝</t>
    <rPh sb="0" eb="2">
      <t>タケベ</t>
    </rPh>
    <rPh sb="3" eb="4">
      <t>ソウ</t>
    </rPh>
    <rPh sb="4" eb="5">
      <t>キ</t>
    </rPh>
    <phoneticPr fontId="31"/>
  </si>
  <si>
    <t>柘植　恢人</t>
    <phoneticPr fontId="31"/>
  </si>
  <si>
    <t>吉野　菜々子</t>
    <rPh sb="0" eb="2">
      <t>ヨシノ</t>
    </rPh>
    <rPh sb="3" eb="6">
      <t>ナナコ</t>
    </rPh>
    <phoneticPr fontId="31"/>
  </si>
  <si>
    <t>金子　雅紗絵</t>
    <rPh sb="0" eb="2">
      <t>カネコ</t>
    </rPh>
    <rPh sb="3" eb="4">
      <t>ガ</t>
    </rPh>
    <rPh sb="4" eb="5">
      <t>サ</t>
    </rPh>
    <rPh sb="5" eb="6">
      <t>エ</t>
    </rPh>
    <phoneticPr fontId="31"/>
  </si>
  <si>
    <t>春口　明日香</t>
    <rPh sb="0" eb="2">
      <t>ハルグチ</t>
    </rPh>
    <rPh sb="3" eb="6">
      <t>アスカ</t>
    </rPh>
    <phoneticPr fontId="31"/>
  </si>
  <si>
    <t>須賀田　真弥</t>
    <rPh sb="0" eb="3">
      <t>スガタ</t>
    </rPh>
    <rPh sb="4" eb="5">
      <t>マ</t>
    </rPh>
    <rPh sb="5" eb="6">
      <t>ヤ</t>
    </rPh>
    <phoneticPr fontId="31"/>
  </si>
  <si>
    <t>今井　凜那</t>
    <rPh sb="0" eb="2">
      <t>イマイ</t>
    </rPh>
    <rPh sb="3" eb="4">
      <t>リン</t>
    </rPh>
    <rPh sb="4" eb="5">
      <t>ナ</t>
    </rPh>
    <phoneticPr fontId="31"/>
  </si>
  <si>
    <t>秋葉　結奈</t>
    <rPh sb="0" eb="2">
      <t>アキバ</t>
    </rPh>
    <rPh sb="3" eb="4">
      <t>ユイ</t>
    </rPh>
    <rPh sb="4" eb="5">
      <t>ナ</t>
    </rPh>
    <phoneticPr fontId="31"/>
  </si>
  <si>
    <t>釜田　千恵里</t>
    <rPh sb="0" eb="1">
      <t>カマ</t>
    </rPh>
    <rPh sb="1" eb="2">
      <t>タ</t>
    </rPh>
    <rPh sb="3" eb="6">
      <t>チエリ</t>
    </rPh>
    <phoneticPr fontId="31"/>
  </si>
  <si>
    <t>佐藤　弘基</t>
    <rPh sb="0" eb="2">
      <t>サトウ</t>
    </rPh>
    <rPh sb="3" eb="4">
      <t>ヒロシ</t>
    </rPh>
    <rPh sb="4" eb="5">
      <t>モト</t>
    </rPh>
    <phoneticPr fontId="31"/>
  </si>
  <si>
    <t>小谷　泰雅</t>
    <rPh sb="0" eb="2">
      <t>コタニ</t>
    </rPh>
    <rPh sb="3" eb="4">
      <t>タイ</t>
    </rPh>
    <rPh sb="4" eb="5">
      <t>ガ</t>
    </rPh>
    <phoneticPr fontId="31"/>
  </si>
  <si>
    <t>藤平　遥斗</t>
    <rPh sb="0" eb="2">
      <t>フジヒラ</t>
    </rPh>
    <rPh sb="3" eb="4">
      <t>ハルカ</t>
    </rPh>
    <rPh sb="4" eb="5">
      <t>ト</t>
    </rPh>
    <phoneticPr fontId="31"/>
  </si>
  <si>
    <t>大越　丈太郎</t>
    <rPh sb="0" eb="2">
      <t>オオコシ</t>
    </rPh>
    <rPh sb="3" eb="6">
      <t>ジョウタロウ</t>
    </rPh>
    <phoneticPr fontId="31"/>
  </si>
  <si>
    <t>中山　真理愛</t>
    <rPh sb="0" eb="2">
      <t>ナカヤマ</t>
    </rPh>
    <rPh sb="3" eb="6">
      <t>マリア</t>
    </rPh>
    <phoneticPr fontId="31"/>
  </si>
  <si>
    <t>中島　リコ</t>
    <rPh sb="0" eb="2">
      <t>ナカジマ</t>
    </rPh>
    <phoneticPr fontId="31"/>
  </si>
  <si>
    <t>丸山　彩綺</t>
    <rPh sb="0" eb="2">
      <t>マルヤマ</t>
    </rPh>
    <rPh sb="3" eb="4">
      <t>アヤ</t>
    </rPh>
    <rPh sb="4" eb="5">
      <t>アヤ</t>
    </rPh>
    <phoneticPr fontId="31"/>
  </si>
  <si>
    <t>山下　洸太</t>
    <rPh sb="0" eb="2">
      <t>ヤマシタ</t>
    </rPh>
    <rPh sb="3" eb="5">
      <t>コウタ</t>
    </rPh>
    <phoneticPr fontId="31"/>
  </si>
  <si>
    <t>千葉　海瑠</t>
    <rPh sb="0" eb="2">
      <t>チバ</t>
    </rPh>
    <rPh sb="3" eb="4">
      <t>カイ</t>
    </rPh>
    <rPh sb="4" eb="5">
      <t>ル</t>
    </rPh>
    <phoneticPr fontId="31"/>
  </si>
  <si>
    <t>増田　光途</t>
    <rPh sb="0" eb="2">
      <t>マスダ</t>
    </rPh>
    <rPh sb="3" eb="4">
      <t>ヒカリ</t>
    </rPh>
    <rPh sb="4" eb="5">
      <t>ト</t>
    </rPh>
    <phoneticPr fontId="31"/>
  </si>
  <si>
    <t>西塚　悠真</t>
    <rPh sb="0" eb="2">
      <t>ニシヅカ</t>
    </rPh>
    <rPh sb="3" eb="4">
      <t>ユウ</t>
    </rPh>
    <rPh sb="4" eb="5">
      <t>マ</t>
    </rPh>
    <phoneticPr fontId="31"/>
  </si>
  <si>
    <t>久富　伊吹</t>
    <rPh sb="0" eb="2">
      <t>ヒサトミ</t>
    </rPh>
    <rPh sb="3" eb="5">
      <t>イブキ</t>
    </rPh>
    <phoneticPr fontId="31"/>
  </si>
  <si>
    <t>宮本　幹太</t>
    <rPh sb="0" eb="2">
      <t>ミヤモト</t>
    </rPh>
    <rPh sb="3" eb="5">
      <t>カンタ</t>
    </rPh>
    <phoneticPr fontId="31"/>
  </si>
  <si>
    <t>岩下　佑輔</t>
    <rPh sb="0" eb="2">
      <t>イワシタ</t>
    </rPh>
    <rPh sb="3" eb="4">
      <t>ユウ</t>
    </rPh>
    <rPh sb="4" eb="5">
      <t>スケ</t>
    </rPh>
    <phoneticPr fontId="31"/>
  </si>
  <si>
    <t>今井　ひなた</t>
    <rPh sb="0" eb="2">
      <t>イマイ</t>
    </rPh>
    <phoneticPr fontId="31"/>
  </si>
  <si>
    <t>黒澤　朱音</t>
    <rPh sb="0" eb="2">
      <t>クロサワ</t>
    </rPh>
    <rPh sb="3" eb="5">
      <t>アカネ</t>
    </rPh>
    <phoneticPr fontId="31"/>
  </si>
  <si>
    <t>岡村　咲穂</t>
    <rPh sb="0" eb="2">
      <t>オカムラ</t>
    </rPh>
    <rPh sb="3" eb="5">
      <t>サホ</t>
    </rPh>
    <phoneticPr fontId="31"/>
  </si>
  <si>
    <t>奥野　結絆</t>
    <rPh sb="0" eb="2">
      <t>オクノ</t>
    </rPh>
    <rPh sb="3" eb="4">
      <t>ケツ</t>
    </rPh>
    <rPh sb="4" eb="5">
      <t>キズナ</t>
    </rPh>
    <phoneticPr fontId="31"/>
  </si>
  <si>
    <t>上川　希海</t>
    <rPh sb="0" eb="2">
      <t>カミカワ</t>
    </rPh>
    <rPh sb="3" eb="5">
      <t>キウミ</t>
    </rPh>
    <phoneticPr fontId="31"/>
  </si>
  <si>
    <t>三木　和奏</t>
    <rPh sb="0" eb="2">
      <t>ミキ</t>
    </rPh>
    <rPh sb="3" eb="5">
      <t>ワカナ</t>
    </rPh>
    <phoneticPr fontId="31"/>
  </si>
  <si>
    <t>橋本　一夏</t>
    <rPh sb="0" eb="2">
      <t>ハシモト</t>
    </rPh>
    <rPh sb="3" eb="5">
      <t>イチカ</t>
    </rPh>
    <phoneticPr fontId="31"/>
  </si>
  <si>
    <t>平田直也</t>
    <rPh sb="0" eb="2">
      <t>ヒラタ</t>
    </rPh>
    <rPh sb="2" eb="4">
      <t>ナオヤ</t>
    </rPh>
    <phoneticPr fontId="31"/>
  </si>
  <si>
    <t>松田健佑</t>
    <rPh sb="0" eb="2">
      <t>マツダ</t>
    </rPh>
    <rPh sb="2" eb="3">
      <t>ケン</t>
    </rPh>
    <rPh sb="3" eb="4">
      <t>ユウ</t>
    </rPh>
    <phoneticPr fontId="31"/>
  </si>
  <si>
    <t>南舘　志</t>
    <rPh sb="0" eb="2">
      <t>ミナミダテ</t>
    </rPh>
    <rPh sb="3" eb="4">
      <t>シ</t>
    </rPh>
    <phoneticPr fontId="31"/>
  </si>
  <si>
    <t>宇根水　彩帆</t>
    <rPh sb="0" eb="2">
      <t>ウネ</t>
    </rPh>
    <rPh sb="2" eb="3">
      <t>ミズ</t>
    </rPh>
    <rPh sb="4" eb="5">
      <t>サイ</t>
    </rPh>
    <rPh sb="5" eb="6">
      <t>ホ</t>
    </rPh>
    <phoneticPr fontId="31"/>
  </si>
  <si>
    <t>佐久間　心遥</t>
    <rPh sb="0" eb="3">
      <t>サクマ</t>
    </rPh>
    <rPh sb="4" eb="5">
      <t>ココロ</t>
    </rPh>
    <rPh sb="5" eb="6">
      <t>ハルカ</t>
    </rPh>
    <phoneticPr fontId="31"/>
  </si>
  <si>
    <t>堀尾　美弥</t>
    <rPh sb="0" eb="2">
      <t>ホリオ</t>
    </rPh>
    <rPh sb="3" eb="5">
      <t>ミヤ</t>
    </rPh>
    <phoneticPr fontId="31"/>
  </si>
  <si>
    <t>池田　豊</t>
    <rPh sb="0" eb="2">
      <t>イケダ</t>
    </rPh>
    <rPh sb="3" eb="4">
      <t>ユタカ</t>
    </rPh>
    <phoneticPr fontId="31"/>
  </si>
  <si>
    <t>八田　憲真</t>
    <rPh sb="0" eb="2">
      <t>ハッタ</t>
    </rPh>
    <rPh sb="3" eb="4">
      <t>ケン</t>
    </rPh>
    <rPh sb="4" eb="5">
      <t>シン</t>
    </rPh>
    <phoneticPr fontId="31"/>
  </si>
  <si>
    <t>風澤　大慈</t>
    <rPh sb="0" eb="1">
      <t>カゼ</t>
    </rPh>
    <rPh sb="1" eb="2">
      <t>サワ</t>
    </rPh>
    <rPh sb="3" eb="4">
      <t>ダイ</t>
    </rPh>
    <phoneticPr fontId="31"/>
  </si>
  <si>
    <t>田村　釉山</t>
    <rPh sb="0" eb="2">
      <t>タムラ</t>
    </rPh>
    <rPh sb="3" eb="4">
      <t>ユウ</t>
    </rPh>
    <rPh sb="4" eb="5">
      <t>ヤマ</t>
    </rPh>
    <phoneticPr fontId="31"/>
  </si>
  <si>
    <t>安藤　昊</t>
    <rPh sb="0" eb="2">
      <t>アンドウ</t>
    </rPh>
    <rPh sb="3" eb="4">
      <t>ソラ</t>
    </rPh>
    <phoneticPr fontId="31"/>
  </si>
  <si>
    <t>加瀬　由衣</t>
    <rPh sb="0" eb="2">
      <t>カセ</t>
    </rPh>
    <rPh sb="3" eb="5">
      <t>ユイ</t>
    </rPh>
    <phoneticPr fontId="31"/>
  </si>
  <si>
    <t>西宮かりん</t>
  </si>
  <si>
    <t>池林　柚香</t>
  </si>
  <si>
    <t>神原　唯希</t>
  </si>
  <si>
    <t>大塚　悠心</t>
    <rPh sb="0" eb="2">
      <t>オオツカ</t>
    </rPh>
    <rPh sb="3" eb="4">
      <t>ユウ</t>
    </rPh>
    <rPh sb="4" eb="5">
      <t>ココロ</t>
    </rPh>
    <phoneticPr fontId="1"/>
  </si>
  <si>
    <t>渡邊　幸喜</t>
    <rPh sb="0" eb="2">
      <t>ワタナベ</t>
    </rPh>
    <rPh sb="3" eb="4">
      <t>サイワ</t>
    </rPh>
    <rPh sb="4" eb="5">
      <t>ヨロコ</t>
    </rPh>
    <phoneticPr fontId="1"/>
  </si>
  <si>
    <t>佐藤陽向</t>
    <rPh sb="0" eb="2">
      <t>サトウ</t>
    </rPh>
    <rPh sb="2" eb="4">
      <t>ヒナタ</t>
    </rPh>
    <phoneticPr fontId="3"/>
  </si>
  <si>
    <t>拓大紅陵</t>
    <rPh sb="0" eb="2">
      <t>タクダイ</t>
    </rPh>
    <rPh sb="2" eb="4">
      <t>コウリョウ</t>
    </rPh>
    <phoneticPr fontId="3"/>
  </si>
  <si>
    <t>男子個人組手</t>
    <rPh sb="0" eb="6">
      <t>ダンシコジンクミテ</t>
    </rPh>
    <phoneticPr fontId="3"/>
  </si>
  <si>
    <t>女子個人組手</t>
    <rPh sb="0" eb="6">
      <t>ジョシコジンクミテ</t>
    </rPh>
    <phoneticPr fontId="3"/>
  </si>
  <si>
    <t>女子団体形予選（上位6チーム決勝）</t>
    <rPh sb="0" eb="2">
      <t>ジョシ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</si>
  <si>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　　　　　第1日目　5月6日（土）</t>
    <rPh sb="5" eb="6">
      <t>ダイ</t>
    </rPh>
    <rPh sb="7" eb="8">
      <t>ニチ</t>
    </rPh>
    <rPh sb="8" eb="9">
      <t>メ</t>
    </rPh>
    <rPh sb="11" eb="12">
      <t>ガツ</t>
    </rPh>
    <rPh sb="13" eb="14">
      <t>ニチ</t>
    </rPh>
    <rPh sb="15" eb="16">
      <t>ド</t>
    </rPh>
    <phoneticPr fontId="15"/>
  </si>
  <si>
    <t>　　第2日目　5月7日（日）</t>
    <rPh sb="2" eb="3">
      <t>ダイ</t>
    </rPh>
    <rPh sb="4" eb="5">
      <t>ニチ</t>
    </rPh>
    <rPh sb="5" eb="6">
      <t>メ</t>
    </rPh>
    <rPh sb="8" eb="9">
      <t>ガツ</t>
    </rPh>
    <rPh sb="10" eb="11">
      <t>ニチ</t>
    </rPh>
    <rPh sb="12" eb="13">
      <t>ニチ</t>
    </rPh>
    <phoneticPr fontId="15"/>
  </si>
  <si>
    <t>女団７</t>
    <rPh sb="0" eb="1">
      <t>オンナ</t>
    </rPh>
    <rPh sb="1" eb="2">
      <t>ダン</t>
    </rPh>
    <phoneticPr fontId="3"/>
  </si>
  <si>
    <t>女子個人組手　１・２回戦
男子個人組手　１～3回戦</t>
    <rPh sb="0" eb="2">
      <t>ジョシ</t>
    </rPh>
    <rPh sb="2" eb="4">
      <t>コジン</t>
    </rPh>
    <rPh sb="4" eb="6">
      <t>クミテ</t>
    </rPh>
    <rPh sb="10" eb="12">
      <t>カイセン</t>
    </rPh>
    <rPh sb="13" eb="15">
      <t>ダンシ</t>
    </rPh>
    <rPh sb="15" eb="17">
      <t>コジン</t>
    </rPh>
    <rPh sb="17" eb="19">
      <t>クミテ</t>
    </rPh>
    <rPh sb="23" eb="25">
      <t>カイセン</t>
    </rPh>
    <phoneticPr fontId="3"/>
  </si>
  <si>
    <t>開会式</t>
    <rPh sb="0" eb="3">
      <t>カイカイシキ</t>
    </rPh>
    <phoneticPr fontId="15"/>
  </si>
  <si>
    <t>表彰式・閉会式</t>
    <rPh sb="0" eb="3">
      <t>ヒョウショウシキ</t>
    </rPh>
    <rPh sb="4" eb="7">
      <t>ヘイカイシキ</t>
    </rPh>
    <phoneticPr fontId="15"/>
  </si>
  <si>
    <t>T①１～T①24
（女個24試合）</t>
    <rPh sb="10" eb="11">
      <t>ジョ</t>
    </rPh>
    <rPh sb="11" eb="12">
      <t>コ</t>
    </rPh>
    <rPh sb="14" eb="16">
      <t>シアイ</t>
    </rPh>
    <phoneticPr fontId="15"/>
  </si>
  <si>
    <t>T③1～T③19
（男個19試合）</t>
    <rPh sb="10" eb="11">
      <t>オトコ</t>
    </rPh>
    <rPh sb="11" eb="12">
      <t>コ</t>
    </rPh>
    <rPh sb="14" eb="16">
      <t>シアイ</t>
    </rPh>
    <phoneticPr fontId="15"/>
  </si>
  <si>
    <t>女子個組手３回戦</t>
    <rPh sb="0" eb="2">
      <t>ジョシ</t>
    </rPh>
    <rPh sb="2" eb="3">
      <t>コ</t>
    </rPh>
    <rPh sb="3" eb="5">
      <t>クミテ</t>
    </rPh>
    <rPh sb="6" eb="8">
      <t>カイセン</t>
    </rPh>
    <phoneticPr fontId="3"/>
  </si>
  <si>
    <t>Ｔ①25～Ｔ①28
（女個4試合）</t>
    <phoneticPr fontId="3"/>
  </si>
  <si>
    <t>T②１～T②19
（男個19試合）</t>
    <rPh sb="10" eb="11">
      <t>オトコ</t>
    </rPh>
    <rPh sb="11" eb="12">
      <t>コ</t>
    </rPh>
    <rPh sb="14" eb="16">
      <t>シアイ</t>
    </rPh>
    <phoneticPr fontId="15"/>
  </si>
  <si>
    <t>Ｔ②20～Ｔ②23
（女個4試合）</t>
    <phoneticPr fontId="3"/>
  </si>
  <si>
    <t>男女個人組手４回線</t>
    <rPh sb="0" eb="2">
      <t>ダンジョ</t>
    </rPh>
    <rPh sb="2" eb="4">
      <t>コジン</t>
    </rPh>
    <rPh sb="4" eb="6">
      <t>クミテ</t>
    </rPh>
    <rPh sb="7" eb="8">
      <t>カイ</t>
    </rPh>
    <rPh sb="8" eb="9">
      <t>セン</t>
    </rPh>
    <phoneticPr fontId="3"/>
  </si>
  <si>
    <t>T①29～T①32
（女個4試合）</t>
    <rPh sb="11" eb="12">
      <t>ジョ</t>
    </rPh>
    <rPh sb="12" eb="13">
      <t>コ</t>
    </rPh>
    <rPh sb="14" eb="16">
      <t>シアイ</t>
    </rPh>
    <phoneticPr fontId="15"/>
  </si>
  <si>
    <t>T②24～T②27
（男個4試合）</t>
    <rPh sb="11" eb="12">
      <t>オトコ</t>
    </rPh>
    <rPh sb="12" eb="13">
      <t>コ</t>
    </rPh>
    <rPh sb="14" eb="16">
      <t>シアイ</t>
    </rPh>
    <phoneticPr fontId="15"/>
  </si>
  <si>
    <t>T①33～T①34
（女個2試合）</t>
    <rPh sb="11" eb="12">
      <t>ジョ</t>
    </rPh>
    <rPh sb="12" eb="13">
      <t>コ</t>
    </rPh>
    <rPh sb="14" eb="16">
      <t>シアイ</t>
    </rPh>
    <phoneticPr fontId="3"/>
  </si>
  <si>
    <t>T①35～T①36
（女個2試合）</t>
    <rPh sb="11" eb="12">
      <t>ジョ</t>
    </rPh>
    <rPh sb="12" eb="13">
      <t>コ</t>
    </rPh>
    <rPh sb="14" eb="16">
      <t>シアイ</t>
    </rPh>
    <phoneticPr fontId="3"/>
  </si>
  <si>
    <t>T②28～T②29
（男個2試合）</t>
    <rPh sb="11" eb="12">
      <t>オトコ</t>
    </rPh>
    <rPh sb="12" eb="13">
      <t>コ</t>
    </rPh>
    <rPh sb="14" eb="16">
      <t>シアイ</t>
    </rPh>
    <phoneticPr fontId="3"/>
  </si>
  <si>
    <t>T②30～T②31
（男個2試合）</t>
    <rPh sb="11" eb="12">
      <t>オトコ</t>
    </rPh>
    <rPh sb="12" eb="13">
      <t>コ</t>
    </rPh>
    <rPh sb="14" eb="16">
      <t>シアイ</t>
    </rPh>
    <phoneticPr fontId="3"/>
  </si>
  <si>
    <t>５月６日（土）</t>
    <rPh sb="1" eb="2">
      <t>ガツ</t>
    </rPh>
    <rPh sb="3" eb="4">
      <t>ニチ</t>
    </rPh>
    <rPh sb="5" eb="6">
      <t>ド</t>
    </rPh>
    <phoneticPr fontId="15"/>
  </si>
  <si>
    <t>５月７日（日）</t>
    <rPh sb="1" eb="2">
      <t>ガツ</t>
    </rPh>
    <rPh sb="3" eb="4">
      <t>ニチ</t>
    </rPh>
    <rPh sb="5" eb="6">
      <t>ニチ</t>
    </rPh>
    <phoneticPr fontId="15"/>
  </si>
  <si>
    <t>初戦のチームは勝敗が
決まってもすべて行う</t>
    <phoneticPr fontId="3"/>
  </si>
  <si>
    <t>初戦のチームは勝敗が
決まってもすべて行う</t>
    <phoneticPr fontId="3"/>
  </si>
  <si>
    <t>14：50～15：10</t>
    <phoneticPr fontId="3"/>
  </si>
  <si>
    <t>15：10～15：30</t>
    <phoneticPr fontId="3"/>
  </si>
  <si>
    <t>15：30～15：50</t>
    <phoneticPr fontId="3"/>
  </si>
  <si>
    <t>Tatami１</t>
    <phoneticPr fontId="15"/>
  </si>
  <si>
    <t>Tatami２</t>
    <phoneticPr fontId="15"/>
  </si>
  <si>
    <t>Tatami３</t>
    <phoneticPr fontId="15"/>
  </si>
  <si>
    <t>①女個7</t>
    <rPh sb="1" eb="2">
      <t>ジョ</t>
    </rPh>
    <rPh sb="2" eb="3">
      <t>コ</t>
    </rPh>
    <phoneticPr fontId="16"/>
  </si>
  <si>
    <t>②女個8</t>
    <rPh sb="1" eb="2">
      <t>ジョ</t>
    </rPh>
    <rPh sb="2" eb="3">
      <t>コ</t>
    </rPh>
    <phoneticPr fontId="16"/>
  </si>
  <si>
    <t>③女個8</t>
    <rPh sb="1" eb="2">
      <t>ジョ</t>
    </rPh>
    <rPh sb="2" eb="3">
      <t>コ</t>
    </rPh>
    <phoneticPr fontId="16"/>
  </si>
  <si>
    <t>④女個8</t>
    <rPh sb="1" eb="2">
      <t>ジョ</t>
    </rPh>
    <rPh sb="2" eb="3">
      <t>コ</t>
    </rPh>
    <phoneticPr fontId="16"/>
  </si>
  <si>
    <t>①男個9</t>
    <rPh sb="1" eb="2">
      <t>オトコ</t>
    </rPh>
    <rPh sb="2" eb="3">
      <t>コ</t>
    </rPh>
    <phoneticPr fontId="16"/>
  </si>
  <si>
    <t>②男個9</t>
    <rPh sb="1" eb="2">
      <t>オトコ</t>
    </rPh>
    <rPh sb="2" eb="3">
      <t>コ</t>
    </rPh>
    <phoneticPr fontId="16"/>
  </si>
  <si>
    <t>③男個9</t>
    <rPh sb="1" eb="2">
      <t>オトコ</t>
    </rPh>
    <rPh sb="2" eb="3">
      <t>コ</t>
    </rPh>
    <phoneticPr fontId="16"/>
  </si>
  <si>
    <t>④男個10</t>
    <rPh sb="1" eb="2">
      <t>オトコ</t>
    </rPh>
    <rPh sb="2" eb="3">
      <t>コ</t>
    </rPh>
    <phoneticPr fontId="16"/>
  </si>
  <si>
    <t>14：30～14：50</t>
    <phoneticPr fontId="3"/>
  </si>
  <si>
    <r>
      <t xml:space="preserve">第１指定形
または
第２指定形
</t>
    </r>
    <r>
      <rPr>
        <sz val="6"/>
        <color theme="1"/>
        <rFont val="ＭＳ Ｐゴシック"/>
        <family val="3"/>
        <charset val="128"/>
        <scheme val="minor"/>
      </rPr>
      <t>※勝ち残りは抽選</t>
    </r>
    <rPh sb="0" eb="1">
      <t>ダイ</t>
    </rPh>
    <rPh sb="2" eb="4">
      <t>シテイ</t>
    </rPh>
    <rPh sb="4" eb="5">
      <t>カタ</t>
    </rPh>
    <rPh sb="10" eb="11">
      <t>ダイ</t>
    </rPh>
    <rPh sb="12" eb="15">
      <t>シテイカタ</t>
    </rPh>
    <rPh sb="17" eb="18">
      <t>カ</t>
    </rPh>
    <rPh sb="19" eb="20">
      <t>ノコ</t>
    </rPh>
    <rPh sb="22" eb="24">
      <t>チュウセン</t>
    </rPh>
    <phoneticPr fontId="16"/>
  </si>
  <si>
    <t>得意形</t>
    <rPh sb="0" eb="3">
      <t>トクイカタ</t>
    </rPh>
    <phoneticPr fontId="3"/>
  </si>
  <si>
    <t>得意形②</t>
    <rPh sb="0" eb="3">
      <t>トクイカタ</t>
    </rPh>
    <phoneticPr fontId="4"/>
  </si>
  <si>
    <t>Tatami1</t>
    <phoneticPr fontId="3"/>
  </si>
  <si>
    <t>Tatami2</t>
    <phoneticPr fontId="3"/>
  </si>
  <si>
    <t>Tatami3</t>
    <phoneticPr fontId="3"/>
  </si>
  <si>
    <t>３位決定戦</t>
    <rPh sb="1" eb="2">
      <t>イ</t>
    </rPh>
    <rPh sb="2" eb="5">
      <t>ケッテイセン</t>
    </rPh>
    <phoneticPr fontId="3"/>
  </si>
  <si>
    <r>
      <t xml:space="preserve">得意形①
</t>
    </r>
    <r>
      <rPr>
        <sz val="8"/>
        <color theme="1"/>
        <rFont val="ＭＳ Ｐゴシック"/>
        <family val="3"/>
        <charset val="128"/>
        <scheme val="minor"/>
      </rPr>
      <t>各コート上位２名は
メダルマッチへ</t>
    </r>
    <rPh sb="0" eb="3">
      <t>トクイカタ</t>
    </rPh>
    <rPh sb="5" eb="6">
      <t>カク</t>
    </rPh>
    <rPh sb="9" eb="11">
      <t>ジョウイ</t>
    </rPh>
    <rPh sb="12" eb="13">
      <t>メイ</t>
    </rPh>
    <phoneticPr fontId="16"/>
  </si>
  <si>
    <t>9：00～9：35</t>
    <phoneticPr fontId="3"/>
  </si>
  <si>
    <t>9：35～10：10</t>
    <phoneticPr fontId="3"/>
  </si>
  <si>
    <t>10：20～11：00</t>
    <phoneticPr fontId="3"/>
  </si>
  <si>
    <t>11：00～11：40</t>
    <phoneticPr fontId="3"/>
  </si>
  <si>
    <t>11：50～12：20</t>
    <phoneticPr fontId="3"/>
  </si>
  <si>
    <t>12：30～13：00</t>
    <phoneticPr fontId="3"/>
  </si>
  <si>
    <t>昼食40分      ※個人形の抽選を行う</t>
    <rPh sb="0" eb="2">
      <t>チュウショク</t>
    </rPh>
    <rPh sb="4" eb="5">
      <t>フン</t>
    </rPh>
    <rPh sb="12" eb="14">
      <t>コジン</t>
    </rPh>
    <rPh sb="14" eb="15">
      <t>カタ</t>
    </rPh>
    <rPh sb="16" eb="18">
      <t>チュウセン</t>
    </rPh>
    <rPh sb="19" eb="20">
      <t>オコナ</t>
    </rPh>
    <phoneticPr fontId="15"/>
  </si>
  <si>
    <t>13：40～15：40</t>
    <phoneticPr fontId="3"/>
  </si>
  <si>
    <t>15：50～16：10</t>
    <phoneticPr fontId="3"/>
  </si>
  <si>
    <t>16：20～16：40</t>
    <phoneticPr fontId="3"/>
  </si>
  <si>
    <t>16：50～17：00</t>
    <phoneticPr fontId="3"/>
  </si>
  <si>
    <t>17：10～17：20</t>
    <phoneticPr fontId="3"/>
  </si>
  <si>
    <t>10：10～10：30</t>
    <phoneticPr fontId="3"/>
  </si>
  <si>
    <t>昼食40分</t>
    <rPh sb="0" eb="2">
      <t>チュウショク</t>
    </rPh>
    <rPh sb="4" eb="5">
      <t>フン</t>
    </rPh>
    <phoneticPr fontId="15"/>
  </si>
  <si>
    <t>女子団体組手１回戦</t>
    <rPh sb="0" eb="2">
      <t>ジョシ</t>
    </rPh>
    <rPh sb="2" eb="4">
      <t>ダンタイ</t>
    </rPh>
    <rPh sb="4" eb="6">
      <t>クミテ</t>
    </rPh>
    <rPh sb="7" eb="9">
      <t>カイセン</t>
    </rPh>
    <phoneticPr fontId="3"/>
  </si>
  <si>
    <t>男子団体組手１回戦</t>
    <rPh sb="0" eb="6">
      <t>ダンシダンタイクミテ</t>
    </rPh>
    <rPh sb="6" eb="9">
      <t>イッカイセン</t>
    </rPh>
    <phoneticPr fontId="3"/>
  </si>
  <si>
    <t>女子団体組手2回戦</t>
    <rPh sb="0" eb="2">
      <t>ジョシ</t>
    </rPh>
    <rPh sb="2" eb="4">
      <t>ダンタイ</t>
    </rPh>
    <rPh sb="4" eb="6">
      <t>クミテ</t>
    </rPh>
    <rPh sb="7" eb="9">
      <t>カイセン</t>
    </rPh>
    <phoneticPr fontId="3"/>
  </si>
  <si>
    <t>男子団体組手2回線</t>
    <rPh sb="0" eb="6">
      <t>ダンシダンタイクミテ</t>
    </rPh>
    <rPh sb="6" eb="9">
      <t>ニカイセン</t>
    </rPh>
    <phoneticPr fontId="3"/>
  </si>
  <si>
    <t>11：10～11：50</t>
    <phoneticPr fontId="3"/>
  </si>
  <si>
    <t>11：50～13：10</t>
    <phoneticPr fontId="3"/>
  </si>
  <si>
    <t>13：10～13：50</t>
    <phoneticPr fontId="3"/>
  </si>
  <si>
    <t>13：50～14：30</t>
    <phoneticPr fontId="3"/>
  </si>
  <si>
    <t>T①1～T①2
（女団2試合）</t>
    <rPh sb="9" eb="10">
      <t>オンナ</t>
    </rPh>
    <rPh sb="10" eb="11">
      <t>ダン</t>
    </rPh>
    <rPh sb="12" eb="14">
      <t>シアイ</t>
    </rPh>
    <phoneticPr fontId="15"/>
  </si>
  <si>
    <t>T②1～T②2
（女団2試合）</t>
    <rPh sb="9" eb="10">
      <t>ジョ</t>
    </rPh>
    <rPh sb="10" eb="11">
      <t>ダン</t>
    </rPh>
    <rPh sb="12" eb="14">
      <t>シアイ</t>
    </rPh>
    <phoneticPr fontId="15"/>
  </si>
  <si>
    <t>T①3～T①5
（男団3試合）</t>
    <rPh sb="9" eb="10">
      <t>オトコ</t>
    </rPh>
    <rPh sb="10" eb="11">
      <t>ダン</t>
    </rPh>
    <rPh sb="12" eb="14">
      <t>シアイ</t>
    </rPh>
    <phoneticPr fontId="3"/>
  </si>
  <si>
    <t>T②3～T②6
（男団4試合）</t>
    <rPh sb="9" eb="10">
      <t>オトコ</t>
    </rPh>
    <rPh sb="10" eb="11">
      <t>ダン</t>
    </rPh>
    <rPh sb="12" eb="14">
      <t>シアイ</t>
    </rPh>
    <phoneticPr fontId="3"/>
  </si>
  <si>
    <t>T①6～T①7
（女団2試合）</t>
    <rPh sb="9" eb="10">
      <t>オンナ</t>
    </rPh>
    <rPh sb="10" eb="11">
      <t>ダン</t>
    </rPh>
    <rPh sb="12" eb="14">
      <t>シアイ</t>
    </rPh>
    <phoneticPr fontId="15"/>
  </si>
  <si>
    <t>T①7～T①8
（女団2試合）</t>
    <rPh sb="9" eb="10">
      <t>オンナ</t>
    </rPh>
    <rPh sb="10" eb="11">
      <t>ダン</t>
    </rPh>
    <rPh sb="12" eb="14">
      <t>シアイ</t>
    </rPh>
    <phoneticPr fontId="15"/>
  </si>
  <si>
    <t>T②8～T②9
（男団2試合）</t>
    <rPh sb="9" eb="10">
      <t>オトコ</t>
    </rPh>
    <rPh sb="10" eb="11">
      <t>ダン</t>
    </rPh>
    <rPh sb="12" eb="14">
      <t>シアイ</t>
    </rPh>
    <phoneticPr fontId="15"/>
  </si>
  <si>
    <t>T②9～T②10
（男団2試合）</t>
    <rPh sb="10" eb="11">
      <t>オトコ</t>
    </rPh>
    <rPh sb="11" eb="12">
      <t>ダン</t>
    </rPh>
    <rPh sb="13" eb="15">
      <t>シアイ</t>
    </rPh>
    <phoneticPr fontId="15"/>
  </si>
  <si>
    <t>T①10
（女団1試合）</t>
    <rPh sb="6" eb="7">
      <t>オンナ</t>
    </rPh>
    <rPh sb="7" eb="8">
      <t>ダン</t>
    </rPh>
    <rPh sb="9" eb="11">
      <t>シアイ</t>
    </rPh>
    <phoneticPr fontId="3"/>
  </si>
  <si>
    <t>T②11
（女団1試合）</t>
    <rPh sb="6" eb="7">
      <t>オンナ</t>
    </rPh>
    <rPh sb="7" eb="8">
      <t>ダン</t>
    </rPh>
    <rPh sb="9" eb="11">
      <t>シアイ</t>
    </rPh>
    <phoneticPr fontId="3"/>
  </si>
  <si>
    <t>T①11
（男団1試合）</t>
    <rPh sb="6" eb="7">
      <t>オトコ</t>
    </rPh>
    <rPh sb="7" eb="8">
      <t>ダン</t>
    </rPh>
    <rPh sb="9" eb="11">
      <t>シアイ</t>
    </rPh>
    <phoneticPr fontId="3"/>
  </si>
  <si>
    <t>T②12
（男団1試合）</t>
    <rPh sb="6" eb="7">
      <t>オトコ</t>
    </rPh>
    <rPh sb="7" eb="8">
      <t>ダン</t>
    </rPh>
    <rPh sb="9" eb="11">
      <t>シアイ</t>
    </rPh>
    <phoneticPr fontId="3"/>
  </si>
  <si>
    <t>T①12
（女団1試合）</t>
    <rPh sb="6" eb="7">
      <t>オンナ</t>
    </rPh>
    <rPh sb="7" eb="8">
      <t>ダン</t>
    </rPh>
    <rPh sb="9" eb="11">
      <t>シアイ</t>
    </rPh>
    <phoneticPr fontId="3"/>
  </si>
  <si>
    <t>T②13
（女団1試合）</t>
    <rPh sb="6" eb="7">
      <t>オンナ</t>
    </rPh>
    <rPh sb="7" eb="8">
      <t>ダン</t>
    </rPh>
    <rPh sb="9" eb="11">
      <t>シアイ</t>
    </rPh>
    <phoneticPr fontId="3"/>
  </si>
  <si>
    <t>T①13
（男団1試合）</t>
    <rPh sb="6" eb="7">
      <t>オトコ</t>
    </rPh>
    <rPh sb="7" eb="8">
      <t>ダン</t>
    </rPh>
    <rPh sb="9" eb="11">
      <t>シアイ</t>
    </rPh>
    <phoneticPr fontId="3"/>
  </si>
  <si>
    <t>T②14
（男団1試合）</t>
    <rPh sb="6" eb="7">
      <t>オトコ</t>
    </rPh>
    <rPh sb="7" eb="8">
      <t>ダン</t>
    </rPh>
    <rPh sb="9" eb="11">
      <t>シアイ</t>
    </rPh>
    <phoneticPr fontId="3"/>
  </si>
  <si>
    <t>T①1</t>
    <phoneticPr fontId="3"/>
  </si>
  <si>
    <t>T①2</t>
    <phoneticPr fontId="3"/>
  </si>
  <si>
    <t>T①6</t>
    <phoneticPr fontId="3"/>
  </si>
  <si>
    <t>T①7</t>
    <phoneticPr fontId="3"/>
  </si>
  <si>
    <t>T①10</t>
    <phoneticPr fontId="3"/>
  </si>
  <si>
    <t>T②1</t>
    <phoneticPr fontId="3"/>
  </si>
  <si>
    <t>T②2</t>
    <phoneticPr fontId="3"/>
  </si>
  <si>
    <t>T②7</t>
    <phoneticPr fontId="3"/>
  </si>
  <si>
    <t>T②8</t>
    <phoneticPr fontId="3"/>
  </si>
  <si>
    <t>T②11</t>
    <phoneticPr fontId="3"/>
  </si>
  <si>
    <t>T②13</t>
    <phoneticPr fontId="3"/>
  </si>
  <si>
    <t>T①12</t>
    <phoneticPr fontId="3"/>
  </si>
  <si>
    <t>T①3</t>
    <phoneticPr fontId="3"/>
  </si>
  <si>
    <t>T①4</t>
    <phoneticPr fontId="3"/>
  </si>
  <si>
    <t>T①5</t>
    <phoneticPr fontId="3"/>
  </si>
  <si>
    <t>T①8</t>
    <phoneticPr fontId="3"/>
  </si>
  <si>
    <t>T①9</t>
    <phoneticPr fontId="3"/>
  </si>
  <si>
    <t>T①11</t>
    <phoneticPr fontId="3"/>
  </si>
  <si>
    <t>T②14</t>
    <phoneticPr fontId="3"/>
  </si>
  <si>
    <t>T②12</t>
    <phoneticPr fontId="3"/>
  </si>
  <si>
    <t>T②9</t>
    <phoneticPr fontId="3"/>
  </si>
  <si>
    <t>T②10</t>
    <phoneticPr fontId="3"/>
  </si>
  <si>
    <t>T②3</t>
    <phoneticPr fontId="3"/>
  </si>
  <si>
    <t>T②4</t>
    <phoneticPr fontId="3"/>
  </si>
  <si>
    <t>T②5</t>
    <phoneticPr fontId="3"/>
  </si>
  <si>
    <t>T②6</t>
    <phoneticPr fontId="3"/>
  </si>
  <si>
    <t>T①13</t>
    <phoneticPr fontId="3"/>
  </si>
  <si>
    <t>T①1</t>
    <phoneticPr fontId="3"/>
  </si>
  <si>
    <t>T①2</t>
    <phoneticPr fontId="3"/>
  </si>
  <si>
    <t>T①3</t>
    <phoneticPr fontId="3"/>
  </si>
  <si>
    <t>T①4</t>
    <phoneticPr fontId="3"/>
  </si>
  <si>
    <t>T①5</t>
    <phoneticPr fontId="3"/>
  </si>
  <si>
    <t>T①6</t>
    <phoneticPr fontId="3"/>
  </si>
  <si>
    <t>T①7</t>
    <phoneticPr fontId="3"/>
  </si>
  <si>
    <t>T①8</t>
    <phoneticPr fontId="3"/>
  </si>
  <si>
    <t>T①9</t>
    <phoneticPr fontId="3"/>
  </si>
  <si>
    <t>T①10</t>
    <phoneticPr fontId="3"/>
  </si>
  <si>
    <t>T①11</t>
    <phoneticPr fontId="3"/>
  </si>
  <si>
    <t>T①12</t>
    <phoneticPr fontId="3"/>
  </si>
  <si>
    <t>T①13</t>
    <phoneticPr fontId="3"/>
  </si>
  <si>
    <t>T①14</t>
    <phoneticPr fontId="3"/>
  </si>
  <si>
    <t>T①15</t>
    <phoneticPr fontId="3"/>
  </si>
  <si>
    <t>T①16</t>
    <phoneticPr fontId="3"/>
  </si>
  <si>
    <t>T①17</t>
    <phoneticPr fontId="3"/>
  </si>
  <si>
    <t>T①18</t>
    <phoneticPr fontId="3"/>
  </si>
  <si>
    <t>T①19</t>
    <phoneticPr fontId="3"/>
  </si>
  <si>
    <t>T①20</t>
    <phoneticPr fontId="3"/>
  </si>
  <si>
    <t>T①21</t>
    <phoneticPr fontId="3"/>
  </si>
  <si>
    <t>T①22</t>
    <phoneticPr fontId="3"/>
  </si>
  <si>
    <t>T①23</t>
    <phoneticPr fontId="3"/>
  </si>
  <si>
    <t>T①24</t>
    <phoneticPr fontId="3"/>
  </si>
  <si>
    <t>T①25</t>
    <phoneticPr fontId="3"/>
  </si>
  <si>
    <t>T①26</t>
    <phoneticPr fontId="3"/>
  </si>
  <si>
    <t>T①27</t>
    <phoneticPr fontId="3"/>
  </si>
  <si>
    <t>T①28</t>
    <phoneticPr fontId="3"/>
  </si>
  <si>
    <t>T②20</t>
    <phoneticPr fontId="3"/>
  </si>
  <si>
    <t>T②21</t>
    <phoneticPr fontId="3"/>
  </si>
  <si>
    <t>T②22</t>
    <phoneticPr fontId="3"/>
  </si>
  <si>
    <t>T②23</t>
    <phoneticPr fontId="3"/>
  </si>
  <si>
    <t>T①29</t>
    <phoneticPr fontId="3"/>
  </si>
  <si>
    <t>T①30</t>
    <phoneticPr fontId="3"/>
  </si>
  <si>
    <t>T①31</t>
    <phoneticPr fontId="3"/>
  </si>
  <si>
    <t>T①32</t>
    <phoneticPr fontId="3"/>
  </si>
  <si>
    <t>T①33</t>
    <phoneticPr fontId="3"/>
  </si>
  <si>
    <t>T①34</t>
    <phoneticPr fontId="3"/>
  </si>
  <si>
    <t>T①36</t>
    <phoneticPr fontId="3"/>
  </si>
  <si>
    <t>T①35</t>
    <phoneticPr fontId="3"/>
  </si>
  <si>
    <t>T②1</t>
    <phoneticPr fontId="3"/>
  </si>
  <si>
    <t>T②2</t>
    <phoneticPr fontId="3"/>
  </si>
  <si>
    <t>T②3</t>
    <phoneticPr fontId="3"/>
  </si>
  <si>
    <t>T②4</t>
    <phoneticPr fontId="3"/>
  </si>
  <si>
    <t>T②5</t>
    <phoneticPr fontId="3"/>
  </si>
  <si>
    <t>T②6</t>
    <phoneticPr fontId="3"/>
  </si>
  <si>
    <t>T②7</t>
    <phoneticPr fontId="3"/>
  </si>
  <si>
    <t>T②8</t>
    <phoneticPr fontId="3"/>
  </si>
  <si>
    <t>T②9</t>
    <phoneticPr fontId="3"/>
  </si>
  <si>
    <t>T②10</t>
    <phoneticPr fontId="3"/>
  </si>
  <si>
    <t>T②11</t>
    <phoneticPr fontId="3"/>
  </si>
  <si>
    <t>T②12</t>
    <phoneticPr fontId="3"/>
  </si>
  <si>
    <t>T②13</t>
    <phoneticPr fontId="3"/>
  </si>
  <si>
    <t>T②14</t>
    <phoneticPr fontId="3"/>
  </si>
  <si>
    <t>T②15</t>
    <phoneticPr fontId="3"/>
  </si>
  <si>
    <t>T②16</t>
    <phoneticPr fontId="3"/>
  </si>
  <si>
    <t>T②17</t>
    <phoneticPr fontId="3"/>
  </si>
  <si>
    <t>T②18</t>
    <phoneticPr fontId="3"/>
  </si>
  <si>
    <t>T②19</t>
    <phoneticPr fontId="3"/>
  </si>
  <si>
    <t>T③1</t>
    <phoneticPr fontId="3"/>
  </si>
  <si>
    <t>T③2</t>
    <phoneticPr fontId="3"/>
  </si>
  <si>
    <t>T③3</t>
    <phoneticPr fontId="3"/>
  </si>
  <si>
    <t>T③4</t>
    <phoneticPr fontId="3"/>
  </si>
  <si>
    <t>T③5</t>
    <phoneticPr fontId="3"/>
  </si>
  <si>
    <t>T③6</t>
    <phoneticPr fontId="3"/>
  </si>
  <si>
    <t>T③7</t>
    <phoneticPr fontId="3"/>
  </si>
  <si>
    <t>T③8</t>
    <phoneticPr fontId="3"/>
  </si>
  <si>
    <t>T③9</t>
    <phoneticPr fontId="3"/>
  </si>
  <si>
    <t>T③10</t>
    <phoneticPr fontId="3"/>
  </si>
  <si>
    <t>T③11</t>
    <phoneticPr fontId="3"/>
  </si>
  <si>
    <t>T③12</t>
    <phoneticPr fontId="3"/>
  </si>
  <si>
    <t>T③13</t>
    <phoneticPr fontId="3"/>
  </si>
  <si>
    <t>T③14</t>
    <phoneticPr fontId="3"/>
  </si>
  <si>
    <t>T③15</t>
    <phoneticPr fontId="3"/>
  </si>
  <si>
    <t>T③16</t>
    <phoneticPr fontId="3"/>
  </si>
  <si>
    <t>T③17</t>
    <phoneticPr fontId="3"/>
  </si>
  <si>
    <t>T③18</t>
    <phoneticPr fontId="3"/>
  </si>
  <si>
    <t>T③19</t>
    <phoneticPr fontId="3"/>
  </si>
  <si>
    <t>T②24</t>
    <phoneticPr fontId="3"/>
  </si>
  <si>
    <t>T②25</t>
    <phoneticPr fontId="3"/>
  </si>
  <si>
    <t>T②26</t>
    <phoneticPr fontId="3"/>
  </si>
  <si>
    <t>T②27</t>
    <phoneticPr fontId="3"/>
  </si>
  <si>
    <t>T②28</t>
    <phoneticPr fontId="3"/>
  </si>
  <si>
    <t>T②29</t>
    <phoneticPr fontId="3"/>
  </si>
  <si>
    <t>T②31</t>
    <phoneticPr fontId="3"/>
  </si>
  <si>
    <t>T②30</t>
    <phoneticPr fontId="3"/>
  </si>
  <si>
    <t xml:space="preserve">第１指定形または
第２指定形
</t>
    <phoneticPr fontId="3"/>
  </si>
  <si>
    <t>令和5年度 関東高等学校空手道大会 千葉県予選会</t>
    <rPh sb="0" eb="2">
      <t>レイワ</t>
    </rPh>
    <rPh sb="3" eb="5">
      <t>ネンド</t>
    </rPh>
    <rPh sb="6" eb="8">
      <t>カントウ</t>
    </rPh>
    <rPh sb="18" eb="21">
      <t>チバケン</t>
    </rPh>
    <rPh sb="21" eb="24">
      <t>ヨセンカイ</t>
    </rPh>
    <phoneticPr fontId="3"/>
  </si>
  <si>
    <t>女子個人形1ラウンド①③</t>
    <rPh sb="0" eb="2">
      <t>ジョシ</t>
    </rPh>
    <rPh sb="2" eb="4">
      <t>コジン</t>
    </rPh>
    <rPh sb="4" eb="5">
      <t>カタ</t>
    </rPh>
    <phoneticPr fontId="16"/>
  </si>
  <si>
    <t>女子個人形1ラウンド②④</t>
    <rPh sb="0" eb="2">
      <t>ジョシ</t>
    </rPh>
    <rPh sb="2" eb="4">
      <t>コジン</t>
    </rPh>
    <rPh sb="4" eb="5">
      <t>カタ</t>
    </rPh>
    <phoneticPr fontId="16"/>
  </si>
  <si>
    <t>男子個人形1ラウンド①③</t>
    <rPh sb="0" eb="2">
      <t>ダンシ</t>
    </rPh>
    <rPh sb="2" eb="4">
      <t>コジン</t>
    </rPh>
    <rPh sb="4" eb="5">
      <t>カタ</t>
    </rPh>
    <phoneticPr fontId="16"/>
  </si>
  <si>
    <t>男子個人形1ラウンド②④</t>
    <rPh sb="0" eb="2">
      <t>ダンシ</t>
    </rPh>
    <rPh sb="2" eb="4">
      <t>コジン</t>
    </rPh>
    <rPh sb="4" eb="5">
      <t>カタ</t>
    </rPh>
    <phoneticPr fontId="16"/>
  </si>
  <si>
    <t>棄権</t>
    <rPh sb="0" eb="2">
      <t>キケン</t>
    </rPh>
    <phoneticPr fontId="3"/>
  </si>
  <si>
    <t>バッサイダイ</t>
  </si>
  <si>
    <t>カンクウショウ</t>
  </si>
  <si>
    <t>セーパイ</t>
  </si>
  <si>
    <t>チントウ</t>
  </si>
  <si>
    <t>ジオン</t>
  </si>
  <si>
    <t>クルルンファ</t>
  </si>
  <si>
    <t>ニーパイポ</t>
  </si>
  <si>
    <t/>
  </si>
  <si>
    <t>キケン</t>
  </si>
  <si>
    <t>エンピ</t>
  </si>
  <si>
    <t>クルルンファ</t>
    <phoneticPr fontId="3"/>
  </si>
  <si>
    <t>アーナン</t>
  </si>
  <si>
    <t>アーナン</t>
    <phoneticPr fontId="3"/>
  </si>
  <si>
    <t>ウンスー</t>
  </si>
  <si>
    <t>ウンスー</t>
    <phoneticPr fontId="3"/>
  </si>
  <si>
    <t>エンピ</t>
    <phoneticPr fontId="3"/>
  </si>
  <si>
    <t>ニーパイポ</t>
    <phoneticPr fontId="3"/>
  </si>
  <si>
    <t>クルルンファ</t>
    <phoneticPr fontId="3"/>
  </si>
  <si>
    <t>パープーレン</t>
  </si>
  <si>
    <t>ゴジュウシホショウ</t>
  </si>
  <si>
    <t>Tatami2</t>
    <phoneticPr fontId="3"/>
  </si>
  <si>
    <t>女個形R1から自動引用</t>
    <rPh sb="0" eb="1">
      <t>オンナ</t>
    </rPh>
    <rPh sb="1" eb="2">
      <t>コ</t>
    </rPh>
    <rPh sb="2" eb="3">
      <t>カタ</t>
    </rPh>
    <rPh sb="7" eb="9">
      <t>ジドウ</t>
    </rPh>
    <rPh sb="9" eb="11">
      <t>インヨウ</t>
    </rPh>
    <phoneticPr fontId="3"/>
  </si>
  <si>
    <t>男個形R1から自動引用</t>
    <rPh sb="0" eb="1">
      <t>オトコ</t>
    </rPh>
    <rPh sb="1" eb="2">
      <t>コ</t>
    </rPh>
    <rPh sb="2" eb="3">
      <t>カタ</t>
    </rPh>
    <rPh sb="7" eb="9">
      <t>ジドウ</t>
    </rPh>
    <rPh sb="9" eb="11">
      <t>インヨウ</t>
    </rPh>
    <phoneticPr fontId="3"/>
  </si>
  <si>
    <t>秀明八千代</t>
    <rPh sb="0" eb="5">
      <t>シュウメイヤチヨ</t>
    </rPh>
    <phoneticPr fontId="3"/>
  </si>
  <si>
    <t>パープーレン</t>
    <phoneticPr fontId="3"/>
  </si>
  <si>
    <t>拓大紅陵</t>
    <rPh sb="0" eb="4">
      <t>タクダイコウリョウ</t>
    </rPh>
    <phoneticPr fontId="3"/>
  </si>
  <si>
    <t>麗澤</t>
    <rPh sb="0" eb="2">
      <t>レイタク</t>
    </rPh>
    <phoneticPr fontId="3"/>
  </si>
  <si>
    <t>ゴジュウシホショウ</t>
    <phoneticPr fontId="3"/>
  </si>
  <si>
    <t>日体大柏</t>
    <rPh sb="0" eb="4">
      <t>ニッタイダイカシワ</t>
    </rPh>
    <phoneticPr fontId="3"/>
  </si>
  <si>
    <t>船橋東</t>
    <rPh sb="0" eb="3">
      <t>フナバシヒガシ</t>
    </rPh>
    <phoneticPr fontId="3"/>
  </si>
  <si>
    <t>ニーパイポ</t>
    <phoneticPr fontId="3"/>
  </si>
  <si>
    <t>千葉南</t>
    <rPh sb="0" eb="3">
      <t>チバミナミ</t>
    </rPh>
    <phoneticPr fontId="3"/>
  </si>
  <si>
    <t>クルルンファ</t>
    <phoneticPr fontId="3"/>
  </si>
  <si>
    <t>敬愛学園</t>
    <rPh sb="0" eb="4">
      <t>ケイアイガクエン</t>
    </rPh>
    <phoneticPr fontId="3"/>
  </si>
  <si>
    <t>木更津総合</t>
    <rPh sb="0" eb="5">
      <t>キサラヅソウゴウ</t>
    </rPh>
    <phoneticPr fontId="3"/>
  </si>
  <si>
    <t>アーナン</t>
    <phoneticPr fontId="3"/>
  </si>
  <si>
    <t>昭和学院</t>
    <rPh sb="0" eb="4">
      <t>ショウワガクイン</t>
    </rPh>
    <phoneticPr fontId="3"/>
  </si>
  <si>
    <t>0判負</t>
    <rPh sb="1" eb="2">
      <t>ハン</t>
    </rPh>
    <rPh sb="2" eb="3">
      <t>マ</t>
    </rPh>
    <phoneticPr fontId="3"/>
  </si>
  <si>
    <t>0判勝</t>
    <rPh sb="1" eb="2">
      <t>ハン</t>
    </rPh>
    <rPh sb="2" eb="3">
      <t>カ</t>
    </rPh>
    <phoneticPr fontId="3"/>
  </si>
  <si>
    <t>1判勝</t>
    <rPh sb="1" eb="2">
      <t>ハン</t>
    </rPh>
    <rPh sb="2" eb="3">
      <t>カ</t>
    </rPh>
    <phoneticPr fontId="3"/>
  </si>
  <si>
    <t>1判負</t>
    <rPh sb="1" eb="2">
      <t>ハン</t>
    </rPh>
    <rPh sb="2" eb="3">
      <t>マ</t>
    </rPh>
    <phoneticPr fontId="3"/>
  </si>
  <si>
    <t>4先負</t>
    <rPh sb="1" eb="2">
      <t>セン</t>
    </rPh>
    <rPh sb="2" eb="3">
      <t>マ</t>
    </rPh>
    <phoneticPr fontId="3"/>
  </si>
  <si>
    <t>4先勝</t>
    <rPh sb="1" eb="2">
      <t>セン</t>
    </rPh>
    <rPh sb="2" eb="3">
      <t>カ</t>
    </rPh>
    <phoneticPr fontId="3"/>
  </si>
  <si>
    <t>4先負</t>
    <rPh sb="1" eb="3">
      <t>センブ</t>
    </rPh>
    <phoneticPr fontId="3"/>
  </si>
  <si>
    <t>4先勝</t>
    <rPh sb="1" eb="3">
      <t>センショウ</t>
    </rPh>
    <phoneticPr fontId="3"/>
  </si>
  <si>
    <t>中山　真理愛</t>
  </si>
  <si>
    <t>岡村　咲穂</t>
  </si>
  <si>
    <t>今井　ひなた</t>
  </si>
  <si>
    <t>齊藤　珀伸</t>
    <phoneticPr fontId="3"/>
  </si>
  <si>
    <t>大島　竜誓</t>
  </si>
  <si>
    <t>柘植　恢人</t>
  </si>
  <si>
    <t>三木　和奏</t>
  </si>
  <si>
    <t>上川　希海</t>
  </si>
  <si>
    <t>堀口　堅護</t>
  </si>
  <si>
    <t>宮本　幹太</t>
  </si>
  <si>
    <t>岩下　佑輔</t>
  </si>
  <si>
    <t>女子個人形メダルマッチ 演武順は抽選</t>
    <rPh sb="0" eb="2">
      <t>ジョシ</t>
    </rPh>
    <rPh sb="2" eb="4">
      <t>コジン</t>
    </rPh>
    <rPh sb="4" eb="5">
      <t>カタ</t>
    </rPh>
    <rPh sb="12" eb="14">
      <t>エンブ</t>
    </rPh>
    <rPh sb="14" eb="15">
      <t>ジュン</t>
    </rPh>
    <rPh sb="16" eb="18">
      <t>チュウセン</t>
    </rPh>
    <phoneticPr fontId="3"/>
  </si>
  <si>
    <t>男子個人形メダルマッチ　演武順は抽選</t>
    <rPh sb="0" eb="2">
      <t>ダンシ</t>
    </rPh>
    <rPh sb="2" eb="4">
      <t>コジン</t>
    </rPh>
    <rPh sb="4" eb="5">
      <t>カタ</t>
    </rPh>
    <phoneticPr fontId="3"/>
  </si>
  <si>
    <t>女子個人形第２ラウンド　　</t>
    <rPh sb="0" eb="2">
      <t>ジョシ</t>
    </rPh>
    <rPh sb="2" eb="4">
      <t>コジン</t>
    </rPh>
    <rPh sb="4" eb="5">
      <t>カタ</t>
    </rPh>
    <rPh sb="5" eb="6">
      <t>ダイ</t>
    </rPh>
    <phoneticPr fontId="3"/>
  </si>
  <si>
    <t>男子個人形第２ラウンド</t>
    <rPh sb="0" eb="2">
      <t>ダンシ</t>
    </rPh>
    <rPh sb="2" eb="4">
      <t>コジン</t>
    </rPh>
    <rPh sb="4" eb="5">
      <t>カタ</t>
    </rPh>
    <rPh sb="5" eb="6">
      <t>ダイ</t>
    </rPh>
    <phoneticPr fontId="3"/>
  </si>
  <si>
    <t>各タタミ1位が決勝ラウンドへ、各タタミ2位が3位・4位決定戦へ</t>
    <rPh sb="0" eb="1">
      <t>カク</t>
    </rPh>
    <rPh sb="5" eb="6">
      <t>イ</t>
    </rPh>
    <rPh sb="7" eb="9">
      <t>ケッショウ</t>
    </rPh>
    <rPh sb="15" eb="16">
      <t>カク</t>
    </rPh>
    <rPh sb="20" eb="21">
      <t>イ</t>
    </rPh>
    <rPh sb="23" eb="24">
      <t>イ</t>
    </rPh>
    <rPh sb="26" eb="27">
      <t>イ</t>
    </rPh>
    <rPh sb="27" eb="30">
      <t>ケッテイセン</t>
    </rPh>
    <phoneticPr fontId="3"/>
  </si>
  <si>
    <t>スーパーリンペイ</t>
  </si>
  <si>
    <t>チャタンヤラクーサンクー</t>
  </si>
  <si>
    <t>ガンカク</t>
  </si>
  <si>
    <t>※第2ラウンド各タタミ3位が第5位、各タタミ4位が第7位</t>
    <rPh sb="1" eb="2">
      <t>ダイ</t>
    </rPh>
    <rPh sb="7" eb="8">
      <t>カク</t>
    </rPh>
    <rPh sb="12" eb="13">
      <t>イ</t>
    </rPh>
    <rPh sb="14" eb="15">
      <t>ダイ</t>
    </rPh>
    <rPh sb="16" eb="17">
      <t>イ</t>
    </rPh>
    <rPh sb="18" eb="19">
      <t>カク</t>
    </rPh>
    <rPh sb="23" eb="24">
      <t>イ</t>
    </rPh>
    <rPh sb="25" eb="26">
      <t>ダイ</t>
    </rPh>
    <rPh sb="27" eb="28">
      <t>イ</t>
    </rPh>
    <phoneticPr fontId="3"/>
  </si>
  <si>
    <t>拓大紅陵</t>
    <rPh sb="0" eb="4">
      <t>タクダイコウリョウ</t>
    </rPh>
    <phoneticPr fontId="3"/>
  </si>
  <si>
    <t>敬愛学園</t>
    <rPh sb="0" eb="4">
      <t>ケイアイガクエン</t>
    </rPh>
    <phoneticPr fontId="3"/>
  </si>
  <si>
    <t>敬愛学園</t>
    <rPh sb="0" eb="2">
      <t>ケイアイ</t>
    </rPh>
    <rPh sb="2" eb="4">
      <t>ガクエン</t>
    </rPh>
    <phoneticPr fontId="3"/>
  </si>
  <si>
    <t>パイクー</t>
  </si>
  <si>
    <t>秀明八千代</t>
    <rPh sb="0" eb="5">
      <t>シュウメイヤチヨ</t>
    </rPh>
    <phoneticPr fontId="3"/>
  </si>
  <si>
    <t>パープーレン</t>
    <phoneticPr fontId="3"/>
  </si>
  <si>
    <t>ゴジュウシホショウ</t>
    <phoneticPr fontId="3"/>
  </si>
  <si>
    <t>クーシャンクー</t>
  </si>
  <si>
    <t>ガンカク</t>
    <phoneticPr fontId="3"/>
  </si>
  <si>
    <t>チャタンヤラクーサンクー</t>
    <phoneticPr fontId="3"/>
  </si>
  <si>
    <t>ゴジュウシホショウ</t>
    <phoneticPr fontId="3"/>
  </si>
  <si>
    <t>アーナン</t>
    <phoneticPr fontId="3"/>
  </si>
  <si>
    <t>ウンスー</t>
    <phoneticPr fontId="3"/>
  </si>
  <si>
    <t>千葉南</t>
    <rPh sb="0" eb="3">
      <t>チバミナミ</t>
    </rPh>
    <phoneticPr fontId="3"/>
  </si>
  <si>
    <t>スーパーリンペイ</t>
    <phoneticPr fontId="3"/>
  </si>
  <si>
    <t>ウンスー</t>
    <phoneticPr fontId="3"/>
  </si>
  <si>
    <t>キケン</t>
    <phoneticPr fontId="3"/>
  </si>
  <si>
    <t>日体大柏</t>
    <rPh sb="0" eb="4">
      <t>ニッタイダイカシワ</t>
    </rPh>
    <phoneticPr fontId="3"/>
  </si>
  <si>
    <t>昭和学院</t>
    <rPh sb="0" eb="4">
      <t>ショウワガクイン</t>
    </rPh>
    <phoneticPr fontId="3"/>
  </si>
  <si>
    <t>西武台千葉</t>
    <rPh sb="0" eb="5">
      <t>セイブダイチバ</t>
    </rPh>
    <phoneticPr fontId="3"/>
  </si>
  <si>
    <t>成田</t>
    <rPh sb="0" eb="2">
      <t>ナリタ</t>
    </rPh>
    <phoneticPr fontId="3"/>
  </si>
  <si>
    <t>習志野</t>
    <rPh sb="0" eb="3">
      <t>ナラシノ</t>
    </rPh>
    <phoneticPr fontId="3"/>
  </si>
  <si>
    <t>麗澤</t>
    <rPh sb="0" eb="2">
      <t>レイタク</t>
    </rPh>
    <phoneticPr fontId="3"/>
  </si>
  <si>
    <t>令和5年5月6日（土）・7日（日）</t>
    <rPh sb="0" eb="2">
      <t>レイワ</t>
    </rPh>
    <rPh sb="3" eb="4">
      <t>ネン</t>
    </rPh>
    <rPh sb="5" eb="6">
      <t>ガツ</t>
    </rPh>
    <rPh sb="7" eb="8">
      <t>ヒ</t>
    </rPh>
    <rPh sb="9" eb="10">
      <t>ド</t>
    </rPh>
    <rPh sb="13" eb="14">
      <t>ニチ</t>
    </rPh>
    <rPh sb="15" eb="16">
      <t>ニチ</t>
    </rPh>
    <phoneticPr fontId="3"/>
  </si>
  <si>
    <t>木更津総合</t>
    <rPh sb="0" eb="3">
      <t>キサラヅ</t>
    </rPh>
    <rPh sb="3" eb="5">
      <t>ソウゴウ</t>
    </rPh>
    <phoneticPr fontId="3"/>
  </si>
  <si>
    <t>拓大紅陵</t>
    <rPh sb="0" eb="2">
      <t>タクダイ</t>
    </rPh>
    <rPh sb="2" eb="4">
      <t>コウリョウ</t>
    </rPh>
    <phoneticPr fontId="3"/>
  </si>
  <si>
    <t>木更津総合</t>
    <rPh sb="0" eb="5">
      <t>キサラヅソウゴウ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</si>
</sst>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_ "/>
    <numFmt numFmtId="178" formatCode="0.00_ 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rgb="FFFF0000"/>
      </top>
      <bottom/>
      <diagonal/>
    </border>
    <border>
      <left style="hair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hair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hair">
        <color indexed="64"/>
      </right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hair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/>
      <right style="hair">
        <color indexed="64"/>
      </right>
      <top/>
      <bottom style="medium">
        <color rgb="FFFF0000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rgb="FFFF0000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8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8" xfId="0" applyBorder="1"/>
    <xf numFmtId="0" fontId="0" fillId="0" borderId="28" xfId="0" applyBorder="1"/>
    <xf numFmtId="0" fontId="0" fillId="0" borderId="7" xfId="0" applyBorder="1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3" fillId="0" borderId="0" xfId="1"/>
    <xf numFmtId="0" fontId="13" fillId="0" borderId="0" xfId="1" applyAlignment="1">
      <alignment vertical="center"/>
    </xf>
    <xf numFmtId="0" fontId="17" fillId="0" borderId="0" xfId="1" applyFont="1"/>
    <xf numFmtId="0" fontId="18" fillId="0" borderId="0" xfId="1" applyFont="1"/>
    <xf numFmtId="0" fontId="19" fillId="0" borderId="1" xfId="1" applyFont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6" fillId="0" borderId="13" xfId="0" applyFont="1" applyBorder="1" applyAlignment="1">
      <alignment shrinkToFit="1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shrinkToFit="1"/>
    </xf>
    <xf numFmtId="0" fontId="0" fillId="0" borderId="25" xfId="0" applyBorder="1"/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20" fontId="17" fillId="0" borderId="0" xfId="1" applyNumberFormat="1" applyFont="1"/>
    <xf numFmtId="20" fontId="6" fillId="0" borderId="0" xfId="1" applyNumberFormat="1" applyFont="1" applyAlignment="1">
      <alignment horizontal="right"/>
    </xf>
    <xf numFmtId="0" fontId="6" fillId="0" borderId="0" xfId="1" applyFont="1"/>
    <xf numFmtId="0" fontId="19" fillId="0" borderId="0" xfId="1" applyFont="1"/>
    <xf numFmtId="20" fontId="19" fillId="0" borderId="0" xfId="1" applyNumberFormat="1" applyFont="1"/>
    <xf numFmtId="0" fontId="23" fillId="0" borderId="1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18" fillId="0" borderId="10" xfId="1" applyFont="1" applyBorder="1"/>
    <xf numFmtId="0" fontId="13" fillId="0" borderId="10" xfId="1" applyBorder="1"/>
    <xf numFmtId="0" fontId="1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176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distributed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176" fontId="4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6" xfId="0" applyBorder="1"/>
    <xf numFmtId="0" fontId="2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27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2" fillId="0" borderId="4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5" fillId="0" borderId="48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28" xfId="0" applyFont="1" applyBorder="1" applyAlignment="1">
      <alignment horizontal="center"/>
    </xf>
    <xf numFmtId="0" fontId="27" fillId="0" borderId="0" xfId="1" applyFont="1"/>
    <xf numFmtId="0" fontId="23" fillId="0" borderId="6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20" fontId="11" fillId="0" borderId="1" xfId="1" applyNumberFormat="1" applyFont="1" applyBorder="1" applyAlignment="1">
      <alignment horizontal="center" vertical="center" wrapText="1"/>
    </xf>
    <xf numFmtId="0" fontId="22" fillId="0" borderId="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0" fontId="11" fillId="0" borderId="6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22" fillId="0" borderId="6" xfId="1" applyFont="1" applyBorder="1" applyAlignment="1">
      <alignment vertical="center" wrapText="1"/>
    </xf>
    <xf numFmtId="0" fontId="5" fillId="0" borderId="0" xfId="0" applyFont="1" applyAlignment="1">
      <alignment horizontal="left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176" fontId="0" fillId="0" borderId="0" xfId="0" applyNumberFormat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0" fillId="0" borderId="21" xfId="0" applyBorder="1"/>
    <xf numFmtId="0" fontId="0" fillId="0" borderId="31" xfId="0" applyBorder="1"/>
    <xf numFmtId="0" fontId="0" fillId="0" borderId="15" xfId="0" applyBorder="1"/>
    <xf numFmtId="0" fontId="0" fillId="0" borderId="30" xfId="0" applyBorder="1"/>
    <xf numFmtId="0" fontId="0" fillId="0" borderId="52" xfId="0" applyBorder="1"/>
    <xf numFmtId="0" fontId="0" fillId="0" borderId="32" xfId="0" applyBorder="1"/>
    <xf numFmtId="0" fontId="0" fillId="0" borderId="54" xfId="0" applyBorder="1"/>
    <xf numFmtId="0" fontId="7" fillId="0" borderId="34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shrinkToFit="1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shrinkToFit="1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0" fontId="32" fillId="0" borderId="1" xfId="1" applyFont="1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 shrinkToFit="1"/>
    </xf>
    <xf numFmtId="0" fontId="9" fillId="0" borderId="1" xfId="0" applyFont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3" fillId="0" borderId="59" xfId="0" applyFont="1" applyBorder="1" applyAlignment="1">
      <alignment horizontal="right"/>
    </xf>
    <xf numFmtId="0" fontId="7" fillId="0" borderId="59" xfId="0" applyFont="1" applyBorder="1" applyAlignment="1">
      <alignment horizontal="right"/>
    </xf>
    <xf numFmtId="0" fontId="0" fillId="0" borderId="1" xfId="0" applyBorder="1" applyAlignment="1">
      <alignment horizontal="left" shrinkToFit="1"/>
    </xf>
    <xf numFmtId="0" fontId="6" fillId="0" borderId="61" xfId="0" applyFont="1" applyBorder="1" applyAlignment="1">
      <alignment horizontal="center"/>
    </xf>
    <xf numFmtId="0" fontId="6" fillId="0" borderId="61" xfId="0" applyFont="1" applyBorder="1" applyAlignment="1">
      <alignment shrinkToFit="1"/>
    </xf>
    <xf numFmtId="0" fontId="7" fillId="0" borderId="58" xfId="0" applyFont="1" applyBorder="1" applyAlignment="1">
      <alignment shrinkToFit="1"/>
    </xf>
    <xf numFmtId="0" fontId="6" fillId="0" borderId="1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0" fillId="0" borderId="21" xfId="0" applyBorder="1" applyAlignment="1">
      <alignment shrinkToFit="1"/>
    </xf>
    <xf numFmtId="0" fontId="6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0" fillId="0" borderId="0" xfId="0" applyFont="1" applyAlignment="1">
      <alignment horizontal="center" vertical="center" shrinkToFit="1"/>
    </xf>
    <xf numFmtId="0" fontId="24" fillId="0" borderId="1" xfId="1" applyFont="1" applyBorder="1" applyAlignment="1">
      <alignment vertical="top" wrapText="1"/>
    </xf>
    <xf numFmtId="0" fontId="0" fillId="0" borderId="15" xfId="0" applyBorder="1" applyAlignment="1">
      <alignment shrinkToFit="1"/>
    </xf>
    <xf numFmtId="0" fontId="6" fillId="0" borderId="52" xfId="0" applyFont="1" applyBorder="1"/>
    <xf numFmtId="0" fontId="6" fillId="0" borderId="8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1" xfId="0" applyFont="1" applyBorder="1"/>
    <xf numFmtId="0" fontId="6" fillId="0" borderId="24" xfId="0" applyFont="1" applyBorder="1"/>
    <xf numFmtId="0" fontId="6" fillId="0" borderId="31" xfId="0" applyFont="1" applyBorder="1"/>
    <xf numFmtId="0" fontId="6" fillId="0" borderId="15" xfId="0" applyFont="1" applyBorder="1"/>
    <xf numFmtId="0" fontId="6" fillId="0" borderId="9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30" xfId="0" applyFont="1" applyBorder="1"/>
    <xf numFmtId="0" fontId="6" fillId="0" borderId="53" xfId="0" applyFont="1" applyBorder="1"/>
    <xf numFmtId="0" fontId="6" fillId="0" borderId="50" xfId="0" applyFont="1" applyBorder="1"/>
    <xf numFmtId="0" fontId="6" fillId="0" borderId="7" xfId="0" applyFont="1" applyBorder="1"/>
    <xf numFmtId="0" fontId="6" fillId="0" borderId="54" xfId="0" applyFont="1" applyBorder="1"/>
    <xf numFmtId="0" fontId="6" fillId="0" borderId="25" xfId="0" applyFont="1" applyBorder="1"/>
    <xf numFmtId="0" fontId="6" fillId="0" borderId="32" xfId="0" applyFont="1" applyBorder="1"/>
    <xf numFmtId="0" fontId="6" fillId="0" borderId="28" xfId="0" applyFont="1" applyBorder="1"/>
    <xf numFmtId="0" fontId="6" fillId="0" borderId="4" xfId="0" applyFont="1" applyBorder="1"/>
    <xf numFmtId="0" fontId="6" fillId="0" borderId="21" xfId="0" applyFont="1" applyBorder="1" applyAlignment="1">
      <alignment shrinkToFit="1"/>
    </xf>
    <xf numFmtId="0" fontId="6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vertical="center" shrinkToFit="1"/>
      <protection hidden="1"/>
    </xf>
    <xf numFmtId="2" fontId="34" fillId="2" borderId="1" xfId="0" quotePrefix="1" applyNumberFormat="1" applyFont="1" applyFill="1" applyBorder="1" applyAlignment="1" applyProtection="1">
      <alignment horizontal="center" vertical="center" shrinkToFit="1"/>
      <protection hidden="1"/>
    </xf>
    <xf numFmtId="2" fontId="3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34" fillId="2" borderId="1" xfId="0" applyFont="1" applyFill="1" applyBorder="1" applyAlignment="1" applyProtection="1">
      <alignment horizontal="center" vertical="center" shrinkToFit="1"/>
      <protection hidden="1"/>
    </xf>
    <xf numFmtId="0" fontId="3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right"/>
    </xf>
    <xf numFmtId="0" fontId="6" fillId="0" borderId="50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30" xfId="0" applyFont="1" applyBorder="1" applyAlignment="1">
      <alignment vertical="top"/>
    </xf>
    <xf numFmtId="0" fontId="6" fillId="0" borderId="15" xfId="0" applyFont="1" applyBorder="1" applyAlignment="1">
      <alignment horizontal="right" vertical="top"/>
    </xf>
    <xf numFmtId="0" fontId="6" fillId="0" borderId="64" xfId="0" applyFont="1" applyBorder="1" applyAlignment="1">
      <alignment horizontal="right" vertical="top"/>
    </xf>
    <xf numFmtId="0" fontId="6" fillId="0" borderId="65" xfId="0" applyFont="1" applyBorder="1"/>
    <xf numFmtId="0" fontId="6" fillId="0" borderId="66" xfId="0" applyFont="1" applyBorder="1"/>
    <xf numFmtId="0" fontId="6" fillId="0" borderId="67" xfId="0" applyFont="1" applyBorder="1"/>
    <xf numFmtId="0" fontId="6" fillId="0" borderId="68" xfId="0" applyFont="1" applyBorder="1"/>
    <xf numFmtId="0" fontId="6" fillId="0" borderId="64" xfId="0" applyFont="1" applyBorder="1" applyAlignment="1">
      <alignment vertical="top"/>
    </xf>
    <xf numFmtId="0" fontId="6" fillId="0" borderId="69" xfId="0" applyFont="1" applyBorder="1"/>
    <xf numFmtId="0" fontId="6" fillId="0" borderId="71" xfId="0" applyFont="1" applyBorder="1"/>
    <xf numFmtId="0" fontId="6" fillId="0" borderId="73" xfId="0" applyFont="1" applyBorder="1"/>
    <xf numFmtId="0" fontId="6" fillId="0" borderId="72" xfId="0" applyFont="1" applyBorder="1"/>
    <xf numFmtId="0" fontId="6" fillId="0" borderId="64" xfId="0" applyFont="1" applyBorder="1"/>
    <xf numFmtId="0" fontId="6" fillId="0" borderId="74" xfId="0" applyFont="1" applyBorder="1" applyAlignment="1">
      <alignment horizontal="center" vertical="center"/>
    </xf>
    <xf numFmtId="0" fontId="6" fillId="0" borderId="78" xfId="0" applyFont="1" applyBorder="1"/>
    <xf numFmtId="0" fontId="6" fillId="0" borderId="80" xfId="0" applyFont="1" applyBorder="1"/>
    <xf numFmtId="0" fontId="6" fillId="0" borderId="79" xfId="0" applyFont="1" applyBorder="1"/>
    <xf numFmtId="0" fontId="6" fillId="0" borderId="78" xfId="0" applyFont="1" applyBorder="1" applyAlignment="1">
      <alignment horizontal="right"/>
    </xf>
    <xf numFmtId="0" fontId="6" fillId="0" borderId="82" xfId="0" applyFont="1" applyBorder="1" applyAlignment="1">
      <alignment horizontal="center" vertical="center"/>
    </xf>
    <xf numFmtId="0" fontId="6" fillId="0" borderId="75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5" fillId="0" borderId="8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5" fillId="0" borderId="85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top"/>
    </xf>
    <xf numFmtId="0" fontId="6" fillId="0" borderId="0" xfId="0" applyFont="1" applyBorder="1"/>
    <xf numFmtId="0" fontId="6" fillId="0" borderId="74" xfId="0" applyFont="1" applyBorder="1"/>
    <xf numFmtId="0" fontId="6" fillId="0" borderId="86" xfId="0" applyFont="1" applyBorder="1"/>
    <xf numFmtId="0" fontId="6" fillId="0" borderId="76" xfId="0" applyFont="1" applyBorder="1"/>
    <xf numFmtId="0" fontId="6" fillId="0" borderId="87" xfId="0" applyFont="1" applyBorder="1"/>
    <xf numFmtId="0" fontId="6" fillId="0" borderId="88" xfId="0" applyFont="1" applyBorder="1"/>
    <xf numFmtId="0" fontId="6" fillId="0" borderId="89" xfId="0" applyFont="1" applyBorder="1"/>
    <xf numFmtId="0" fontId="6" fillId="0" borderId="75" xfId="0" applyFont="1" applyBorder="1" applyAlignment="1">
      <alignment horizontal="right"/>
    </xf>
    <xf numFmtId="0" fontId="6" fillId="0" borderId="81" xfId="0" applyFont="1" applyBorder="1"/>
    <xf numFmtId="0" fontId="6" fillId="0" borderId="90" xfId="0" applyFont="1" applyBorder="1"/>
    <xf numFmtId="0" fontId="6" fillId="0" borderId="15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/>
    </xf>
    <xf numFmtId="0" fontId="6" fillId="0" borderId="24" xfId="0" applyFont="1" applyBorder="1" applyAlignment="1">
      <alignment horizontal="left"/>
    </xf>
    <xf numFmtId="0" fontId="6" fillId="0" borderId="8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6" fillId="0" borderId="31" xfId="0" applyFont="1" applyBorder="1" applyAlignment="1">
      <alignment horizontal="left"/>
    </xf>
    <xf numFmtId="0" fontId="6" fillId="0" borderId="30" xfId="0" applyFont="1" applyBorder="1" applyAlignment="1">
      <alignment horizontal="left" vertical="top"/>
    </xf>
    <xf numFmtId="0" fontId="6" fillId="0" borderId="78" xfId="0" applyFont="1" applyBorder="1" applyAlignment="1">
      <alignment horizontal="left"/>
    </xf>
    <xf numFmtId="0" fontId="6" fillId="0" borderId="71" xfId="0" applyFont="1" applyBorder="1" applyAlignment="1">
      <alignment horizontal="left" vertical="top"/>
    </xf>
    <xf numFmtId="0" fontId="6" fillId="0" borderId="91" xfId="0" applyFont="1" applyBorder="1" applyAlignment="1">
      <alignment horizontal="left" vertical="top"/>
    </xf>
    <xf numFmtId="0" fontId="6" fillId="0" borderId="92" xfId="0" applyFont="1" applyBorder="1"/>
    <xf numFmtId="0" fontId="6" fillId="0" borderId="93" xfId="0" applyFont="1" applyBorder="1"/>
    <xf numFmtId="0" fontId="6" fillId="0" borderId="94" xfId="0" applyFont="1" applyBorder="1"/>
    <xf numFmtId="0" fontId="6" fillId="0" borderId="0" xfId="0" applyFont="1" applyBorder="1" applyAlignment="1">
      <alignment horizontal="left" vertical="top"/>
    </xf>
    <xf numFmtId="0" fontId="6" fillId="0" borderId="82" xfId="0" applyFont="1" applyBorder="1"/>
    <xf numFmtId="0" fontId="6" fillId="0" borderId="91" xfId="0" applyFont="1" applyBorder="1"/>
    <xf numFmtId="0" fontId="6" fillId="0" borderId="94" xfId="0" applyFont="1" applyBorder="1" applyAlignment="1">
      <alignment horizontal="left"/>
    </xf>
    <xf numFmtId="0" fontId="6" fillId="0" borderId="95" xfId="0" applyFont="1" applyBorder="1"/>
    <xf numFmtId="0" fontId="6" fillId="0" borderId="96" xfId="0" applyFont="1" applyBorder="1"/>
    <xf numFmtId="0" fontId="6" fillId="0" borderId="97" xfId="0" applyFont="1" applyBorder="1"/>
    <xf numFmtId="0" fontId="6" fillId="0" borderId="88" xfId="0" applyFont="1" applyBorder="1" applyAlignment="1">
      <alignment horizontal="left" vertical="top"/>
    </xf>
    <xf numFmtId="0" fontId="6" fillId="0" borderId="68" xfId="0" applyFont="1" applyBorder="1" applyAlignment="1">
      <alignment horizontal="right"/>
    </xf>
    <xf numFmtId="0" fontId="6" fillId="0" borderId="66" xfId="0" applyFont="1" applyBorder="1" applyAlignment="1">
      <alignment vertical="top"/>
    </xf>
    <xf numFmtId="0" fontId="6" fillId="0" borderId="72" xfId="0" applyFont="1" applyBorder="1" applyAlignment="1">
      <alignment horizontal="left" vertical="top"/>
    </xf>
    <xf numFmtId="0" fontId="6" fillId="0" borderId="80" xfId="0" applyFont="1" applyBorder="1" applyAlignment="1">
      <alignment horizontal="left"/>
    </xf>
    <xf numFmtId="0" fontId="6" fillId="0" borderId="76" xfId="0" applyFont="1" applyBorder="1" applyAlignment="1">
      <alignment horizontal="right" vertical="top"/>
    </xf>
    <xf numFmtId="0" fontId="6" fillId="0" borderId="0" xfId="0" applyFont="1" applyBorder="1" applyAlignment="1">
      <alignment horizontal="right"/>
    </xf>
    <xf numFmtId="0" fontId="6" fillId="0" borderId="66" xfId="0" applyFont="1" applyBorder="1" applyAlignment="1">
      <alignment horizontal="right" vertical="top"/>
    </xf>
    <xf numFmtId="0" fontId="6" fillId="0" borderId="82" xfId="0" applyFont="1" applyBorder="1" applyAlignment="1">
      <alignment horizontal="left"/>
    </xf>
    <xf numFmtId="0" fontId="6" fillId="0" borderId="75" xfId="0" applyFont="1" applyBorder="1" applyAlignment="1">
      <alignment horizontal="right" vertical="top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left"/>
    </xf>
    <xf numFmtId="0" fontId="6" fillId="0" borderId="77" xfId="0" applyFont="1" applyBorder="1" applyAlignment="1">
      <alignment horizontal="right"/>
    </xf>
    <xf numFmtId="0" fontId="6" fillId="0" borderId="28" xfId="0" applyFont="1" applyBorder="1" applyAlignment="1">
      <alignment horizontal="right"/>
    </xf>
    <xf numFmtId="0" fontId="6" fillId="0" borderId="9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82" xfId="0" applyFont="1" applyBorder="1" applyAlignment="1">
      <alignment horizontal="right"/>
    </xf>
    <xf numFmtId="0" fontId="6" fillId="0" borderId="70" xfId="0" applyFont="1" applyBorder="1" applyAlignment="1">
      <alignment horizontal="left"/>
    </xf>
    <xf numFmtId="0" fontId="6" fillId="0" borderId="15" xfId="0" applyFont="1" applyBorder="1" applyAlignment="1">
      <alignment shrinkToFit="1"/>
    </xf>
    <xf numFmtId="0" fontId="6" fillId="0" borderId="91" xfId="0" applyFont="1" applyBorder="1" applyAlignment="1">
      <alignment shrinkToFit="1"/>
    </xf>
    <xf numFmtId="0" fontId="6" fillId="0" borderId="76" xfId="0" applyFont="1" applyBorder="1" applyAlignment="1">
      <alignment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100" xfId="0" applyFont="1" applyBorder="1"/>
    <xf numFmtId="0" fontId="6" fillId="0" borderId="99" xfId="0" applyFont="1" applyBorder="1" applyAlignment="1">
      <alignment horizontal="left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/>
    </xf>
    <xf numFmtId="0" fontId="0" fillId="0" borderId="0" xfId="0" applyAlignment="1">
      <alignment horizontal="right" vertical="top"/>
    </xf>
    <xf numFmtId="0" fontId="0" fillId="0" borderId="50" xfId="0" applyBorder="1" applyAlignment="1">
      <alignment horizontal="right" vertical="top"/>
    </xf>
    <xf numFmtId="0" fontId="0" fillId="0" borderId="15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64" xfId="0" applyBorder="1" applyAlignment="1">
      <alignment horizontal="right" vertical="top"/>
    </xf>
    <xf numFmtId="0" fontId="0" fillId="0" borderId="65" xfId="0" applyBorder="1"/>
    <xf numFmtId="0" fontId="0" fillId="0" borderId="66" xfId="0" applyBorder="1" applyAlignment="1">
      <alignment horizontal="right" vertical="top"/>
    </xf>
    <xf numFmtId="0" fontId="0" fillId="0" borderId="94" xfId="0" applyBorder="1"/>
    <xf numFmtId="0" fontId="0" fillId="0" borderId="91" xfId="0" applyBorder="1" applyAlignment="1">
      <alignment horizontal="left" vertical="top"/>
    </xf>
    <xf numFmtId="0" fontId="0" fillId="0" borderId="15" xfId="0" applyBorder="1" applyAlignment="1">
      <alignment horizontal="right" vertical="top" shrinkToFit="1"/>
    </xf>
    <xf numFmtId="0" fontId="0" fillId="0" borderId="69" xfId="0" applyBorder="1" applyAlignment="1">
      <alignment horizontal="right"/>
    </xf>
    <xf numFmtId="0" fontId="0" fillId="0" borderId="67" xfId="0" applyBorder="1"/>
    <xf numFmtId="0" fontId="0" fillId="0" borderId="0" xfId="0" applyBorder="1" applyAlignment="1">
      <alignment horizontal="right"/>
    </xf>
    <xf numFmtId="0" fontId="0" fillId="0" borderId="74" xfId="0" applyBorder="1"/>
    <xf numFmtId="0" fontId="0" fillId="0" borderId="94" xfId="0" applyBorder="1" applyAlignment="1">
      <alignment horizontal="left"/>
    </xf>
    <xf numFmtId="0" fontId="0" fillId="0" borderId="80" xfId="0" applyBorder="1" applyAlignment="1">
      <alignment horizontal="left"/>
    </xf>
    <xf numFmtId="0" fontId="0" fillId="0" borderId="75" xfId="0" applyBorder="1"/>
    <xf numFmtId="0" fontId="0" fillId="0" borderId="87" xfId="0" applyBorder="1"/>
    <xf numFmtId="0" fontId="0" fillId="0" borderId="95" xfId="0" applyBorder="1"/>
    <xf numFmtId="0" fontId="0" fillId="0" borderId="82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89" xfId="0" applyBorder="1"/>
    <xf numFmtId="0" fontId="0" fillId="0" borderId="71" xfId="0" applyBorder="1" applyAlignment="1">
      <alignment horizontal="left" vertical="top"/>
    </xf>
    <xf numFmtId="0" fontId="0" fillId="0" borderId="80" xfId="0" applyBorder="1" applyAlignment="1">
      <alignment horizontal="left" vertical="top"/>
    </xf>
    <xf numFmtId="0" fontId="0" fillId="0" borderId="79" xfId="0" applyBorder="1"/>
    <xf numFmtId="0" fontId="0" fillId="0" borderId="71" xfId="0" applyBorder="1"/>
    <xf numFmtId="0" fontId="0" fillId="0" borderId="80" xfId="0" applyBorder="1"/>
    <xf numFmtId="0" fontId="0" fillId="0" borderId="0" xfId="0" applyAlignment="1">
      <alignment horizontal="right" shrinkToFit="1"/>
    </xf>
    <xf numFmtId="0" fontId="0" fillId="0" borderId="0" xfId="0" applyBorder="1"/>
    <xf numFmtId="0" fontId="0" fillId="0" borderId="69" xfId="0" applyBorder="1"/>
    <xf numFmtId="0" fontId="0" fillId="0" borderId="78" xfId="0" applyBorder="1" applyAlignment="1">
      <alignment horizontal="right"/>
    </xf>
    <xf numFmtId="0" fontId="0" fillId="0" borderId="68" xfId="0" applyBorder="1"/>
    <xf numFmtId="0" fontId="0" fillId="0" borderId="73" xfId="0" applyBorder="1"/>
    <xf numFmtId="0" fontId="0" fillId="0" borderId="81" xfId="0" applyBorder="1"/>
    <xf numFmtId="0" fontId="0" fillId="0" borderId="77" xfId="0" applyBorder="1"/>
    <xf numFmtId="0" fontId="0" fillId="0" borderId="64" xfId="0" applyBorder="1"/>
    <xf numFmtId="0" fontId="0" fillId="0" borderId="91" xfId="0" applyBorder="1"/>
    <xf numFmtId="0" fontId="0" fillId="0" borderId="68" xfId="0" applyBorder="1" applyAlignment="1">
      <alignment horizontal="right"/>
    </xf>
    <xf numFmtId="0" fontId="0" fillId="0" borderId="8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6" xfId="0" applyBorder="1"/>
    <xf numFmtId="0" fontId="0" fillId="0" borderId="68" xfId="0" applyBorder="1" applyAlignment="1">
      <alignment horizontal="left"/>
    </xf>
    <xf numFmtId="0" fontId="0" fillId="0" borderId="101" xfId="0" applyBorder="1"/>
    <xf numFmtId="0" fontId="0" fillId="0" borderId="91" xfId="0" applyFont="1" applyBorder="1" applyAlignment="1">
      <alignment horizontal="left" vertical="top" wrapText="1"/>
    </xf>
    <xf numFmtId="0" fontId="0" fillId="0" borderId="64" xfId="0" applyBorder="1" applyAlignment="1">
      <alignment shrinkToFit="1"/>
    </xf>
    <xf numFmtId="0" fontId="0" fillId="0" borderId="88" xfId="0" applyBorder="1" applyAlignment="1">
      <alignment horizontal="right" vertical="top" shrinkToFit="1"/>
    </xf>
    <xf numFmtId="0" fontId="0" fillId="0" borderId="0" xfId="0" applyBorder="1" applyAlignment="1">
      <alignment shrinkToFit="1"/>
    </xf>
    <xf numFmtId="0" fontId="0" fillId="0" borderId="28" xfId="0" applyBorder="1" applyAlignment="1">
      <alignment shrinkToFit="1"/>
    </xf>
    <xf numFmtId="0" fontId="0" fillId="0" borderId="66" xfId="0" applyBorder="1" applyAlignment="1">
      <alignment shrinkToFit="1"/>
    </xf>
    <xf numFmtId="0" fontId="0" fillId="0" borderId="8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28" fillId="0" borderId="6" xfId="1" applyFont="1" applyBorder="1" applyAlignment="1">
      <alignment horizontal="left" vertical="center" wrapText="1"/>
    </xf>
    <xf numFmtId="0" fontId="28" fillId="0" borderId="25" xfId="1" applyFont="1" applyBorder="1" applyAlignment="1">
      <alignment horizontal="left" vertical="center" wrapText="1"/>
    </xf>
    <xf numFmtId="0" fontId="28" fillId="0" borderId="16" xfId="1" applyFont="1" applyBorder="1" applyAlignment="1">
      <alignment horizontal="left" vertical="center" wrapText="1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0" borderId="0" xfId="1" applyAlignment="1">
      <alignment horizontal="center" vertical="center"/>
    </xf>
    <xf numFmtId="0" fontId="13" fillId="0" borderId="0" xfId="1" applyAlignment="1">
      <alignment horizontal="left" vertical="center"/>
    </xf>
    <xf numFmtId="0" fontId="24" fillId="0" borderId="3" xfId="1" applyFont="1" applyFill="1" applyBorder="1" applyAlignment="1">
      <alignment horizontal="center" vertical="center" wrapText="1"/>
    </xf>
    <xf numFmtId="0" fontId="24" fillId="0" borderId="10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25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 wrapText="1"/>
    </xf>
    <xf numFmtId="0" fontId="24" fillId="0" borderId="25" xfId="1" applyFont="1" applyBorder="1" applyAlignment="1">
      <alignment horizontal="center" vertical="center" wrapText="1"/>
    </xf>
    <xf numFmtId="0" fontId="23" fillId="0" borderId="51" xfId="1" applyFont="1" applyBorder="1" applyAlignment="1">
      <alignment horizontal="center" vertical="center"/>
    </xf>
    <xf numFmtId="0" fontId="23" fillId="0" borderId="62" xfId="1" applyFont="1" applyBorder="1" applyAlignment="1">
      <alignment horizontal="center" vertical="center"/>
    </xf>
    <xf numFmtId="0" fontId="23" fillId="0" borderId="63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6" fillId="0" borderId="58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0" fillId="0" borderId="35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50" xfId="0" applyBorder="1" applyAlignment="1">
      <alignment horizontal="right" shrinkToFit="1"/>
    </xf>
    <xf numFmtId="0" fontId="0" fillId="0" borderId="9" xfId="0" applyBorder="1" applyAlignment="1">
      <alignment horizontal="right" shrinkToFit="1"/>
    </xf>
    <xf numFmtId="0" fontId="0" fillId="0" borderId="50" xfId="0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8" fillId="0" borderId="5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8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120" zoomScaleNormal="120" workbookViewId="0">
      <selection activeCell="A60" sqref="A60"/>
    </sheetView>
  </sheetViews>
  <sheetFormatPr defaultColWidth="9" defaultRowHeight="13.5" x14ac:dyDescent="0.15"/>
  <cols>
    <col min="1" max="1" width="14.375" style="31" customWidth="1"/>
    <col min="2" max="2" width="11.875" style="31" customWidth="1"/>
    <col min="3" max="5" width="12.125" style="31" customWidth="1"/>
    <col min="6" max="6" width="14.5" style="31" customWidth="1"/>
    <col min="7" max="16384" width="9" style="31"/>
  </cols>
  <sheetData>
    <row r="1" spans="1:6" ht="24" customHeight="1" x14ac:dyDescent="0.15">
      <c r="A1" s="427" t="s">
        <v>19</v>
      </c>
      <c r="B1" s="428"/>
      <c r="C1" s="428"/>
      <c r="D1" s="428"/>
      <c r="E1" s="428"/>
      <c r="F1" s="428"/>
    </row>
    <row r="2" spans="1:6" ht="19.5" customHeight="1" x14ac:dyDescent="0.15">
      <c r="A2" s="429" t="s">
        <v>257</v>
      </c>
      <c r="B2" s="429"/>
      <c r="C2" s="32"/>
      <c r="D2" s="430" t="s">
        <v>258</v>
      </c>
      <c r="E2" s="430"/>
      <c r="F2" s="32"/>
    </row>
    <row r="3" spans="1:6" ht="12" customHeight="1" x14ac:dyDescent="0.15">
      <c r="A3" s="49">
        <v>0.29166666666666669</v>
      </c>
      <c r="B3" s="33" t="s">
        <v>20</v>
      </c>
      <c r="C3" s="33"/>
      <c r="D3" s="49">
        <v>0.29166666666666669</v>
      </c>
      <c r="E3" s="33" t="s">
        <v>20</v>
      </c>
    </row>
    <row r="4" spans="1:6" ht="12" customHeight="1" x14ac:dyDescent="0.15">
      <c r="A4" s="49">
        <v>0.3125</v>
      </c>
      <c r="B4" s="33" t="s">
        <v>21</v>
      </c>
      <c r="C4" s="33"/>
      <c r="D4" s="49">
        <v>0.3125</v>
      </c>
      <c r="E4" s="33" t="s">
        <v>21</v>
      </c>
    </row>
    <row r="5" spans="1:6" ht="12" customHeight="1" x14ac:dyDescent="0.15">
      <c r="A5" s="50">
        <v>0.3263888888888889</v>
      </c>
      <c r="B5" s="51" t="s">
        <v>108</v>
      </c>
      <c r="C5" s="33"/>
      <c r="D5" s="49">
        <v>0.34027777777777773</v>
      </c>
      <c r="E5" s="33" t="s">
        <v>33</v>
      </c>
    </row>
    <row r="6" spans="1:6" ht="12" customHeight="1" x14ac:dyDescent="0.15">
      <c r="A6" s="49">
        <v>0.34027777777777773</v>
      </c>
      <c r="B6" s="52" t="s">
        <v>22</v>
      </c>
      <c r="C6" s="33"/>
      <c r="D6" s="49">
        <v>0.3611111111111111</v>
      </c>
      <c r="E6" s="33" t="s">
        <v>23</v>
      </c>
    </row>
    <row r="7" spans="1:6" ht="12" customHeight="1" x14ac:dyDescent="0.15">
      <c r="A7" s="49">
        <v>0.3611111111111111</v>
      </c>
      <c r="B7" s="33" t="s">
        <v>261</v>
      </c>
      <c r="C7" s="33"/>
      <c r="D7" s="49">
        <v>0.65972222222222221</v>
      </c>
      <c r="E7" s="33" t="s">
        <v>24</v>
      </c>
    </row>
    <row r="8" spans="1:6" ht="12" customHeight="1" x14ac:dyDescent="0.15">
      <c r="A8" s="49">
        <v>0.375</v>
      </c>
      <c r="B8" s="33" t="s">
        <v>23</v>
      </c>
      <c r="C8" s="33"/>
      <c r="D8" s="49">
        <v>0.67361111111111116</v>
      </c>
      <c r="E8" s="33" t="s">
        <v>262</v>
      </c>
    </row>
    <row r="9" spans="1:6" ht="12" customHeight="1" x14ac:dyDescent="0.15">
      <c r="A9" s="53">
        <v>0.72222222222222221</v>
      </c>
      <c r="B9" s="33" t="s">
        <v>24</v>
      </c>
      <c r="C9" s="33"/>
      <c r="D9" s="49"/>
      <c r="E9" s="33"/>
    </row>
    <row r="10" spans="1:6" ht="12" customHeight="1" x14ac:dyDescent="0.15">
      <c r="A10" s="53"/>
      <c r="B10" s="33"/>
      <c r="C10" s="33"/>
      <c r="D10" s="49"/>
      <c r="E10" s="33"/>
    </row>
    <row r="11" spans="1:6" ht="22.5" customHeight="1" x14ac:dyDescent="0.2">
      <c r="A11" s="34" t="s">
        <v>276</v>
      </c>
    </row>
    <row r="12" spans="1:6" ht="26.25" customHeight="1" x14ac:dyDescent="0.15">
      <c r="A12" s="160" t="s">
        <v>25</v>
      </c>
      <c r="B12" s="35" t="s">
        <v>26</v>
      </c>
      <c r="C12" s="35" t="s">
        <v>283</v>
      </c>
      <c r="D12" s="35" t="s">
        <v>284</v>
      </c>
      <c r="E12" s="35" t="s">
        <v>285</v>
      </c>
      <c r="F12" s="35" t="s">
        <v>27</v>
      </c>
    </row>
    <row r="13" spans="1:6" ht="26.25" customHeight="1" x14ac:dyDescent="0.15">
      <c r="A13" s="155" t="s">
        <v>456</v>
      </c>
      <c r="B13" s="35" t="s">
        <v>303</v>
      </c>
      <c r="C13" s="54" t="s">
        <v>286</v>
      </c>
      <c r="D13" s="54" t="s">
        <v>288</v>
      </c>
      <c r="E13" s="55"/>
      <c r="F13" s="439" t="s">
        <v>295</v>
      </c>
    </row>
    <row r="14" spans="1:6" ht="26.25" customHeight="1" x14ac:dyDescent="0.15">
      <c r="A14" s="155" t="s">
        <v>457</v>
      </c>
      <c r="B14" s="35" t="s">
        <v>304</v>
      </c>
      <c r="C14" s="54" t="s">
        <v>287</v>
      </c>
      <c r="D14" s="54" t="s">
        <v>289</v>
      </c>
      <c r="E14" s="55"/>
      <c r="F14" s="440"/>
    </row>
    <row r="15" spans="1:6" ht="26.25" customHeight="1" x14ac:dyDescent="0.15">
      <c r="A15" s="155" t="s">
        <v>458</v>
      </c>
      <c r="B15" s="35" t="s">
        <v>305</v>
      </c>
      <c r="C15" s="54" t="s">
        <v>290</v>
      </c>
      <c r="D15" s="54" t="s">
        <v>292</v>
      </c>
      <c r="E15" s="55"/>
      <c r="F15" s="440"/>
    </row>
    <row r="16" spans="1:6" ht="26.25" customHeight="1" x14ac:dyDescent="0.15">
      <c r="A16" s="155" t="s">
        <v>459</v>
      </c>
      <c r="B16" s="35" t="s">
        <v>306</v>
      </c>
      <c r="C16" s="54" t="s">
        <v>291</v>
      </c>
      <c r="D16" s="54" t="s">
        <v>293</v>
      </c>
      <c r="E16" s="55"/>
      <c r="F16" s="440"/>
    </row>
    <row r="17" spans="1:6" ht="26.25" customHeight="1" x14ac:dyDescent="0.15">
      <c r="A17" s="155" t="s">
        <v>112</v>
      </c>
      <c r="B17" s="35" t="s">
        <v>307</v>
      </c>
      <c r="C17" s="54" t="s">
        <v>259</v>
      </c>
      <c r="D17" s="54" t="s">
        <v>92</v>
      </c>
      <c r="E17" s="54" t="s">
        <v>92</v>
      </c>
      <c r="F17" s="231" t="s">
        <v>454</v>
      </c>
    </row>
    <row r="18" spans="1:6" ht="26.25" customHeight="1" x14ac:dyDescent="0.15">
      <c r="A18" s="161" t="s">
        <v>113</v>
      </c>
      <c r="B18" s="159" t="s">
        <v>308</v>
      </c>
      <c r="C18" s="54" t="s">
        <v>91</v>
      </c>
      <c r="D18" s="54" t="s">
        <v>92</v>
      </c>
      <c r="E18" s="55"/>
      <c r="F18" s="35" t="s">
        <v>296</v>
      </c>
    </row>
    <row r="19" spans="1:6" ht="26.25" customHeight="1" x14ac:dyDescent="0.15">
      <c r="A19" s="431" t="s">
        <v>309</v>
      </c>
      <c r="B19" s="432"/>
      <c r="C19" s="432"/>
      <c r="D19" s="432"/>
      <c r="E19" s="432"/>
      <c r="F19" s="433"/>
    </row>
    <row r="20" spans="1:6" ht="26.25" customHeight="1" x14ac:dyDescent="0.15">
      <c r="A20" s="161" t="s">
        <v>260</v>
      </c>
      <c r="B20" s="159" t="s">
        <v>310</v>
      </c>
      <c r="C20" s="152" t="s">
        <v>263</v>
      </c>
      <c r="D20" s="152" t="s">
        <v>267</v>
      </c>
      <c r="E20" s="153" t="s">
        <v>264</v>
      </c>
      <c r="F20" s="436" t="s">
        <v>106</v>
      </c>
    </row>
    <row r="21" spans="1:6" ht="26.25" customHeight="1" x14ac:dyDescent="0.15">
      <c r="A21" s="161" t="s">
        <v>265</v>
      </c>
      <c r="B21" s="159" t="s">
        <v>311</v>
      </c>
      <c r="C21" s="152" t="s">
        <v>266</v>
      </c>
      <c r="D21" s="152" t="s">
        <v>268</v>
      </c>
      <c r="E21" s="224"/>
      <c r="F21" s="437"/>
    </row>
    <row r="22" spans="1:6" ht="26.25" customHeight="1" x14ac:dyDescent="0.15">
      <c r="A22" s="156" t="s">
        <v>269</v>
      </c>
      <c r="B22" s="158" t="s">
        <v>312</v>
      </c>
      <c r="C22" s="152" t="s">
        <v>270</v>
      </c>
      <c r="D22" s="152" t="s">
        <v>271</v>
      </c>
      <c r="E22" s="224"/>
      <c r="F22" s="437"/>
    </row>
    <row r="23" spans="1:6" ht="26.25" customHeight="1" x14ac:dyDescent="0.15">
      <c r="A23" s="157" t="s">
        <v>93</v>
      </c>
      <c r="B23" s="154" t="s">
        <v>313</v>
      </c>
      <c r="C23" s="60" t="s">
        <v>272</v>
      </c>
      <c r="D23" s="60" t="s">
        <v>274</v>
      </c>
      <c r="E23" s="61"/>
      <c r="F23" s="437"/>
    </row>
    <row r="24" spans="1:6" ht="26.25" customHeight="1" x14ac:dyDescent="0.15">
      <c r="A24" s="157" t="s">
        <v>94</v>
      </c>
      <c r="B24" s="59" t="s">
        <v>314</v>
      </c>
      <c r="C24" s="60" t="s">
        <v>273</v>
      </c>
      <c r="D24" s="60" t="s">
        <v>275</v>
      </c>
      <c r="E24" s="61"/>
      <c r="F24" s="438"/>
    </row>
    <row r="25" spans="1:6" ht="50.25" customHeight="1" x14ac:dyDescent="0.2">
      <c r="A25" s="56" t="s">
        <v>277</v>
      </c>
      <c r="B25" s="57"/>
      <c r="C25" s="57"/>
      <c r="D25" s="57"/>
      <c r="E25" s="57"/>
      <c r="F25" s="57"/>
    </row>
    <row r="26" spans="1:6" ht="26.25" customHeight="1" x14ac:dyDescent="0.15">
      <c r="A26" s="35" t="s">
        <v>25</v>
      </c>
      <c r="B26" s="58" t="s">
        <v>26</v>
      </c>
      <c r="C26" s="35" t="s">
        <v>283</v>
      </c>
      <c r="D26" s="35" t="s">
        <v>284</v>
      </c>
      <c r="E26" s="35" t="s">
        <v>285</v>
      </c>
      <c r="F26" s="35" t="s">
        <v>27</v>
      </c>
    </row>
    <row r="27" spans="1:6" ht="26.25" customHeight="1" x14ac:dyDescent="0.15">
      <c r="A27" s="155" t="s">
        <v>100</v>
      </c>
      <c r="B27" s="35" t="s">
        <v>109</v>
      </c>
      <c r="C27" s="54" t="s">
        <v>96</v>
      </c>
      <c r="D27" s="54" t="s">
        <v>97</v>
      </c>
      <c r="E27" s="441"/>
      <c r="F27" s="434" t="s">
        <v>302</v>
      </c>
    </row>
    <row r="28" spans="1:6" ht="26.25" customHeight="1" x14ac:dyDescent="0.15">
      <c r="A28" s="155" t="s">
        <v>111</v>
      </c>
      <c r="B28" s="35" t="s">
        <v>110</v>
      </c>
      <c r="C28" s="54" t="s">
        <v>95</v>
      </c>
      <c r="D28" s="54" t="s">
        <v>95</v>
      </c>
      <c r="E28" s="442"/>
      <c r="F28" s="435"/>
    </row>
    <row r="29" spans="1:6" ht="26.25" customHeight="1" x14ac:dyDescent="0.15">
      <c r="A29" s="155" t="s">
        <v>98</v>
      </c>
      <c r="B29" s="35" t="s">
        <v>315</v>
      </c>
      <c r="C29" s="54" t="s">
        <v>99</v>
      </c>
      <c r="D29" s="54" t="s">
        <v>101</v>
      </c>
      <c r="E29" s="443"/>
      <c r="F29" s="159" t="s">
        <v>297</v>
      </c>
    </row>
    <row r="30" spans="1:6" ht="26.25" customHeight="1" x14ac:dyDescent="0.15">
      <c r="A30" s="431" t="s">
        <v>316</v>
      </c>
      <c r="B30" s="432"/>
      <c r="C30" s="432"/>
      <c r="D30" s="432"/>
      <c r="E30" s="432"/>
      <c r="F30" s="433"/>
    </row>
    <row r="31" spans="1:6" ht="26.25" customHeight="1" x14ac:dyDescent="0.15">
      <c r="A31" s="155" t="s">
        <v>317</v>
      </c>
      <c r="B31" s="35" t="s">
        <v>321</v>
      </c>
      <c r="C31" s="152" t="s">
        <v>325</v>
      </c>
      <c r="D31" s="152" t="s">
        <v>326</v>
      </c>
      <c r="E31" s="441"/>
      <c r="F31" s="436" t="s">
        <v>278</v>
      </c>
    </row>
    <row r="32" spans="1:6" ht="26.25" customHeight="1" x14ac:dyDescent="0.15">
      <c r="A32" s="161" t="s">
        <v>318</v>
      </c>
      <c r="B32" s="159" t="s">
        <v>322</v>
      </c>
      <c r="C32" s="60" t="s">
        <v>327</v>
      </c>
      <c r="D32" s="60" t="s">
        <v>328</v>
      </c>
      <c r="E32" s="442"/>
      <c r="F32" s="444"/>
    </row>
    <row r="33" spans="1:6" ht="26.25" customHeight="1" x14ac:dyDescent="0.15">
      <c r="A33" s="156" t="s">
        <v>319</v>
      </c>
      <c r="B33" s="158" t="s">
        <v>323</v>
      </c>
      <c r="C33" s="152" t="s">
        <v>329</v>
      </c>
      <c r="D33" s="152" t="s">
        <v>330</v>
      </c>
      <c r="E33" s="442"/>
      <c r="F33" s="436" t="s">
        <v>279</v>
      </c>
    </row>
    <row r="34" spans="1:6" ht="26.25" customHeight="1" x14ac:dyDescent="0.15">
      <c r="A34" s="156" t="s">
        <v>320</v>
      </c>
      <c r="B34" s="158" t="s">
        <v>324</v>
      </c>
      <c r="C34" s="152" t="s">
        <v>331</v>
      </c>
      <c r="D34" s="152" t="s">
        <v>332</v>
      </c>
      <c r="E34" s="442"/>
      <c r="F34" s="444"/>
    </row>
    <row r="35" spans="1:6" ht="26.25" customHeight="1" x14ac:dyDescent="0.15">
      <c r="A35" s="157" t="s">
        <v>102</v>
      </c>
      <c r="B35" s="154" t="s">
        <v>294</v>
      </c>
      <c r="C35" s="60" t="s">
        <v>333</v>
      </c>
      <c r="D35" s="60" t="s">
        <v>334</v>
      </c>
      <c r="E35" s="442"/>
      <c r="F35" s="424"/>
    </row>
    <row r="36" spans="1:6" ht="26.25" customHeight="1" x14ac:dyDescent="0.15">
      <c r="A36" s="157" t="s">
        <v>103</v>
      </c>
      <c r="B36" s="154" t="s">
        <v>280</v>
      </c>
      <c r="C36" s="60" t="s">
        <v>335</v>
      </c>
      <c r="D36" s="60" t="s">
        <v>336</v>
      </c>
      <c r="E36" s="442"/>
      <c r="F36" s="425"/>
    </row>
    <row r="37" spans="1:6" ht="26.25" customHeight="1" x14ac:dyDescent="0.15">
      <c r="A37" s="157" t="s">
        <v>104</v>
      </c>
      <c r="B37" s="154" t="s">
        <v>281</v>
      </c>
      <c r="C37" s="60" t="s">
        <v>337</v>
      </c>
      <c r="D37" s="60" t="s">
        <v>338</v>
      </c>
      <c r="E37" s="442"/>
      <c r="F37" s="425"/>
    </row>
    <row r="38" spans="1:6" ht="26.25" customHeight="1" x14ac:dyDescent="0.15">
      <c r="A38" s="157" t="s">
        <v>105</v>
      </c>
      <c r="B38" s="154" t="s">
        <v>282</v>
      </c>
      <c r="C38" s="60" t="s">
        <v>339</v>
      </c>
      <c r="D38" s="60" t="s">
        <v>340</v>
      </c>
      <c r="E38" s="443"/>
      <c r="F38" s="426"/>
    </row>
    <row r="39" spans="1:6" ht="12.75" customHeight="1" x14ac:dyDescent="0.15">
      <c r="A39" s="112"/>
      <c r="B39" s="113"/>
      <c r="C39" s="114"/>
      <c r="D39" s="114"/>
      <c r="E39" s="114"/>
      <c r="F39" s="115"/>
    </row>
    <row r="41" spans="1:6" ht="18.75" x14ac:dyDescent="0.2">
      <c r="A41" s="151"/>
    </row>
    <row r="42" spans="1:6" ht="18.75" x14ac:dyDescent="0.2">
      <c r="A42" s="151"/>
    </row>
  </sheetData>
  <mergeCells count="13">
    <mergeCell ref="F35:F38"/>
    <mergeCell ref="A1:F1"/>
    <mergeCell ref="A2:B2"/>
    <mergeCell ref="D2:E2"/>
    <mergeCell ref="A19:F19"/>
    <mergeCell ref="F27:F28"/>
    <mergeCell ref="A30:F30"/>
    <mergeCell ref="F20:F24"/>
    <mergeCell ref="F13:F16"/>
    <mergeCell ref="E27:E29"/>
    <mergeCell ref="F31:F32"/>
    <mergeCell ref="F33:F34"/>
    <mergeCell ref="E31:E38"/>
  </mergeCells>
  <phoneticPr fontId="3"/>
  <printOptions horizontalCentered="1"/>
  <pageMargins left="0.70866141732283472" right="0.70866141732283472" top="0.59055118110236227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6"/>
  <sheetViews>
    <sheetView tabSelected="1" zoomScale="120" zoomScaleNormal="120" workbookViewId="0">
      <selection activeCell="E92" sqref="E92"/>
    </sheetView>
  </sheetViews>
  <sheetFormatPr defaultRowHeight="13.5" x14ac:dyDescent="0.15"/>
  <cols>
    <col min="1" max="9" width="10.625" customWidth="1"/>
    <col min="11" max="12" width="9" style="121"/>
  </cols>
  <sheetData>
    <row r="1" spans="1:34" ht="33.75" customHeight="1" x14ac:dyDescent="0.15">
      <c r="A1" s="481" t="s">
        <v>455</v>
      </c>
      <c r="B1" s="482"/>
      <c r="C1" s="482"/>
      <c r="D1" s="482"/>
      <c r="E1" s="482"/>
      <c r="F1" s="482"/>
      <c r="G1" s="482"/>
      <c r="H1" s="482"/>
      <c r="I1" s="482"/>
      <c r="J1" s="1" t="s">
        <v>56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15">
      <c r="A2" s="472" t="s">
        <v>549</v>
      </c>
      <c r="B2" s="472"/>
      <c r="C2" s="472"/>
      <c r="D2" s="472"/>
      <c r="E2" s="472"/>
      <c r="F2" s="472"/>
      <c r="G2" s="472"/>
      <c r="H2" s="472"/>
      <c r="I2" s="472"/>
      <c r="J2" t="s">
        <v>56</v>
      </c>
    </row>
    <row r="3" spans="1:34" ht="14.25" thickBot="1" x14ac:dyDescent="0.2">
      <c r="A3" s="472" t="s">
        <v>86</v>
      </c>
      <c r="B3" s="472"/>
      <c r="C3" s="472"/>
      <c r="D3" s="472"/>
      <c r="E3" s="472"/>
      <c r="F3" s="472"/>
      <c r="G3" s="472"/>
      <c r="H3" s="472"/>
      <c r="I3" s="472"/>
      <c r="J3" t="s">
        <v>56</v>
      </c>
    </row>
    <row r="4" spans="1:34" ht="14.25" thickBot="1" x14ac:dyDescent="0.2">
      <c r="A4" s="122" t="s">
        <v>15</v>
      </c>
      <c r="B4" s="22"/>
      <c r="C4" s="22"/>
      <c r="D4" s="22"/>
      <c r="E4" s="22"/>
      <c r="F4" s="22"/>
      <c r="G4" s="22"/>
      <c r="H4" s="22"/>
      <c r="I4" s="22"/>
      <c r="J4" t="s">
        <v>56</v>
      </c>
    </row>
    <row r="5" spans="1:34" x14ac:dyDescent="0.15">
      <c r="A5" s="100"/>
      <c r="B5" s="22"/>
      <c r="C5" s="22"/>
      <c r="D5" s="22"/>
      <c r="E5" s="22"/>
      <c r="F5" s="22"/>
      <c r="G5" s="22"/>
      <c r="H5" s="22"/>
      <c r="I5" s="22"/>
      <c r="J5" t="s">
        <v>56</v>
      </c>
    </row>
    <row r="6" spans="1:34" ht="14.25" thickBot="1" x14ac:dyDescent="0.2">
      <c r="A6" s="101" t="s">
        <v>57</v>
      </c>
      <c r="B6" s="22"/>
      <c r="C6" s="22"/>
      <c r="D6" s="22"/>
      <c r="E6" s="22"/>
      <c r="F6" s="22"/>
      <c r="G6" s="22"/>
      <c r="H6" s="22"/>
      <c r="I6" s="22"/>
      <c r="J6" t="s">
        <v>56</v>
      </c>
    </row>
    <row r="7" spans="1:34" s="6" customFormat="1" ht="14.25" thickTop="1" x14ac:dyDescent="0.15">
      <c r="A7" s="102" t="s">
        <v>35</v>
      </c>
      <c r="B7" s="123" t="s">
        <v>58</v>
      </c>
      <c r="C7" s="146" t="s">
        <v>59</v>
      </c>
      <c r="D7" s="124" t="s">
        <v>60</v>
      </c>
      <c r="E7" s="125" t="s">
        <v>61</v>
      </c>
      <c r="F7" s="127" t="s">
        <v>62</v>
      </c>
      <c r="G7" s="127" t="s">
        <v>62</v>
      </c>
      <c r="H7" s="127" t="s">
        <v>64</v>
      </c>
      <c r="I7" s="127" t="s">
        <v>64</v>
      </c>
      <c r="J7" s="6" t="s">
        <v>56</v>
      </c>
      <c r="K7" s="7"/>
      <c r="L7" s="7"/>
      <c r="M7" s="7"/>
      <c r="N7" s="25"/>
      <c r="O7" s="7"/>
      <c r="P7" s="25"/>
      <c r="Q7" s="25"/>
      <c r="R7" s="25"/>
    </row>
    <row r="8" spans="1:34" s="6" customFormat="1" x14ac:dyDescent="0.15">
      <c r="A8" s="102" t="s">
        <v>0</v>
      </c>
      <c r="B8" s="128" t="str">
        <f>男女個人形メダル!K9</f>
        <v>山川　寛太</v>
      </c>
      <c r="C8" s="139" t="str">
        <f>男女個人形メダル!K8</f>
        <v>西塚　悠真</v>
      </c>
      <c r="D8" s="23" t="str">
        <f>男女個人形メダル!K6</f>
        <v>佐藤　憲太</v>
      </c>
      <c r="E8" s="129" t="str">
        <f>男女個人形メダル!K5</f>
        <v>山下　洸太</v>
      </c>
      <c r="F8" s="127" t="str">
        <f>男女個人形R2!K11</f>
        <v>吉田　翔</v>
      </c>
      <c r="G8" s="23" t="str">
        <f>男女個人形R2!K16</f>
        <v>千葉　海瑠</v>
      </c>
      <c r="H8" s="23" t="str">
        <f>男女個人形R2!K5</f>
        <v>久富　伊吹</v>
      </c>
      <c r="I8" s="23" t="str">
        <f>男女個人形R2!K22</f>
        <v>増田　光途</v>
      </c>
      <c r="J8" s="6" t="s">
        <v>56</v>
      </c>
      <c r="K8" s="169"/>
      <c r="L8" s="169"/>
      <c r="M8" s="169"/>
      <c r="N8" s="169"/>
      <c r="O8" s="169"/>
      <c r="P8" s="169"/>
      <c r="Q8" s="169"/>
      <c r="R8" s="169"/>
    </row>
    <row r="9" spans="1:34" s="6" customFormat="1" ht="14.25" x14ac:dyDescent="0.15">
      <c r="A9" s="102" t="s">
        <v>1</v>
      </c>
      <c r="B9" s="130" t="s">
        <v>530</v>
      </c>
      <c r="C9" s="147" t="s">
        <v>526</v>
      </c>
      <c r="D9" s="43" t="s">
        <v>530</v>
      </c>
      <c r="E9" s="131" t="s">
        <v>526</v>
      </c>
      <c r="F9" s="105" t="s">
        <v>530</v>
      </c>
      <c r="G9" s="43" t="s">
        <v>526</v>
      </c>
      <c r="H9" s="43" t="s">
        <v>526</v>
      </c>
      <c r="I9" s="43" t="s">
        <v>526</v>
      </c>
      <c r="J9" s="6" t="s">
        <v>56</v>
      </c>
      <c r="K9" s="170"/>
      <c r="L9" s="170"/>
      <c r="M9" s="170"/>
      <c r="N9" s="170"/>
      <c r="O9" s="170"/>
      <c r="P9" s="170"/>
      <c r="Q9" s="170"/>
      <c r="R9" s="170"/>
      <c r="S9" s="3"/>
    </row>
    <row r="10" spans="1:34" s="8" customFormat="1" ht="15" thickBot="1" x14ac:dyDescent="0.2">
      <c r="A10" s="102" t="s">
        <v>36</v>
      </c>
      <c r="B10" s="133" t="s">
        <v>535</v>
      </c>
      <c r="C10" s="141" t="s">
        <v>536</v>
      </c>
      <c r="D10" s="148" t="s">
        <v>537</v>
      </c>
      <c r="E10" s="135" t="s">
        <v>538</v>
      </c>
      <c r="F10" s="136" t="s">
        <v>531</v>
      </c>
      <c r="G10" s="104" t="str">
        <f>男女個人形R2!O16</f>
        <v>ゴジュウシホショウ</v>
      </c>
      <c r="H10" s="104" t="s">
        <v>532</v>
      </c>
      <c r="I10" s="104" t="s">
        <v>534</v>
      </c>
      <c r="J10" s="6" t="s">
        <v>56</v>
      </c>
      <c r="K10" s="149"/>
      <c r="L10" s="149"/>
      <c r="M10" s="149"/>
      <c r="N10" s="149"/>
      <c r="O10" s="149"/>
      <c r="P10" s="149"/>
      <c r="Q10" s="149"/>
      <c r="R10" s="149"/>
      <c r="S10" s="3"/>
    </row>
    <row r="11" spans="1:34" s="6" customFormat="1" ht="15" thickTop="1" x14ac:dyDescent="0.15">
      <c r="A11" s="101"/>
      <c r="B11" s="77"/>
      <c r="C11" s="77"/>
      <c r="D11" s="77"/>
      <c r="E11" s="77"/>
      <c r="F11" s="483" t="s">
        <v>525</v>
      </c>
      <c r="G11" s="483"/>
      <c r="H11" s="483"/>
      <c r="I11" s="483"/>
      <c r="J11" s="6" t="s">
        <v>56</v>
      </c>
      <c r="K11" s="121"/>
      <c r="L11" s="22"/>
      <c r="M11" s="45"/>
      <c r="N11" s="132"/>
      <c r="O11" s="3"/>
      <c r="P11" s="3"/>
      <c r="Q11" s="132"/>
      <c r="R11" s="3"/>
      <c r="S11" s="3"/>
    </row>
    <row r="12" spans="1:34" s="137" customFormat="1" ht="1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137" t="s">
        <v>56</v>
      </c>
      <c r="L12" s="162"/>
      <c r="M12" s="45"/>
    </row>
    <row r="13" spans="1:34" s="6" customFormat="1" x14ac:dyDescent="0.15">
      <c r="A13" s="100"/>
      <c r="B13" s="22"/>
      <c r="C13" s="22"/>
      <c r="D13" s="22"/>
      <c r="E13" s="22"/>
      <c r="F13" s="22"/>
      <c r="G13" s="22"/>
      <c r="H13" s="22"/>
      <c r="I13" s="22"/>
      <c r="J13" s="6" t="s">
        <v>56</v>
      </c>
      <c r="K13" s="121"/>
      <c r="L13" s="162"/>
      <c r="M13" s="45"/>
    </row>
    <row r="14" spans="1:34" s="6" customFormat="1" ht="14.25" thickBot="1" x14ac:dyDescent="0.2">
      <c r="A14" s="101" t="s">
        <v>65</v>
      </c>
      <c r="B14" s="22"/>
      <c r="C14" s="22"/>
      <c r="D14" s="22"/>
      <c r="E14" s="22"/>
      <c r="F14" s="22"/>
      <c r="G14" s="22"/>
      <c r="H14" s="22"/>
      <c r="I14" s="22"/>
      <c r="J14" s="6" t="s">
        <v>56</v>
      </c>
      <c r="K14" s="121"/>
      <c r="L14" s="22"/>
      <c r="M14" s="45"/>
    </row>
    <row r="15" spans="1:34" s="6" customFormat="1" ht="14.25" thickTop="1" x14ac:dyDescent="0.15">
      <c r="A15" s="102" t="s">
        <v>35</v>
      </c>
      <c r="B15" s="123" t="s">
        <v>58</v>
      </c>
      <c r="C15" s="138" t="s">
        <v>59</v>
      </c>
      <c r="D15" s="124" t="s">
        <v>60</v>
      </c>
      <c r="E15" s="125" t="s">
        <v>61</v>
      </c>
      <c r="F15" s="126" t="s">
        <v>62</v>
      </c>
      <c r="G15" s="23" t="s">
        <v>62</v>
      </c>
      <c r="H15" s="23" t="s">
        <v>62</v>
      </c>
      <c r="I15" s="23" t="s">
        <v>62</v>
      </c>
      <c r="J15" s="6" t="s">
        <v>56</v>
      </c>
      <c r="K15" s="121"/>
      <c r="L15" s="121"/>
    </row>
    <row r="16" spans="1:34" s="6" customFormat="1" x14ac:dyDescent="0.15">
      <c r="A16" s="102" t="s">
        <v>0</v>
      </c>
      <c r="B16" s="163" t="s">
        <v>514</v>
      </c>
      <c r="C16" s="354" t="s">
        <v>119</v>
      </c>
      <c r="D16" s="110" t="s">
        <v>515</v>
      </c>
      <c r="E16" s="165" t="s">
        <v>516</v>
      </c>
      <c r="F16" s="164" t="s">
        <v>509</v>
      </c>
      <c r="G16" s="110" t="s">
        <v>510</v>
      </c>
      <c r="H16" s="110" t="s">
        <v>189</v>
      </c>
      <c r="I16" s="110" t="s">
        <v>511</v>
      </c>
      <c r="J16" s="6" t="s">
        <v>56</v>
      </c>
      <c r="K16" s="121"/>
      <c r="L16" s="121"/>
    </row>
    <row r="17" spans="1:18" s="6" customFormat="1" ht="14.25" thickBot="1" x14ac:dyDescent="0.2">
      <c r="A17" s="102" t="s">
        <v>1</v>
      </c>
      <c r="B17" s="355" t="s">
        <v>484</v>
      </c>
      <c r="C17" s="356" t="s">
        <v>489</v>
      </c>
      <c r="D17" s="356" t="s">
        <v>486</v>
      </c>
      <c r="E17" s="357" t="s">
        <v>486</v>
      </c>
      <c r="F17" s="167" t="s">
        <v>484</v>
      </c>
      <c r="G17" s="167" t="s">
        <v>484</v>
      </c>
      <c r="H17" s="167" t="s">
        <v>489</v>
      </c>
      <c r="I17" s="94" t="s">
        <v>495</v>
      </c>
      <c r="J17" s="6" t="s">
        <v>56</v>
      </c>
      <c r="K17" s="121"/>
      <c r="L17" s="121"/>
    </row>
    <row r="18" spans="1:18" s="137" customFormat="1" ht="15" customHeight="1" thickTop="1" x14ac:dyDescent="0.15">
      <c r="A18" s="44"/>
      <c r="B18" s="44"/>
      <c r="C18" s="44"/>
      <c r="D18" s="44"/>
      <c r="E18" s="44"/>
      <c r="F18" s="44"/>
      <c r="G18" s="44"/>
      <c r="H18" s="44"/>
      <c r="I18" s="44"/>
      <c r="J18" s="137" t="s">
        <v>56</v>
      </c>
    </row>
    <row r="19" spans="1:18" s="137" customFormat="1" ht="15" customHeight="1" x14ac:dyDescent="0.15">
      <c r="A19" s="44"/>
      <c r="B19" s="44"/>
      <c r="C19" s="44"/>
      <c r="D19" s="44"/>
      <c r="E19" s="44"/>
      <c r="F19" s="44"/>
      <c r="G19" s="44"/>
      <c r="H19" s="44"/>
      <c r="I19" s="44"/>
    </row>
    <row r="20" spans="1:18" s="137" customFormat="1" ht="15" customHeight="1" thickBot="1" x14ac:dyDescent="0.2">
      <c r="A20" s="101" t="s">
        <v>66</v>
      </c>
      <c r="B20" s="7"/>
      <c r="C20" s="7"/>
      <c r="D20" s="7"/>
      <c r="E20" s="7"/>
      <c r="F20" s="7"/>
      <c r="G20" s="7"/>
      <c r="H20" s="7"/>
      <c r="I20" s="7"/>
    </row>
    <row r="21" spans="1:18" s="137" customFormat="1" ht="15" customHeight="1" thickTop="1" x14ac:dyDescent="0.15">
      <c r="A21" s="102" t="s">
        <v>35</v>
      </c>
      <c r="B21" s="123" t="s">
        <v>58</v>
      </c>
      <c r="C21" s="138" t="s">
        <v>59</v>
      </c>
      <c r="D21" s="124" t="s">
        <v>60</v>
      </c>
      <c r="E21" s="125" t="s">
        <v>61</v>
      </c>
      <c r="F21" s="297" t="s">
        <v>62</v>
      </c>
      <c r="G21" s="298" t="s">
        <v>63</v>
      </c>
      <c r="H21" s="267"/>
      <c r="I21" s="267"/>
    </row>
    <row r="22" spans="1:18" s="137" customFormat="1" ht="15" customHeight="1" x14ac:dyDescent="0.15">
      <c r="A22" s="102" t="s">
        <v>1</v>
      </c>
      <c r="B22" s="128" t="s">
        <v>484</v>
      </c>
      <c r="C22" s="139" t="s">
        <v>486</v>
      </c>
      <c r="D22" s="23" t="s">
        <v>487</v>
      </c>
      <c r="E22" s="129" t="s">
        <v>489</v>
      </c>
      <c r="F22" s="116" t="s">
        <v>490</v>
      </c>
      <c r="G22" s="298" t="s">
        <v>492</v>
      </c>
      <c r="H22" s="267"/>
      <c r="I22" s="267"/>
    </row>
    <row r="23" spans="1:18" s="137" customFormat="1" ht="15" customHeight="1" thickBot="1" x14ac:dyDescent="0.2">
      <c r="A23" s="140" t="s">
        <v>87</v>
      </c>
      <c r="B23" s="133" t="s">
        <v>485</v>
      </c>
      <c r="C23" s="141" t="s">
        <v>475</v>
      </c>
      <c r="D23" s="141" t="s">
        <v>488</v>
      </c>
      <c r="E23" s="135" t="s">
        <v>478</v>
      </c>
      <c r="F23" s="296" t="s">
        <v>491</v>
      </c>
      <c r="G23" s="299" t="s">
        <v>493</v>
      </c>
      <c r="H23" s="295"/>
      <c r="I23" s="295"/>
    </row>
    <row r="24" spans="1:18" s="137" customFormat="1" ht="15" customHeight="1" thickTop="1" x14ac:dyDescent="0.15">
      <c r="A24" s="101"/>
      <c r="B24" s="7"/>
      <c r="C24" s="7"/>
      <c r="D24" s="7"/>
      <c r="E24" s="7"/>
      <c r="F24" s="7"/>
      <c r="G24" s="7"/>
      <c r="H24" s="7"/>
      <c r="I24" s="7"/>
    </row>
    <row r="25" spans="1:18" s="6" customFormat="1" ht="14.25" thickBot="1" x14ac:dyDescent="0.2">
      <c r="A25" s="101" t="s">
        <v>67</v>
      </c>
      <c r="B25" s="7"/>
      <c r="C25" s="7"/>
      <c r="D25" s="7"/>
      <c r="E25" s="7"/>
      <c r="F25" s="269"/>
      <c r="G25" s="269"/>
      <c r="H25" s="7"/>
      <c r="I25" s="7"/>
      <c r="J25" s="6" t="s">
        <v>56</v>
      </c>
      <c r="K25" s="121"/>
      <c r="L25" s="121"/>
    </row>
    <row r="26" spans="1:18" s="6" customFormat="1" ht="14.25" thickTop="1" x14ac:dyDescent="0.15">
      <c r="A26" s="102" t="s">
        <v>35</v>
      </c>
      <c r="B26" s="123" t="s">
        <v>58</v>
      </c>
      <c r="C26" s="138" t="s">
        <v>59</v>
      </c>
      <c r="D26" s="124" t="s">
        <v>60</v>
      </c>
      <c r="E26" s="125" t="s">
        <v>61</v>
      </c>
      <c r="F26" s="126" t="s">
        <v>62</v>
      </c>
      <c r="G26" s="23" t="s">
        <v>62</v>
      </c>
      <c r="H26" s="23" t="s">
        <v>62</v>
      </c>
      <c r="I26" s="23" t="s">
        <v>62</v>
      </c>
      <c r="J26" s="6" t="s">
        <v>56</v>
      </c>
      <c r="K26" s="121"/>
      <c r="L26" s="121"/>
      <c r="M26" s="8"/>
      <c r="N26" s="8"/>
      <c r="O26" s="8"/>
      <c r="P26" s="8"/>
      <c r="Q26" s="8"/>
      <c r="R26" s="8"/>
    </row>
    <row r="27" spans="1:18" s="6" customFormat="1" ht="14.25" thickBot="1" x14ac:dyDescent="0.2">
      <c r="A27" s="102" t="s">
        <v>1</v>
      </c>
      <c r="B27" s="142" t="s">
        <v>530</v>
      </c>
      <c r="C27" s="143" t="s">
        <v>551</v>
      </c>
      <c r="D27" s="144" t="s">
        <v>489</v>
      </c>
      <c r="E27" s="145" t="s">
        <v>552</v>
      </c>
      <c r="F27" s="127" t="s">
        <v>545</v>
      </c>
      <c r="G27" s="23" t="s">
        <v>546</v>
      </c>
      <c r="H27" s="127" t="s">
        <v>539</v>
      </c>
      <c r="I27" s="23" t="s">
        <v>547</v>
      </c>
      <c r="J27" s="6" t="s">
        <v>56</v>
      </c>
      <c r="K27" s="121"/>
      <c r="L27" s="121"/>
    </row>
    <row r="28" spans="1:18" s="137" customFormat="1" ht="15" customHeight="1" thickTop="1" thickBot="1" x14ac:dyDescent="0.2">
      <c r="A28" s="44"/>
      <c r="B28" s="44"/>
      <c r="C28" s="44"/>
      <c r="D28" s="44"/>
      <c r="E28" s="44"/>
      <c r="F28" s="44"/>
      <c r="G28" s="44"/>
      <c r="H28" s="44"/>
      <c r="I28" s="44"/>
      <c r="J28" s="137" t="s">
        <v>56</v>
      </c>
    </row>
    <row r="29" spans="1:18" s="6" customFormat="1" ht="14.25" thickBot="1" x14ac:dyDescent="0.2">
      <c r="A29" s="122" t="s">
        <v>88</v>
      </c>
      <c r="B29" s="100"/>
      <c r="C29" s="100"/>
      <c r="D29" s="100"/>
      <c r="E29" s="100"/>
      <c r="F29" s="22"/>
      <c r="G29" s="22"/>
      <c r="H29" s="22"/>
      <c r="I29" s="22"/>
      <c r="J29" s="6" t="s">
        <v>56</v>
      </c>
      <c r="K29" s="121"/>
      <c r="L29" s="121"/>
    </row>
    <row r="30" spans="1:18" s="6" customFormat="1" x14ac:dyDescent="0.15">
      <c r="A30" s="100"/>
      <c r="B30" s="100"/>
      <c r="C30" s="100"/>
      <c r="D30" s="100"/>
      <c r="E30" s="100"/>
      <c r="F30" s="100"/>
      <c r="G30" s="100"/>
      <c r="H30" s="100"/>
      <c r="I30" s="100"/>
      <c r="J30" s="6" t="s">
        <v>56</v>
      </c>
      <c r="K30" s="121"/>
      <c r="L30" s="121"/>
    </row>
    <row r="31" spans="1:18" s="6" customFormat="1" ht="14.25" thickBot="1" x14ac:dyDescent="0.2">
      <c r="A31" s="101" t="s">
        <v>57</v>
      </c>
      <c r="B31" s="100"/>
      <c r="C31" s="100"/>
      <c r="D31" s="100"/>
      <c r="E31" s="100"/>
      <c r="F31" s="100"/>
      <c r="G31" s="100"/>
      <c r="H31" s="100"/>
      <c r="I31" s="100"/>
      <c r="J31" s="6" t="s">
        <v>56</v>
      </c>
      <c r="K31" s="121"/>
      <c r="L31" s="121"/>
    </row>
    <row r="32" spans="1:18" s="6" customFormat="1" ht="14.25" thickTop="1" x14ac:dyDescent="0.15">
      <c r="A32" s="102" t="s">
        <v>35</v>
      </c>
      <c r="B32" s="123" t="s">
        <v>58</v>
      </c>
      <c r="C32" s="124" t="s">
        <v>59</v>
      </c>
      <c r="D32" s="124" t="s">
        <v>60</v>
      </c>
      <c r="E32" s="125" t="s">
        <v>61</v>
      </c>
      <c r="F32" s="126" t="s">
        <v>62</v>
      </c>
      <c r="G32" s="127" t="s">
        <v>62</v>
      </c>
      <c r="H32" s="127" t="s">
        <v>64</v>
      </c>
      <c r="I32" s="127" t="s">
        <v>64</v>
      </c>
      <c r="J32" s="6" t="s">
        <v>56</v>
      </c>
      <c r="K32" s="121"/>
      <c r="L32" s="121"/>
    </row>
    <row r="33" spans="1:19" s="6" customFormat="1" ht="14.25" x14ac:dyDescent="0.15">
      <c r="A33" s="102" t="s">
        <v>0</v>
      </c>
      <c r="B33" s="163" t="str">
        <f>男女個人形メダル!D9</f>
        <v>今井　凜那</v>
      </c>
      <c r="C33" s="110" t="str">
        <f>男女個人形メダル!D8</f>
        <v>荒木　美琴</v>
      </c>
      <c r="D33" s="164" t="str">
        <f>男女個人形メダル!D6</f>
        <v>西立野　千空</v>
      </c>
      <c r="E33" s="165" t="str">
        <f>男女個人形メダル!D5</f>
        <v>多田　菜々美</v>
      </c>
      <c r="F33" s="110" t="str">
        <f>男女個人形R2!C7</f>
        <v>中山　真理愛</v>
      </c>
      <c r="G33" s="110" t="str">
        <f>男女個人形R2!C20</f>
        <v>坪井　乃音</v>
      </c>
      <c r="H33" s="110" t="str">
        <f>男女個人形R2!C10</f>
        <v>茂木　愛佳</v>
      </c>
      <c r="I33" s="110" t="str">
        <f>男女個人形R2!C17</f>
        <v>中島　リコ</v>
      </c>
      <c r="J33" s="6" t="s">
        <v>56</v>
      </c>
      <c r="K33" s="121"/>
      <c r="L33" s="121"/>
      <c r="M33" s="3"/>
      <c r="N33" s="132"/>
      <c r="O33" s="3"/>
      <c r="P33" s="132"/>
      <c r="Q33" s="132"/>
      <c r="R33" s="3"/>
      <c r="S33" s="3"/>
    </row>
    <row r="34" spans="1:19" s="6" customFormat="1" ht="14.25" x14ac:dyDescent="0.15">
      <c r="A34" s="102" t="s">
        <v>1</v>
      </c>
      <c r="B34" s="166" t="s">
        <v>539</v>
      </c>
      <c r="C34" s="167" t="s">
        <v>530</v>
      </c>
      <c r="D34" s="167" t="s">
        <v>530</v>
      </c>
      <c r="E34" s="168" t="s">
        <v>530</v>
      </c>
      <c r="F34" s="167" t="s">
        <v>526</v>
      </c>
      <c r="G34" s="94" t="s">
        <v>527</v>
      </c>
      <c r="H34" s="94" t="s">
        <v>528</v>
      </c>
      <c r="I34" s="94" t="s">
        <v>526</v>
      </c>
      <c r="J34" s="6" t="s">
        <v>56</v>
      </c>
      <c r="K34" s="121"/>
      <c r="L34" s="121"/>
      <c r="M34" s="3"/>
      <c r="N34" s="132"/>
      <c r="O34" s="3"/>
      <c r="P34" s="3"/>
      <c r="Q34" s="132"/>
      <c r="R34" s="3"/>
      <c r="S34" s="3"/>
    </row>
    <row r="35" spans="1:19" s="8" customFormat="1" ht="15" thickBot="1" x14ac:dyDescent="0.2">
      <c r="A35" s="103" t="s">
        <v>36</v>
      </c>
      <c r="B35" s="133" t="s">
        <v>531</v>
      </c>
      <c r="C35" s="134" t="s">
        <v>540</v>
      </c>
      <c r="D35" s="134" t="s">
        <v>531</v>
      </c>
      <c r="E35" s="135" t="s">
        <v>541</v>
      </c>
      <c r="F35" s="136" t="str">
        <f>男女個人形R2!G7</f>
        <v>パープーレン</v>
      </c>
      <c r="G35" s="104" t="str">
        <f>男女個人形R2!G20</f>
        <v>チャタンヤラクーサンクー</v>
      </c>
      <c r="H35" s="104" t="str">
        <f>男女個人形R2!G10</f>
        <v>チャタンヤラクーサンクー</v>
      </c>
      <c r="I35" s="104" t="str">
        <f>男女個人形R2!G17</f>
        <v>ウンスー</v>
      </c>
      <c r="J35" s="6" t="s">
        <v>56</v>
      </c>
      <c r="K35" s="121"/>
      <c r="L35" s="121"/>
      <c r="M35" s="3"/>
      <c r="N35" s="132"/>
      <c r="O35" s="3"/>
      <c r="P35" s="132"/>
      <c r="Q35" s="132"/>
      <c r="R35" s="3"/>
      <c r="S35" s="3"/>
    </row>
    <row r="36" spans="1:19" s="8" customFormat="1" ht="15" thickTop="1" x14ac:dyDescent="0.15">
      <c r="A36" s="7"/>
      <c r="B36" s="149"/>
      <c r="C36" s="149"/>
      <c r="D36" s="149"/>
      <c r="E36" s="149"/>
      <c r="F36" s="483" t="s">
        <v>525</v>
      </c>
      <c r="G36" s="483"/>
      <c r="H36" s="483"/>
      <c r="I36" s="483"/>
      <c r="J36" s="6"/>
      <c r="K36" s="121"/>
      <c r="L36" s="121"/>
      <c r="M36" s="3"/>
      <c r="N36" s="132"/>
      <c r="O36" s="3"/>
      <c r="P36" s="132"/>
      <c r="Q36" s="132"/>
      <c r="R36" s="3"/>
      <c r="S36" s="3"/>
    </row>
    <row r="37" spans="1:19" s="137" customFormat="1" ht="15" customHeight="1" x14ac:dyDescent="0.15">
      <c r="A37" s="44"/>
      <c r="B37" s="44"/>
      <c r="C37" s="44"/>
      <c r="D37" s="44"/>
      <c r="E37" s="44"/>
      <c r="F37" s="44"/>
      <c r="G37" s="44"/>
      <c r="H37" s="44"/>
      <c r="I37" s="44"/>
      <c r="J37" s="137" t="s">
        <v>56</v>
      </c>
    </row>
    <row r="38" spans="1:19" s="6" customFormat="1" x14ac:dyDescent="0.15">
      <c r="A38" s="100"/>
      <c r="B38" s="22"/>
      <c r="C38" s="22"/>
      <c r="D38" s="22"/>
      <c r="E38" s="22"/>
      <c r="F38" s="22"/>
      <c r="G38" s="22"/>
      <c r="H38" s="22"/>
      <c r="I38" s="22"/>
      <c r="J38" s="6" t="s">
        <v>56</v>
      </c>
      <c r="K38" s="121"/>
      <c r="L38" s="121"/>
    </row>
    <row r="39" spans="1:19" s="6" customFormat="1" ht="14.25" thickBot="1" x14ac:dyDescent="0.2">
      <c r="A39" s="101" t="s">
        <v>65</v>
      </c>
      <c r="B39" s="22"/>
      <c r="C39" s="22"/>
      <c r="D39" s="22"/>
      <c r="E39" s="22"/>
      <c r="F39" s="22"/>
      <c r="G39" s="22"/>
      <c r="H39" s="22"/>
      <c r="I39" s="22"/>
      <c r="J39" s="6" t="s">
        <v>56</v>
      </c>
      <c r="K39" s="121"/>
      <c r="L39" s="121"/>
    </row>
    <row r="40" spans="1:19" s="6" customFormat="1" ht="14.25" thickTop="1" x14ac:dyDescent="0.15">
      <c r="A40" s="102" t="s">
        <v>35</v>
      </c>
      <c r="B40" s="123" t="s">
        <v>58</v>
      </c>
      <c r="C40" s="124" t="s">
        <v>59</v>
      </c>
      <c r="D40" s="138" t="s">
        <v>60</v>
      </c>
      <c r="E40" s="125" t="s">
        <v>61</v>
      </c>
      <c r="F40" s="126" t="s">
        <v>62</v>
      </c>
      <c r="G40" s="23" t="s">
        <v>62</v>
      </c>
      <c r="H40" s="23" t="s">
        <v>62</v>
      </c>
      <c r="I40" s="23" t="s">
        <v>62</v>
      </c>
      <c r="J40" s="150"/>
      <c r="K40" s="22"/>
      <c r="L40" s="45"/>
    </row>
    <row r="41" spans="1:19" s="8" customFormat="1" x14ac:dyDescent="0.15">
      <c r="A41" s="102" t="s">
        <v>0</v>
      </c>
      <c r="B41" s="163" t="s">
        <v>512</v>
      </c>
      <c r="C41" s="354" t="s">
        <v>172</v>
      </c>
      <c r="D41" s="110" t="s">
        <v>191</v>
      </c>
      <c r="E41" s="165" t="s">
        <v>513</v>
      </c>
      <c r="F41" s="164" t="s">
        <v>506</v>
      </c>
      <c r="G41" s="110" t="s">
        <v>507</v>
      </c>
      <c r="H41" s="110" t="s">
        <v>508</v>
      </c>
      <c r="I41" s="110" t="s">
        <v>115</v>
      </c>
      <c r="J41" s="150"/>
      <c r="K41" s="162"/>
      <c r="L41" s="45"/>
    </row>
    <row r="42" spans="1:19" s="6" customFormat="1" ht="14.25" thickBot="1" x14ac:dyDescent="0.2">
      <c r="A42" s="102" t="s">
        <v>1</v>
      </c>
      <c r="B42" s="355" t="s">
        <v>486</v>
      </c>
      <c r="C42" s="363" t="s">
        <v>484</v>
      </c>
      <c r="D42" s="356" t="s">
        <v>489</v>
      </c>
      <c r="E42" s="357" t="s">
        <v>486</v>
      </c>
      <c r="F42" s="167" t="s">
        <v>486</v>
      </c>
      <c r="G42" s="167" t="s">
        <v>486</v>
      </c>
      <c r="H42" s="167" t="s">
        <v>486</v>
      </c>
      <c r="I42" s="94" t="s">
        <v>484</v>
      </c>
      <c r="J42" s="150"/>
      <c r="K42" s="162"/>
      <c r="L42" s="45"/>
    </row>
    <row r="43" spans="1:19" s="137" customFormat="1" ht="15" customHeight="1" thickTop="1" x14ac:dyDescent="0.15">
      <c r="A43" s="44"/>
      <c r="B43" s="44"/>
      <c r="C43" s="44"/>
      <c r="D43" s="44"/>
      <c r="E43" s="44"/>
      <c r="F43" s="44"/>
      <c r="G43" s="44"/>
      <c r="H43" s="44"/>
      <c r="I43" s="44"/>
      <c r="K43" s="22"/>
      <c r="L43" s="45"/>
    </row>
    <row r="44" spans="1:19" s="137" customFormat="1" ht="15" customHeight="1" x14ac:dyDescent="0.15">
      <c r="A44" s="44"/>
      <c r="B44" s="44"/>
      <c r="C44" s="44"/>
      <c r="D44" s="44"/>
      <c r="E44" s="44"/>
      <c r="F44" s="44"/>
      <c r="G44" s="44"/>
      <c r="H44" s="44"/>
      <c r="I44" s="44"/>
    </row>
    <row r="45" spans="1:19" s="137" customFormat="1" ht="15" customHeight="1" thickBot="1" x14ac:dyDescent="0.2">
      <c r="A45" s="101" t="s">
        <v>66</v>
      </c>
      <c r="B45" s="7"/>
      <c r="C45" s="7"/>
      <c r="D45" s="7"/>
      <c r="E45" s="7"/>
      <c r="F45" s="7"/>
      <c r="G45" s="7"/>
      <c r="H45" s="7"/>
      <c r="I45" s="7"/>
    </row>
    <row r="46" spans="1:19" s="137" customFormat="1" ht="15" customHeight="1" thickTop="1" x14ac:dyDescent="0.15">
      <c r="A46" s="102" t="s">
        <v>35</v>
      </c>
      <c r="B46" s="123" t="s">
        <v>58</v>
      </c>
      <c r="C46" s="138" t="s">
        <v>59</v>
      </c>
      <c r="D46" s="124" t="s">
        <v>60</v>
      </c>
      <c r="E46" s="146" t="s">
        <v>61</v>
      </c>
      <c r="F46" s="301" t="s">
        <v>62</v>
      </c>
      <c r="G46" s="298" t="s">
        <v>63</v>
      </c>
      <c r="H46" s="269"/>
      <c r="I46" s="267"/>
    </row>
    <row r="47" spans="1:19" s="137" customFormat="1" ht="15" customHeight="1" x14ac:dyDescent="0.15">
      <c r="A47" s="102" t="s">
        <v>1</v>
      </c>
      <c r="B47" s="128" t="s">
        <v>486</v>
      </c>
      <c r="C47" s="139" t="s">
        <v>484</v>
      </c>
      <c r="D47" s="23" t="s">
        <v>494</v>
      </c>
      <c r="E47" s="139" t="s">
        <v>495</v>
      </c>
      <c r="F47" s="302" t="s">
        <v>487</v>
      </c>
      <c r="G47" s="298" t="s">
        <v>497</v>
      </c>
      <c r="H47" s="267"/>
      <c r="I47" s="267"/>
    </row>
    <row r="48" spans="1:19" s="137" customFormat="1" ht="15" customHeight="1" thickBot="1" x14ac:dyDescent="0.2">
      <c r="A48" s="140" t="s">
        <v>87</v>
      </c>
      <c r="B48" s="133" t="s">
        <v>473</v>
      </c>
      <c r="C48" s="141" t="s">
        <v>473</v>
      </c>
      <c r="D48" s="141" t="s">
        <v>477</v>
      </c>
      <c r="E48" s="141" t="s">
        <v>496</v>
      </c>
      <c r="F48" s="303" t="s">
        <v>488</v>
      </c>
      <c r="G48" s="299" t="s">
        <v>476</v>
      </c>
      <c r="H48" s="300"/>
      <c r="I48" s="300"/>
    </row>
    <row r="49" spans="1:18" s="137" customFormat="1" ht="15" customHeight="1" thickTop="1" x14ac:dyDescent="0.15">
      <c r="A49" s="101"/>
      <c r="B49" s="7"/>
      <c r="C49" s="7"/>
      <c r="D49" s="7"/>
      <c r="E49" s="7"/>
      <c r="F49" s="7"/>
      <c r="G49" s="7"/>
      <c r="H49" s="7"/>
      <c r="I49" s="7"/>
    </row>
    <row r="50" spans="1:18" s="6" customFormat="1" ht="14.25" thickBot="1" x14ac:dyDescent="0.2">
      <c r="A50" s="101" t="s">
        <v>67</v>
      </c>
      <c r="B50" s="7"/>
      <c r="C50" s="7"/>
      <c r="D50" s="7"/>
      <c r="E50" s="7"/>
      <c r="F50" s="7"/>
      <c r="G50" s="7"/>
      <c r="H50" s="7"/>
      <c r="I50" s="7"/>
      <c r="J50" s="6" t="s">
        <v>56</v>
      </c>
      <c r="K50" s="121"/>
      <c r="L50" s="121"/>
    </row>
    <row r="51" spans="1:18" s="6" customFormat="1" ht="14.25" thickTop="1" x14ac:dyDescent="0.15">
      <c r="A51" s="102" t="s">
        <v>35</v>
      </c>
      <c r="B51" s="123" t="s">
        <v>58</v>
      </c>
      <c r="C51" s="138" t="s">
        <v>59</v>
      </c>
      <c r="D51" s="124" t="s">
        <v>60</v>
      </c>
      <c r="E51" s="146" t="s">
        <v>61</v>
      </c>
      <c r="F51" s="194" t="s">
        <v>62</v>
      </c>
      <c r="G51" s="23" t="s">
        <v>62</v>
      </c>
      <c r="H51" s="23" t="s">
        <v>62</v>
      </c>
      <c r="I51" s="23" t="s">
        <v>62</v>
      </c>
      <c r="J51" s="6" t="s">
        <v>56</v>
      </c>
      <c r="K51" s="121"/>
      <c r="L51" s="121"/>
      <c r="M51" s="8"/>
      <c r="N51" s="8"/>
      <c r="O51" s="8"/>
      <c r="P51" s="8"/>
      <c r="Q51" s="8"/>
      <c r="R51" s="8"/>
    </row>
    <row r="52" spans="1:18" s="6" customFormat="1" ht="14.25" thickBot="1" x14ac:dyDescent="0.2">
      <c r="A52" s="102" t="s">
        <v>1</v>
      </c>
      <c r="B52" s="142" t="s">
        <v>526</v>
      </c>
      <c r="C52" s="143" t="s">
        <v>530</v>
      </c>
      <c r="D52" s="144" t="s">
        <v>547</v>
      </c>
      <c r="E52" s="145" t="s">
        <v>550</v>
      </c>
      <c r="F52" s="127" t="s">
        <v>539</v>
      </c>
      <c r="G52" s="23" t="s">
        <v>543</v>
      </c>
      <c r="H52" s="127" t="s">
        <v>544</v>
      </c>
      <c r="I52" s="23" t="s">
        <v>548</v>
      </c>
      <c r="J52" s="6" t="s">
        <v>56</v>
      </c>
      <c r="K52" s="121"/>
      <c r="L52" s="121"/>
    </row>
    <row r="53" spans="1:18" s="137" customFormat="1" ht="15" customHeight="1" thickTop="1" x14ac:dyDescent="0.15">
      <c r="J53" s="137" t="s">
        <v>56</v>
      </c>
    </row>
    <row r="54" spans="1:18" x14ac:dyDescent="0.15">
      <c r="I54" s="24"/>
      <c r="J54" t="s">
        <v>56</v>
      </c>
      <c r="M54" s="6"/>
      <c r="O54" s="6"/>
      <c r="Q54" s="6"/>
    </row>
    <row r="55" spans="1:18" x14ac:dyDescent="0.15">
      <c r="M55" s="6"/>
      <c r="O55" s="6"/>
      <c r="Q55" s="6"/>
    </row>
    <row r="56" spans="1:18" x14ac:dyDescent="0.15">
      <c r="M56" s="6"/>
      <c r="O56" s="6"/>
      <c r="Q56" s="6"/>
    </row>
  </sheetData>
  <mergeCells count="5">
    <mergeCell ref="A1:I1"/>
    <mergeCell ref="A2:I2"/>
    <mergeCell ref="A3:I3"/>
    <mergeCell ref="F11:I11"/>
    <mergeCell ref="F36:I36"/>
  </mergeCells>
  <phoneticPr fontId="3"/>
  <conditionalFormatting sqref="B11:F11 B36:E36 B16">
    <cfRule type="cellIs" dxfId="12" priority="18" stopIfTrue="1" operator="equal">
      <formula>0</formula>
    </cfRule>
  </conditionalFormatting>
  <conditionalFormatting sqref="B41">
    <cfRule type="cellIs" dxfId="11" priority="17" stopIfTrue="1" operator="equal">
      <formula>0</formula>
    </cfRule>
  </conditionalFormatting>
  <conditionalFormatting sqref="L11">
    <cfRule type="cellIs" dxfId="10" priority="12" stopIfTrue="1" operator="equal">
      <formula>0</formula>
    </cfRule>
  </conditionalFormatting>
  <conditionalFormatting sqref="L14">
    <cfRule type="cellIs" dxfId="9" priority="10" stopIfTrue="1" operator="equal">
      <formula>0</formula>
    </cfRule>
  </conditionalFormatting>
  <conditionalFormatting sqref="K40">
    <cfRule type="cellIs" dxfId="8" priority="9" stopIfTrue="1" operator="equal">
      <formula>0</formula>
    </cfRule>
  </conditionalFormatting>
  <conditionalFormatting sqref="K43">
    <cfRule type="cellIs" dxfId="7" priority="8" stopIfTrue="1" operator="equal">
      <formula>0</formula>
    </cfRule>
  </conditionalFormatting>
  <conditionalFormatting sqref="K10:M10 K8:R8 O10:R10 L9:R9">
    <cfRule type="cellIs" dxfId="6" priority="7" stopIfTrue="1" operator="equal">
      <formula>0</formula>
    </cfRule>
  </conditionalFormatting>
  <conditionalFormatting sqref="K9">
    <cfRule type="cellIs" dxfId="5" priority="6" stopIfTrue="1" operator="equal">
      <formula>0</formula>
    </cfRule>
  </conditionalFormatting>
  <conditionalFormatting sqref="B8:H9 B10:D10 F10:H10">
    <cfRule type="cellIs" dxfId="4" priority="5" stopIfTrue="1" operator="equal">
      <formula>0</formula>
    </cfRule>
  </conditionalFormatting>
  <conditionalFormatting sqref="I8:I10">
    <cfRule type="cellIs" dxfId="3" priority="4" stopIfTrue="1" operator="equal">
      <formula>0</formula>
    </cfRule>
  </conditionalFormatting>
  <conditionalFormatting sqref="B35:D35 B33:E33 F35:I35 C34:I34 G33:I33">
    <cfRule type="cellIs" dxfId="2" priority="3" stopIfTrue="1" operator="equal">
      <formula>0</formula>
    </cfRule>
  </conditionalFormatting>
  <conditionalFormatting sqref="B34">
    <cfRule type="cellIs" dxfId="1" priority="2" stopIfTrue="1" operator="equal">
      <formula>0</formula>
    </cfRule>
  </conditionalFormatting>
  <conditionalFormatting sqref="F36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view="pageBreakPreview" zoomScale="120" zoomScaleNormal="100" zoomScaleSheetLayoutView="120" workbookViewId="0">
      <selection activeCell="K37" sqref="K37"/>
    </sheetView>
  </sheetViews>
  <sheetFormatPr defaultColWidth="9" defaultRowHeight="13.5" x14ac:dyDescent="0.15"/>
  <cols>
    <col min="1" max="1" width="3.5" style="25" bestFit="1" customWidth="1"/>
    <col min="2" max="2" width="6.125" style="25" bestFit="1" customWidth="1"/>
    <col min="3" max="3" width="11.5" style="25" customWidth="1"/>
    <col min="4" max="4" width="11.75" style="25" bestFit="1" customWidth="1"/>
    <col min="5" max="5" width="6.5" style="66" customWidth="1"/>
    <col min="6" max="7" width="6.5" style="25" customWidth="1"/>
    <col min="8" max="8" width="2.875" style="25" customWidth="1"/>
    <col min="9" max="9" width="3.625" style="25" customWidth="1"/>
    <col min="10" max="10" width="6.125" style="25" bestFit="1" customWidth="1"/>
    <col min="11" max="11" width="11.625" style="25" customWidth="1"/>
    <col min="12" max="12" width="11.75" style="25" bestFit="1" customWidth="1"/>
    <col min="13" max="13" width="6.5" style="66" customWidth="1"/>
    <col min="14" max="15" width="6.5" style="25" customWidth="1"/>
    <col min="16" max="16" width="5" style="25" customWidth="1"/>
    <col min="17" max="17" width="3.375" style="25" customWidth="1"/>
    <col min="18" max="18" width="4.125" style="25" customWidth="1"/>
    <col min="19" max="19" width="5.875" style="25" customWidth="1"/>
    <col min="20" max="16384" width="9" style="25"/>
  </cols>
  <sheetData>
    <row r="1" spans="1:19" s="42" customFormat="1" ht="29.65" customHeight="1" x14ac:dyDescent="0.15">
      <c r="A1" s="445" t="s">
        <v>71</v>
      </c>
      <c r="B1" s="445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64"/>
      <c r="P1" s="62"/>
      <c r="Q1" s="62"/>
      <c r="R1" s="62"/>
    </row>
    <row r="2" spans="1:19" s="42" customFormat="1" ht="18" customHeight="1" x14ac:dyDescent="0.15">
      <c r="A2" s="47"/>
      <c r="B2" s="64"/>
      <c r="C2" s="63" t="s">
        <v>69</v>
      </c>
      <c r="D2" s="63"/>
      <c r="E2" s="63"/>
      <c r="F2" s="63"/>
      <c r="G2" s="63"/>
      <c r="H2" s="63"/>
      <c r="I2" s="63"/>
      <c r="J2" s="63"/>
      <c r="K2" s="63" t="s">
        <v>70</v>
      </c>
      <c r="L2" s="64"/>
      <c r="M2" s="64"/>
      <c r="N2" s="64"/>
      <c r="O2" s="64"/>
      <c r="P2" s="62"/>
      <c r="Q2" s="62"/>
      <c r="R2" s="62"/>
    </row>
    <row r="3" spans="1:19" s="7" customFormat="1" ht="30" customHeight="1" x14ac:dyDescent="0.15">
      <c r="A3" s="23" t="s">
        <v>51</v>
      </c>
      <c r="B3" s="23" t="s">
        <v>2</v>
      </c>
      <c r="C3" s="23" t="s">
        <v>1</v>
      </c>
      <c r="D3" s="23" t="s">
        <v>0</v>
      </c>
      <c r="E3" s="65" t="s">
        <v>34</v>
      </c>
      <c r="F3" s="23" t="s">
        <v>35</v>
      </c>
      <c r="G3" s="65" t="s">
        <v>36</v>
      </c>
      <c r="H3" s="25"/>
      <c r="I3" s="23" t="s">
        <v>53</v>
      </c>
      <c r="J3" s="23" t="s">
        <v>29</v>
      </c>
      <c r="K3" s="23" t="s">
        <v>1</v>
      </c>
      <c r="L3" s="23" t="s">
        <v>0</v>
      </c>
      <c r="M3" s="65" t="s">
        <v>34</v>
      </c>
      <c r="N3" s="23" t="s">
        <v>35</v>
      </c>
      <c r="O3" s="65" t="s">
        <v>36</v>
      </c>
      <c r="S3" s="25" t="s">
        <v>73</v>
      </c>
    </row>
    <row r="4" spans="1:19" s="7" customFormat="1" ht="30" customHeight="1" x14ac:dyDescent="0.15">
      <c r="A4" s="23">
        <v>1</v>
      </c>
      <c r="B4" s="23">
        <v>35</v>
      </c>
      <c r="C4" s="110" t="str">
        <f>IF(B4="","",VLOOKUP(B4,$B$31:$D$74,2))</f>
        <v>西武台千葉</v>
      </c>
      <c r="D4" s="110" t="str">
        <f>IF(B4="","",VLOOKUP(B4,$B$31:$D$74,3))</f>
        <v>須田　爽人</v>
      </c>
      <c r="E4" s="262">
        <v>20.86</v>
      </c>
      <c r="F4" s="265">
        <v>4</v>
      </c>
      <c r="G4" s="261" t="s">
        <v>467</v>
      </c>
      <c r="H4" s="25"/>
      <c r="I4" s="23">
        <v>19</v>
      </c>
      <c r="J4" s="23">
        <v>8</v>
      </c>
      <c r="K4" s="110" t="str">
        <f>IF(J4="","",VLOOKUP(J4,$B$31:$D$74,2))</f>
        <v>長生</v>
      </c>
      <c r="L4" s="110" t="str">
        <f>IF(J4="","",VLOOKUP(J4,$B$31:$D$74,3))</f>
        <v>内山　修一</v>
      </c>
      <c r="M4" s="262">
        <v>17.079999999999998</v>
      </c>
      <c r="N4" s="264">
        <v>8</v>
      </c>
      <c r="O4" s="261" t="s">
        <v>464</v>
      </c>
      <c r="S4" s="25" t="s">
        <v>39</v>
      </c>
    </row>
    <row r="5" spans="1:19" s="7" customFormat="1" ht="30" customHeight="1" x14ac:dyDescent="0.15">
      <c r="A5" s="23">
        <v>2</v>
      </c>
      <c r="B5" s="23">
        <v>11</v>
      </c>
      <c r="C5" s="110" t="str">
        <f t="shared" ref="C5:C12" si="0">IF(B5="","",VLOOKUP(B5,$B$31:$D$74,2))</f>
        <v>東金</v>
      </c>
      <c r="D5" s="110" t="str">
        <f t="shared" ref="D5:D12" si="1">IF(B5="","",VLOOKUP(B5,$B$31:$D$74,3))</f>
        <v>加瀬　優</v>
      </c>
      <c r="E5" s="262">
        <v>17.72</v>
      </c>
      <c r="F5" s="264">
        <v>8</v>
      </c>
      <c r="G5" s="261" t="s">
        <v>463</v>
      </c>
      <c r="H5" s="25"/>
      <c r="I5" s="23">
        <v>20</v>
      </c>
      <c r="J5" s="23">
        <v>1</v>
      </c>
      <c r="K5" s="110" t="str">
        <f t="shared" ref="K5:K12" si="2">IF(J5="","",VLOOKUP(J5,$B$31:$D$74,2))</f>
        <v>拓大紅陵</v>
      </c>
      <c r="L5" s="110" t="str">
        <f t="shared" ref="L5:L12" si="3">IF(J5="","",VLOOKUP(J5,$B$31:$D$74,3))</f>
        <v>西塚　悠真</v>
      </c>
      <c r="M5" s="262">
        <v>24.72</v>
      </c>
      <c r="N5" s="264">
        <v>1</v>
      </c>
      <c r="O5" s="261" t="s">
        <v>470</v>
      </c>
      <c r="S5" s="25" t="s">
        <v>37</v>
      </c>
    </row>
    <row r="6" spans="1:19" s="7" customFormat="1" ht="30" customHeight="1" x14ac:dyDescent="0.15">
      <c r="A6" s="23">
        <v>3</v>
      </c>
      <c r="B6" s="23">
        <v>25</v>
      </c>
      <c r="C6" s="110" t="str">
        <f t="shared" si="0"/>
        <v>東総工業</v>
      </c>
      <c r="D6" s="110" t="str">
        <f t="shared" si="1"/>
        <v>岩井　康稀</v>
      </c>
      <c r="E6" s="262">
        <v>17.600000000000001</v>
      </c>
      <c r="F6" s="264">
        <v>9</v>
      </c>
      <c r="G6" s="261" t="s">
        <v>465</v>
      </c>
      <c r="H6" s="25"/>
      <c r="I6" s="23">
        <v>21</v>
      </c>
      <c r="J6" s="23">
        <v>4</v>
      </c>
      <c r="K6" s="110" t="str">
        <f t="shared" si="2"/>
        <v>拓大紅陵</v>
      </c>
      <c r="L6" s="110" t="str">
        <f t="shared" si="3"/>
        <v>千葉　海瑠</v>
      </c>
      <c r="M6" s="262">
        <v>23.4</v>
      </c>
      <c r="N6" s="264">
        <v>3</v>
      </c>
      <c r="O6" s="261" t="s">
        <v>470</v>
      </c>
      <c r="S6" s="25" t="s">
        <v>40</v>
      </c>
    </row>
    <row r="7" spans="1:19" s="7" customFormat="1" ht="30" customHeight="1" x14ac:dyDescent="0.15">
      <c r="A7" s="23">
        <v>4</v>
      </c>
      <c r="B7" s="23">
        <v>2</v>
      </c>
      <c r="C7" s="110" t="str">
        <f t="shared" si="0"/>
        <v>拓大紅陵</v>
      </c>
      <c r="D7" s="110" t="str">
        <f t="shared" si="1"/>
        <v>久富　伊吹</v>
      </c>
      <c r="E7" s="262">
        <v>23.06</v>
      </c>
      <c r="F7" s="264">
        <v>2</v>
      </c>
      <c r="G7" s="261" t="s">
        <v>470</v>
      </c>
      <c r="H7" s="25"/>
      <c r="I7" s="23">
        <v>22</v>
      </c>
      <c r="J7" s="23">
        <v>10</v>
      </c>
      <c r="K7" s="110" t="str">
        <f t="shared" si="2"/>
        <v>東金</v>
      </c>
      <c r="L7" s="110" t="str">
        <f t="shared" si="3"/>
        <v>尾崎　琉真</v>
      </c>
      <c r="M7" s="262">
        <v>16.02</v>
      </c>
      <c r="N7" s="264">
        <v>9</v>
      </c>
      <c r="O7" s="261" t="s">
        <v>463</v>
      </c>
      <c r="S7" s="25" t="s">
        <v>38</v>
      </c>
    </row>
    <row r="8" spans="1:19" s="7" customFormat="1" ht="30" customHeight="1" x14ac:dyDescent="0.15">
      <c r="A8" s="23">
        <v>5</v>
      </c>
      <c r="B8" s="23">
        <v>37</v>
      </c>
      <c r="C8" s="110" t="str">
        <f t="shared" si="0"/>
        <v>船橋東</v>
      </c>
      <c r="D8" s="110" t="str">
        <f t="shared" si="1"/>
        <v>松田健佑</v>
      </c>
      <c r="E8" s="263">
        <v>18.8</v>
      </c>
      <c r="F8" s="264">
        <v>7</v>
      </c>
      <c r="G8" s="261" t="s">
        <v>461</v>
      </c>
      <c r="H8" s="25"/>
      <c r="I8" s="23">
        <v>23</v>
      </c>
      <c r="J8" s="23">
        <v>19</v>
      </c>
      <c r="K8" s="110" t="str">
        <f t="shared" si="2"/>
        <v>秀明八千代</v>
      </c>
      <c r="L8" s="110" t="str">
        <f t="shared" si="3"/>
        <v>山室　康憲</v>
      </c>
      <c r="M8" s="263">
        <v>22.4</v>
      </c>
      <c r="N8" s="264">
        <v>4</v>
      </c>
      <c r="O8" s="261" t="s">
        <v>467</v>
      </c>
      <c r="S8" s="25" t="s">
        <v>74</v>
      </c>
    </row>
    <row r="9" spans="1:19" s="7" customFormat="1" ht="30" customHeight="1" x14ac:dyDescent="0.15">
      <c r="A9" s="23">
        <v>6</v>
      </c>
      <c r="B9" s="23">
        <v>12</v>
      </c>
      <c r="C9" s="110" t="str">
        <f t="shared" si="0"/>
        <v>成東</v>
      </c>
      <c r="D9" s="110" t="str">
        <f t="shared" si="1"/>
        <v>吉野　城士</v>
      </c>
      <c r="E9" s="263">
        <v>20.86</v>
      </c>
      <c r="F9" s="265">
        <v>5</v>
      </c>
      <c r="G9" s="261" t="s">
        <v>465</v>
      </c>
      <c r="H9" s="25"/>
      <c r="I9" s="23">
        <v>24</v>
      </c>
      <c r="J9" s="23">
        <v>7</v>
      </c>
      <c r="K9" s="110" t="str">
        <f t="shared" si="2"/>
        <v>木更津総合</v>
      </c>
      <c r="L9" s="110" t="str">
        <f t="shared" si="3"/>
        <v>森　一眞</v>
      </c>
      <c r="M9" s="263">
        <v>21.32</v>
      </c>
      <c r="N9" s="264">
        <v>5</v>
      </c>
      <c r="O9" s="261" t="s">
        <v>464</v>
      </c>
      <c r="S9" s="25" t="s">
        <v>75</v>
      </c>
    </row>
    <row r="10" spans="1:19" s="7" customFormat="1" ht="30" customHeight="1" x14ac:dyDescent="0.15">
      <c r="A10" s="23">
        <v>7</v>
      </c>
      <c r="B10" s="23">
        <v>32</v>
      </c>
      <c r="C10" s="110" t="str">
        <f t="shared" si="0"/>
        <v>麗澤</v>
      </c>
      <c r="D10" s="110" t="str">
        <f t="shared" si="1"/>
        <v>風澤　大慈</v>
      </c>
      <c r="E10" s="263">
        <v>19.38</v>
      </c>
      <c r="F10" s="264">
        <v>6</v>
      </c>
      <c r="G10" s="261" t="s">
        <v>465</v>
      </c>
      <c r="H10" s="25"/>
      <c r="I10" s="23">
        <v>25</v>
      </c>
      <c r="J10" s="23">
        <v>31</v>
      </c>
      <c r="K10" s="110" t="str">
        <f t="shared" si="2"/>
        <v>麗澤</v>
      </c>
      <c r="L10" s="110" t="str">
        <f t="shared" si="3"/>
        <v>八田　憲真</v>
      </c>
      <c r="M10" s="263">
        <v>19.68</v>
      </c>
      <c r="N10" s="264">
        <v>6</v>
      </c>
      <c r="O10" s="261" t="s">
        <v>465</v>
      </c>
      <c r="S10" s="25" t="s">
        <v>76</v>
      </c>
    </row>
    <row r="11" spans="1:19" s="7" customFormat="1" ht="30" customHeight="1" x14ac:dyDescent="0.15">
      <c r="A11" s="23">
        <v>8</v>
      </c>
      <c r="B11" s="23">
        <v>6</v>
      </c>
      <c r="C11" s="110" t="str">
        <f t="shared" si="0"/>
        <v>木更津総合</v>
      </c>
      <c r="D11" s="110" t="str">
        <f t="shared" si="1"/>
        <v>金子　湊</v>
      </c>
      <c r="E11" s="263">
        <v>22.52</v>
      </c>
      <c r="F11" s="264">
        <v>3</v>
      </c>
      <c r="G11" s="261" t="s">
        <v>467</v>
      </c>
      <c r="H11" s="25"/>
      <c r="I11" s="23">
        <v>26</v>
      </c>
      <c r="J11" s="23">
        <v>14</v>
      </c>
      <c r="K11" s="110" t="str">
        <f t="shared" si="2"/>
        <v>成田</v>
      </c>
      <c r="L11" s="110" t="str">
        <f t="shared" si="3"/>
        <v>林成龍</v>
      </c>
      <c r="M11" s="263">
        <v>18.739999999999998</v>
      </c>
      <c r="N11" s="264">
        <v>7</v>
      </c>
      <c r="O11" s="261" t="s">
        <v>461</v>
      </c>
      <c r="S11" s="25" t="s">
        <v>77</v>
      </c>
    </row>
    <row r="12" spans="1:19" s="7" customFormat="1" ht="30" customHeight="1" x14ac:dyDescent="0.15">
      <c r="A12" s="23">
        <v>9</v>
      </c>
      <c r="B12" s="23">
        <v>22</v>
      </c>
      <c r="C12" s="110" t="str">
        <f t="shared" si="0"/>
        <v>秀明八千代</v>
      </c>
      <c r="D12" s="110" t="str">
        <f t="shared" si="1"/>
        <v>山川　寛太</v>
      </c>
      <c r="E12" s="263">
        <v>24.72</v>
      </c>
      <c r="F12" s="264">
        <v>1</v>
      </c>
      <c r="G12" s="261" t="s">
        <v>471</v>
      </c>
      <c r="H12" s="25"/>
      <c r="I12" s="23">
        <v>27</v>
      </c>
      <c r="J12" s="23">
        <v>21</v>
      </c>
      <c r="K12" s="110" t="str">
        <f t="shared" si="2"/>
        <v>秀明八千代</v>
      </c>
      <c r="L12" s="110" t="str">
        <f t="shared" si="3"/>
        <v>村越　冬空</v>
      </c>
      <c r="M12" s="263">
        <v>24.28</v>
      </c>
      <c r="N12" s="264">
        <v>2</v>
      </c>
      <c r="O12" s="261" t="s">
        <v>471</v>
      </c>
      <c r="S12" s="25" t="s">
        <v>78</v>
      </c>
    </row>
    <row r="13" spans="1:19" s="7" customFormat="1" ht="32.25" customHeight="1" x14ac:dyDescent="0.15">
      <c r="A13" s="25"/>
      <c r="B13" s="25"/>
      <c r="C13" s="63" t="s">
        <v>69</v>
      </c>
      <c r="D13" s="63"/>
      <c r="E13" s="63"/>
      <c r="F13" s="63"/>
      <c r="G13" s="63"/>
      <c r="H13" s="63"/>
      <c r="I13" s="63"/>
      <c r="J13" s="63"/>
      <c r="K13" s="63" t="s">
        <v>70</v>
      </c>
      <c r="L13" s="25"/>
      <c r="M13" s="25"/>
      <c r="N13" s="25"/>
      <c r="O13" s="25"/>
      <c r="S13" s="25" t="s">
        <v>79</v>
      </c>
    </row>
    <row r="14" spans="1:19" s="7" customFormat="1" ht="30" customHeight="1" x14ac:dyDescent="0.15">
      <c r="A14" s="23" t="s">
        <v>54</v>
      </c>
      <c r="B14" s="23" t="s">
        <v>29</v>
      </c>
      <c r="C14" s="23" t="s">
        <v>1</v>
      </c>
      <c r="D14" s="23" t="s">
        <v>0</v>
      </c>
      <c r="E14" s="65" t="s">
        <v>34</v>
      </c>
      <c r="F14" s="23" t="s">
        <v>35</v>
      </c>
      <c r="G14" s="65" t="s">
        <v>36</v>
      </c>
      <c r="H14" s="25"/>
      <c r="I14" s="23" t="s">
        <v>52</v>
      </c>
      <c r="J14" s="23" t="s">
        <v>29</v>
      </c>
      <c r="K14" s="23" t="s">
        <v>1</v>
      </c>
      <c r="L14" s="23" t="s">
        <v>0</v>
      </c>
      <c r="M14" s="65" t="s">
        <v>34</v>
      </c>
      <c r="N14" s="23" t="s">
        <v>35</v>
      </c>
      <c r="O14" s="65" t="s">
        <v>114</v>
      </c>
      <c r="S14" s="90" t="s">
        <v>80</v>
      </c>
    </row>
    <row r="15" spans="1:19" s="7" customFormat="1" ht="30" customHeight="1" x14ac:dyDescent="0.15">
      <c r="A15" s="23">
        <v>10</v>
      </c>
      <c r="B15" s="23">
        <v>9</v>
      </c>
      <c r="C15" s="110" t="str">
        <f>IF(B15="","",VLOOKUP(B15,$B$31:$D$74,2))</f>
        <v>長生</v>
      </c>
      <c r="D15" s="110" t="str">
        <f>IF(B15="","",VLOOKUP(B15,$B$31:$D$74,3))</f>
        <v>川野　蒼大</v>
      </c>
      <c r="E15" s="262">
        <v>18.2</v>
      </c>
      <c r="F15" s="264">
        <v>7</v>
      </c>
      <c r="G15" s="261" t="s">
        <v>464</v>
      </c>
      <c r="H15" s="25"/>
      <c r="I15" s="23">
        <v>28</v>
      </c>
      <c r="J15" s="23">
        <v>13</v>
      </c>
      <c r="K15" s="110" t="str">
        <f>IF(J15="","",VLOOKUP(J15,$B$31:$D$74,2))</f>
        <v>成東</v>
      </c>
      <c r="L15" s="110" t="str">
        <f>IF(J15="","",VLOOKUP(J15,$B$31:$D$74,3))</f>
        <v>小倉　翔</v>
      </c>
      <c r="M15" s="262">
        <v>15</v>
      </c>
      <c r="N15" s="264">
        <v>10</v>
      </c>
      <c r="O15" s="261" t="s">
        <v>465</v>
      </c>
      <c r="P15" s="25"/>
      <c r="S15" s="90" t="s">
        <v>81</v>
      </c>
    </row>
    <row r="16" spans="1:19" s="7" customFormat="1" ht="30" customHeight="1" x14ac:dyDescent="0.15">
      <c r="A16" s="23">
        <v>11</v>
      </c>
      <c r="B16" s="23">
        <v>29</v>
      </c>
      <c r="C16" s="110" t="str">
        <f t="shared" ref="C16:C23" si="4">IF(B16="","",VLOOKUP(B16,$B$31:$D$74,2))</f>
        <v>千葉南</v>
      </c>
      <c r="D16" s="110" t="str">
        <f t="shared" ref="D16:D23" si="5">IF(B16="","",VLOOKUP(B16,$B$31:$D$74,3))</f>
        <v>佐藤　弘基</v>
      </c>
      <c r="E16" s="262">
        <v>18.600000000000001</v>
      </c>
      <c r="F16" s="264">
        <v>5</v>
      </c>
      <c r="G16" s="261" t="s">
        <v>463</v>
      </c>
      <c r="H16" s="25"/>
      <c r="I16" s="23">
        <v>29</v>
      </c>
      <c r="J16" s="23">
        <v>26</v>
      </c>
      <c r="K16" s="110" t="str">
        <f t="shared" ref="K16:K23" si="6">IF(J16="","",VLOOKUP(J16,$B$31:$D$74,2))</f>
        <v>東総工業</v>
      </c>
      <c r="L16" s="110" t="str">
        <f t="shared" ref="L16:L23" si="7">IF(J16="","",VLOOKUP(J16,$B$31:$D$74,3))</f>
        <v>辻野　圭介</v>
      </c>
      <c r="M16" s="262">
        <v>17</v>
      </c>
      <c r="N16" s="264">
        <v>9</v>
      </c>
      <c r="O16" s="261" t="s">
        <v>465</v>
      </c>
      <c r="P16" s="25"/>
      <c r="S16" s="90" t="s">
        <v>82</v>
      </c>
    </row>
    <row r="17" spans="1:19" s="7" customFormat="1" ht="30" customHeight="1" x14ac:dyDescent="0.15">
      <c r="A17" s="23">
        <v>12</v>
      </c>
      <c r="B17" s="23">
        <v>20</v>
      </c>
      <c r="C17" s="110" t="str">
        <f t="shared" si="4"/>
        <v>秀明八千代</v>
      </c>
      <c r="D17" s="110" t="str">
        <f t="shared" si="5"/>
        <v>吉田　翔</v>
      </c>
      <c r="E17" s="262">
        <v>24.8</v>
      </c>
      <c r="F17" s="264">
        <v>2</v>
      </c>
      <c r="G17" s="261" t="s">
        <v>466</v>
      </c>
      <c r="H17" s="25"/>
      <c r="I17" s="23">
        <v>30</v>
      </c>
      <c r="J17" s="23">
        <v>36</v>
      </c>
      <c r="K17" s="110" t="str">
        <f t="shared" si="6"/>
        <v>船橋東</v>
      </c>
      <c r="L17" s="110" t="str">
        <f t="shared" si="7"/>
        <v>平田直也</v>
      </c>
      <c r="M17" s="262">
        <v>19.78</v>
      </c>
      <c r="N17" s="264">
        <v>6</v>
      </c>
      <c r="O17" s="261" t="s">
        <v>461</v>
      </c>
      <c r="P17" s="25"/>
      <c r="S17" s="25" t="s">
        <v>83</v>
      </c>
    </row>
    <row r="18" spans="1:19" s="7" customFormat="1" ht="30" customHeight="1" x14ac:dyDescent="0.15">
      <c r="A18" s="23">
        <v>13</v>
      </c>
      <c r="B18" s="23">
        <v>17</v>
      </c>
      <c r="C18" s="110" t="str">
        <f t="shared" si="4"/>
        <v>市立銚子</v>
      </c>
      <c r="D18" s="110" t="str">
        <f t="shared" si="5"/>
        <v>安藤　昊</v>
      </c>
      <c r="E18" s="262">
        <v>17.68</v>
      </c>
      <c r="F18" s="264">
        <v>8</v>
      </c>
      <c r="G18" s="261" t="s">
        <v>463</v>
      </c>
      <c r="H18" s="25"/>
      <c r="I18" s="23">
        <v>31</v>
      </c>
      <c r="J18" s="23">
        <v>30</v>
      </c>
      <c r="K18" s="110" t="str">
        <f t="shared" si="6"/>
        <v>千葉南</v>
      </c>
      <c r="L18" s="110" t="str">
        <f t="shared" si="7"/>
        <v>小谷　泰雅</v>
      </c>
      <c r="M18" s="262">
        <v>19.8</v>
      </c>
      <c r="N18" s="264">
        <v>5</v>
      </c>
      <c r="O18" s="261" t="s">
        <v>463</v>
      </c>
      <c r="P18" s="25"/>
      <c r="S18" s="90" t="s">
        <v>84</v>
      </c>
    </row>
    <row r="19" spans="1:19" s="7" customFormat="1" ht="30" customHeight="1" x14ac:dyDescent="0.15">
      <c r="A19" s="23">
        <v>14</v>
      </c>
      <c r="B19" s="23">
        <v>15</v>
      </c>
      <c r="C19" s="110" t="str">
        <f t="shared" si="4"/>
        <v>成田</v>
      </c>
      <c r="D19" s="110" t="str">
        <f t="shared" si="5"/>
        <v>佐藤陽向</v>
      </c>
      <c r="E19" s="263">
        <v>20.2</v>
      </c>
      <c r="F19" s="264">
        <v>4</v>
      </c>
      <c r="G19" s="261" t="s">
        <v>465</v>
      </c>
      <c r="H19" s="25"/>
      <c r="I19" s="23">
        <v>32</v>
      </c>
      <c r="J19" s="23">
        <v>16</v>
      </c>
      <c r="K19" s="110" t="str">
        <f t="shared" si="6"/>
        <v>市立銚子</v>
      </c>
      <c r="L19" s="110" t="str">
        <f t="shared" si="7"/>
        <v>田村　釉山</v>
      </c>
      <c r="M19" s="263">
        <v>18.86</v>
      </c>
      <c r="N19" s="264">
        <v>8</v>
      </c>
      <c r="O19" s="261" t="s">
        <v>463</v>
      </c>
      <c r="P19" s="25"/>
      <c r="S19" s="77"/>
    </row>
    <row r="20" spans="1:19" s="7" customFormat="1" ht="30" customHeight="1" x14ac:dyDescent="0.15">
      <c r="A20" s="23">
        <v>15</v>
      </c>
      <c r="B20" s="23">
        <v>28</v>
      </c>
      <c r="C20" s="110" t="str">
        <f t="shared" si="4"/>
        <v>千葉経済</v>
      </c>
      <c r="D20" s="110" t="str">
        <f t="shared" si="5"/>
        <v>河野　将大</v>
      </c>
      <c r="E20" s="263">
        <v>18.399999999999999</v>
      </c>
      <c r="F20" s="264">
        <v>6</v>
      </c>
      <c r="G20" s="261" t="s">
        <v>465</v>
      </c>
      <c r="H20" s="25"/>
      <c r="I20" s="23">
        <v>33</v>
      </c>
      <c r="J20" s="23">
        <v>5</v>
      </c>
      <c r="K20" s="110" t="str">
        <f t="shared" si="6"/>
        <v>拓大紅陵</v>
      </c>
      <c r="L20" s="110" t="str">
        <f t="shared" si="7"/>
        <v>増田　光途</v>
      </c>
      <c r="M20" s="263">
        <v>23.46</v>
      </c>
      <c r="N20" s="264">
        <v>2</v>
      </c>
      <c r="O20" s="261" t="s">
        <v>470</v>
      </c>
      <c r="P20" s="25"/>
    </row>
    <row r="21" spans="1:19" s="7" customFormat="1" ht="30" customHeight="1" x14ac:dyDescent="0.15">
      <c r="A21" s="23">
        <v>16</v>
      </c>
      <c r="B21" s="23">
        <v>18</v>
      </c>
      <c r="C21" s="110" t="str">
        <f t="shared" si="4"/>
        <v>佐原</v>
      </c>
      <c r="D21" s="110" t="str">
        <f t="shared" si="5"/>
        <v>二階堂　優悟</v>
      </c>
      <c r="E21" s="263">
        <v>16.260000000000002</v>
      </c>
      <c r="F21" s="264">
        <v>9</v>
      </c>
      <c r="G21" s="261" t="s">
        <v>461</v>
      </c>
      <c r="H21" s="25"/>
      <c r="I21" s="23">
        <v>34</v>
      </c>
      <c r="J21" s="23">
        <v>24</v>
      </c>
      <c r="K21" s="110" t="str">
        <f t="shared" si="6"/>
        <v>八千代松陰</v>
      </c>
      <c r="L21" s="110" t="str">
        <f t="shared" si="7"/>
        <v>森山結斗</v>
      </c>
      <c r="M21" s="263">
        <v>22.6</v>
      </c>
      <c r="N21" s="264">
        <v>3</v>
      </c>
      <c r="O21" s="261" t="s">
        <v>470</v>
      </c>
      <c r="P21" s="25"/>
      <c r="S21" s="77"/>
    </row>
    <row r="22" spans="1:19" s="7" customFormat="1" ht="30" customHeight="1" x14ac:dyDescent="0.15">
      <c r="A22" s="23">
        <v>17</v>
      </c>
      <c r="B22" s="23">
        <v>33</v>
      </c>
      <c r="C22" s="110" t="str">
        <f t="shared" si="4"/>
        <v>麗澤</v>
      </c>
      <c r="D22" s="110" t="str">
        <f t="shared" si="5"/>
        <v>池田　豊</v>
      </c>
      <c r="E22" s="263">
        <v>20.74</v>
      </c>
      <c r="F22" s="264">
        <v>3</v>
      </c>
      <c r="G22" s="261" t="s">
        <v>465</v>
      </c>
      <c r="H22" s="25"/>
      <c r="I22" s="23">
        <v>35</v>
      </c>
      <c r="J22" s="23">
        <v>34</v>
      </c>
      <c r="K22" s="110" t="str">
        <f t="shared" si="6"/>
        <v>日体大柏</v>
      </c>
      <c r="L22" s="110" t="str">
        <f t="shared" si="7"/>
        <v>稲村　心</v>
      </c>
      <c r="M22" s="263">
        <v>21.6</v>
      </c>
      <c r="N22" s="264">
        <v>4</v>
      </c>
      <c r="O22" s="261" t="s">
        <v>464</v>
      </c>
      <c r="P22" s="25"/>
      <c r="S22" s="77"/>
    </row>
    <row r="23" spans="1:19" s="7" customFormat="1" ht="29.25" customHeight="1" x14ac:dyDescent="0.15">
      <c r="A23" s="23">
        <v>18</v>
      </c>
      <c r="B23" s="23">
        <v>3</v>
      </c>
      <c r="C23" s="110" t="str">
        <f t="shared" si="4"/>
        <v>拓大紅陵</v>
      </c>
      <c r="D23" s="110" t="str">
        <f t="shared" si="5"/>
        <v>山下　洸太</v>
      </c>
      <c r="E23" s="263">
        <v>25.2</v>
      </c>
      <c r="F23" s="264">
        <v>1</v>
      </c>
      <c r="G23" s="261" t="s">
        <v>470</v>
      </c>
      <c r="H23" s="25"/>
      <c r="I23" s="23">
        <v>36</v>
      </c>
      <c r="J23" s="23">
        <v>27</v>
      </c>
      <c r="K23" s="110" t="str">
        <f t="shared" si="6"/>
        <v>千葉経済</v>
      </c>
      <c r="L23" s="110" t="str">
        <f t="shared" si="7"/>
        <v>須藤　世温</v>
      </c>
      <c r="M23" s="263">
        <v>19.38</v>
      </c>
      <c r="N23" s="264">
        <v>7</v>
      </c>
      <c r="O23" s="261" t="s">
        <v>465</v>
      </c>
      <c r="P23" s="25"/>
      <c r="S23" s="77"/>
    </row>
    <row r="24" spans="1:19" s="7" customFormat="1" ht="29.25" customHeight="1" x14ac:dyDescent="0.15">
      <c r="A24" s="25"/>
      <c r="B24" s="25"/>
      <c r="C24" s="169"/>
      <c r="D24" s="169"/>
      <c r="E24" s="66"/>
      <c r="F24" s="25"/>
      <c r="G24" s="109"/>
      <c r="H24" s="25"/>
      <c r="I24" s="23">
        <v>37</v>
      </c>
      <c r="J24" s="23">
        <v>23</v>
      </c>
      <c r="K24" s="110" t="str">
        <f t="shared" ref="K24" si="8">IF(J24="","",VLOOKUP(J24,$B$31:$D$74,2))</f>
        <v>秀明八千代</v>
      </c>
      <c r="L24" s="110" t="str">
        <f t="shared" ref="L24" si="9">IF(J24="","",VLOOKUP(J24,$B$31:$D$74,3))</f>
        <v>佐藤　憲太</v>
      </c>
      <c r="M24" s="263">
        <v>24.66</v>
      </c>
      <c r="N24" s="264">
        <v>1</v>
      </c>
      <c r="O24" s="261" t="s">
        <v>471</v>
      </c>
      <c r="P24" s="25"/>
      <c r="S24" s="77"/>
    </row>
    <row r="25" spans="1:19" s="7" customFormat="1" ht="22.15" customHeight="1" x14ac:dyDescent="0.15">
      <c r="A25" s="25"/>
      <c r="C25" s="25"/>
      <c r="D25" s="25"/>
      <c r="E25" s="77"/>
      <c r="F25" s="47"/>
      <c r="G25" s="47"/>
      <c r="H25" s="6"/>
      <c r="I25" s="25"/>
      <c r="K25" s="25"/>
      <c r="L25" s="25"/>
      <c r="M25" s="77"/>
      <c r="N25" s="47"/>
      <c r="O25" s="47"/>
      <c r="S25" s="77"/>
    </row>
    <row r="26" spans="1:19" s="7" customFormat="1" ht="22.15" customHeight="1" x14ac:dyDescent="0.15">
      <c r="E26" s="69"/>
      <c r="M26" s="69"/>
    </row>
    <row r="27" spans="1:19" s="7" customFormat="1" ht="22.15" customHeight="1" x14ac:dyDescent="0.15">
      <c r="E27" s="69"/>
      <c r="H27" s="6"/>
      <c r="M27" s="69"/>
    </row>
    <row r="28" spans="1:19" s="7" customFormat="1" ht="22.15" customHeight="1" x14ac:dyDescent="0.15">
      <c r="E28" s="69"/>
      <c r="H28" s="6"/>
      <c r="M28" s="69"/>
    </row>
    <row r="29" spans="1:19" s="7" customFormat="1" ht="22.15" customHeight="1" x14ac:dyDescent="0.15">
      <c r="E29" s="69"/>
      <c r="H29" s="6"/>
      <c r="M29" s="69"/>
    </row>
    <row r="30" spans="1:19" s="7" customFormat="1" ht="17.25" x14ac:dyDescent="0.15">
      <c r="A30" s="25"/>
      <c r="B30" s="169"/>
      <c r="C30" s="175" t="s">
        <v>44</v>
      </c>
      <c r="D30" s="169"/>
      <c r="E30" s="176"/>
      <c r="F30" s="25"/>
      <c r="G30" s="25"/>
      <c r="I30" s="25"/>
      <c r="J30" s="25"/>
      <c r="K30" s="25"/>
      <c r="L30" s="25"/>
      <c r="M30" s="66"/>
      <c r="N30" s="25"/>
      <c r="O30" s="25"/>
    </row>
    <row r="31" spans="1:19" ht="18" customHeight="1" x14ac:dyDescent="0.15">
      <c r="B31" s="209">
        <v>1</v>
      </c>
      <c r="C31" s="209" t="s">
        <v>3</v>
      </c>
      <c r="D31" s="208" t="s">
        <v>224</v>
      </c>
      <c r="E31" s="210"/>
    </row>
    <row r="32" spans="1:19" ht="18" customHeight="1" x14ac:dyDescent="0.15">
      <c r="B32" s="209">
        <v>2</v>
      </c>
      <c r="C32" s="209" t="s">
        <v>3</v>
      </c>
      <c r="D32" s="208" t="s">
        <v>225</v>
      </c>
      <c r="E32" s="210"/>
    </row>
    <row r="33" spans="2:18" ht="18" customHeight="1" x14ac:dyDescent="0.15">
      <c r="B33" s="209">
        <v>3</v>
      </c>
      <c r="C33" s="209" t="s">
        <v>3</v>
      </c>
      <c r="D33" s="208" t="s">
        <v>221</v>
      </c>
      <c r="E33" s="210" t="s">
        <v>51</v>
      </c>
    </row>
    <row r="34" spans="2:18" ht="18" customHeight="1" x14ac:dyDescent="0.15">
      <c r="B34" s="209">
        <v>4</v>
      </c>
      <c r="C34" s="209" t="s">
        <v>3</v>
      </c>
      <c r="D34" s="211" t="s">
        <v>222</v>
      </c>
      <c r="E34" s="210"/>
    </row>
    <row r="35" spans="2:18" ht="18" customHeight="1" x14ac:dyDescent="0.15">
      <c r="B35" s="209">
        <v>5</v>
      </c>
      <c r="C35" s="209" t="s">
        <v>3</v>
      </c>
      <c r="D35" s="211" t="s">
        <v>223</v>
      </c>
      <c r="E35" s="210"/>
      <c r="M35" s="25"/>
    </row>
    <row r="36" spans="2:18" ht="18" customHeight="1" x14ac:dyDescent="0.15">
      <c r="B36" s="209">
        <v>6</v>
      </c>
      <c r="C36" s="209" t="s">
        <v>4</v>
      </c>
      <c r="D36" s="208" t="s">
        <v>203</v>
      </c>
      <c r="E36" s="210"/>
      <c r="M36" s="25"/>
    </row>
    <row r="37" spans="2:18" ht="18" customHeight="1" x14ac:dyDescent="0.15">
      <c r="B37" s="209">
        <v>7</v>
      </c>
      <c r="C37" s="209" t="s">
        <v>4</v>
      </c>
      <c r="D37" s="208" t="s">
        <v>204</v>
      </c>
      <c r="E37" s="210"/>
      <c r="K37" s="72"/>
      <c r="L37" s="72"/>
      <c r="N37" s="15"/>
      <c r="O37" s="15"/>
      <c r="P37" s="15"/>
      <c r="Q37" s="15"/>
      <c r="R37" s="15"/>
    </row>
    <row r="38" spans="2:18" ht="18" customHeight="1" x14ac:dyDescent="0.15">
      <c r="B38" s="209">
        <v>8</v>
      </c>
      <c r="C38" s="209" t="s">
        <v>5</v>
      </c>
      <c r="D38" s="208" t="s">
        <v>201</v>
      </c>
      <c r="E38" s="210"/>
      <c r="K38" s="72"/>
      <c r="L38" s="72"/>
      <c r="N38" s="15"/>
      <c r="O38" s="15"/>
      <c r="P38" s="15"/>
      <c r="Q38" s="15"/>
      <c r="R38" s="15"/>
    </row>
    <row r="39" spans="2:18" ht="18" customHeight="1" x14ac:dyDescent="0.15">
      <c r="B39" s="209">
        <v>9</v>
      </c>
      <c r="C39" s="209" t="s">
        <v>5</v>
      </c>
      <c r="D39" s="208" t="s">
        <v>202</v>
      </c>
      <c r="E39" s="210"/>
      <c r="L39" s="72"/>
      <c r="M39" s="72"/>
      <c r="N39" s="15"/>
      <c r="O39" s="15"/>
      <c r="P39" s="15"/>
      <c r="Q39" s="15"/>
      <c r="R39" s="15"/>
    </row>
    <row r="40" spans="2:18" ht="18" customHeight="1" x14ac:dyDescent="0.15">
      <c r="B40" s="209">
        <v>10</v>
      </c>
      <c r="C40" s="209" t="s">
        <v>6</v>
      </c>
      <c r="D40" s="208" t="s">
        <v>197</v>
      </c>
      <c r="E40" s="210"/>
      <c r="P40" s="15"/>
      <c r="Q40" s="15"/>
    </row>
    <row r="41" spans="2:18" ht="18" customHeight="1" x14ac:dyDescent="0.15">
      <c r="B41" s="209">
        <v>11</v>
      </c>
      <c r="C41" s="209" t="s">
        <v>6</v>
      </c>
      <c r="D41" s="208" t="s">
        <v>198</v>
      </c>
      <c r="E41" s="210"/>
    </row>
    <row r="42" spans="2:18" ht="18" customHeight="1" x14ac:dyDescent="0.15">
      <c r="B42" s="209">
        <v>12</v>
      </c>
      <c r="C42" s="209" t="s">
        <v>68</v>
      </c>
      <c r="D42" s="209" t="s">
        <v>138</v>
      </c>
      <c r="E42" s="210"/>
    </row>
    <row r="43" spans="2:18" ht="18" customHeight="1" x14ac:dyDescent="0.15">
      <c r="B43" s="209">
        <v>13</v>
      </c>
      <c r="C43" s="209" t="s">
        <v>68</v>
      </c>
      <c r="D43" s="209" t="s">
        <v>139</v>
      </c>
      <c r="E43" s="210"/>
    </row>
    <row r="44" spans="2:18" ht="18" customHeight="1" x14ac:dyDescent="0.15">
      <c r="B44" s="209">
        <v>14</v>
      </c>
      <c r="C44" s="209" t="s">
        <v>11</v>
      </c>
      <c r="D44" s="209" t="s">
        <v>156</v>
      </c>
      <c r="E44" s="210"/>
      <c r="F44" s="7"/>
      <c r="G44" s="7"/>
    </row>
    <row r="45" spans="2:18" ht="18" customHeight="1" x14ac:dyDescent="0.15">
      <c r="B45" s="209">
        <v>15</v>
      </c>
      <c r="C45" s="209" t="s">
        <v>11</v>
      </c>
      <c r="D45" s="209" t="s">
        <v>252</v>
      </c>
      <c r="E45" s="210"/>
      <c r="F45" s="7"/>
      <c r="G45" s="7"/>
      <c r="L45" s="45"/>
    </row>
    <row r="46" spans="2:18" ht="18" customHeight="1" x14ac:dyDescent="0.15">
      <c r="B46" s="209">
        <v>16</v>
      </c>
      <c r="C46" s="209" t="s">
        <v>55</v>
      </c>
      <c r="D46" s="208" t="s">
        <v>244</v>
      </c>
      <c r="E46" s="210"/>
      <c r="F46" s="7"/>
      <c r="G46" s="7"/>
    </row>
    <row r="47" spans="2:18" ht="18" customHeight="1" x14ac:dyDescent="0.15">
      <c r="B47" s="209">
        <v>17</v>
      </c>
      <c r="C47" s="209" t="s">
        <v>55</v>
      </c>
      <c r="D47" s="208" t="s">
        <v>245</v>
      </c>
      <c r="E47" s="210"/>
      <c r="F47" s="7"/>
      <c r="G47" s="7"/>
    </row>
    <row r="48" spans="2:18" ht="18" customHeight="1" x14ac:dyDescent="0.15">
      <c r="B48" s="209">
        <v>18</v>
      </c>
      <c r="C48" s="209" t="s">
        <v>12</v>
      </c>
      <c r="D48" s="208" t="s">
        <v>164</v>
      </c>
      <c r="E48" s="210"/>
      <c r="F48" s="7"/>
    </row>
    <row r="49" spans="2:22" ht="18" customHeight="1" x14ac:dyDescent="0.15">
      <c r="B49" s="209">
        <v>19</v>
      </c>
      <c r="C49" s="209" t="s">
        <v>17</v>
      </c>
      <c r="D49" s="208" t="s">
        <v>168</v>
      </c>
      <c r="E49" s="210"/>
      <c r="F49" s="44"/>
      <c r="I49" s="80"/>
      <c r="K49" s="47"/>
      <c r="P49" s="47"/>
    </row>
    <row r="50" spans="2:22" ht="18" customHeight="1" x14ac:dyDescent="0.15">
      <c r="B50" s="209">
        <v>20</v>
      </c>
      <c r="C50" s="209" t="s">
        <v>17</v>
      </c>
      <c r="D50" s="208" t="s">
        <v>169</v>
      </c>
      <c r="E50" s="210"/>
      <c r="F50" s="44"/>
      <c r="H50" s="47"/>
      <c r="I50" s="80"/>
      <c r="J50" s="47"/>
      <c r="K50" s="47"/>
      <c r="L50" s="47"/>
      <c r="M50" s="47"/>
      <c r="N50" s="47"/>
      <c r="O50" s="47"/>
      <c r="P50" s="47"/>
      <c r="R50" s="47"/>
      <c r="S50" s="47"/>
      <c r="T50" s="47"/>
      <c r="U50" s="47"/>
      <c r="V50" s="47"/>
    </row>
    <row r="51" spans="2:22" ht="18" customHeight="1" x14ac:dyDescent="0.15">
      <c r="B51" s="209">
        <v>21</v>
      </c>
      <c r="C51" s="209" t="s">
        <v>17</v>
      </c>
      <c r="D51" s="208" t="s">
        <v>165</v>
      </c>
      <c r="E51" s="210" t="s">
        <v>53</v>
      </c>
      <c r="K51" s="15"/>
      <c r="L51" s="15"/>
      <c r="M51" s="15"/>
      <c r="N51" s="15"/>
      <c r="O51" s="15"/>
      <c r="P51" s="15"/>
      <c r="Q51" s="15"/>
      <c r="R51" s="15"/>
    </row>
    <row r="52" spans="2:22" ht="18" customHeight="1" x14ac:dyDescent="0.15">
      <c r="B52" s="209">
        <v>22</v>
      </c>
      <c r="C52" s="209" t="s">
        <v>17</v>
      </c>
      <c r="D52" s="208" t="s">
        <v>166</v>
      </c>
      <c r="E52" s="210" t="s">
        <v>52</v>
      </c>
      <c r="K52" s="15"/>
      <c r="L52" s="15"/>
      <c r="M52" s="15"/>
      <c r="N52" s="15"/>
      <c r="O52" s="15"/>
      <c r="P52" s="15"/>
      <c r="Q52" s="15"/>
      <c r="R52" s="15"/>
    </row>
    <row r="53" spans="2:22" ht="18" customHeight="1" x14ac:dyDescent="0.15">
      <c r="B53" s="209">
        <v>23</v>
      </c>
      <c r="C53" s="209" t="s">
        <v>17</v>
      </c>
      <c r="D53" s="208" t="s">
        <v>167</v>
      </c>
      <c r="E53" s="210" t="s">
        <v>54</v>
      </c>
      <c r="F53" s="15"/>
      <c r="G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2:22" ht="18" customHeight="1" x14ac:dyDescent="0.15">
      <c r="B54" s="209">
        <v>24</v>
      </c>
      <c r="C54" s="209" t="s">
        <v>128</v>
      </c>
      <c r="D54" s="208" t="s">
        <v>185</v>
      </c>
      <c r="E54" s="210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2:22" ht="18" customHeight="1" x14ac:dyDescent="0.15">
      <c r="B55" s="209">
        <v>25</v>
      </c>
      <c r="C55" s="209" t="s">
        <v>16</v>
      </c>
      <c r="D55" s="208" t="s">
        <v>183</v>
      </c>
      <c r="E55" s="210"/>
      <c r="F55" s="7"/>
      <c r="G55" s="7"/>
      <c r="H55" s="15"/>
      <c r="N55" s="81"/>
      <c r="O55" s="81"/>
      <c r="P55" s="15"/>
      <c r="Q55" s="15"/>
      <c r="R55" s="15"/>
      <c r="S55" s="15"/>
    </row>
    <row r="56" spans="2:22" ht="18" customHeight="1" x14ac:dyDescent="0.15">
      <c r="B56" s="209">
        <v>26</v>
      </c>
      <c r="C56" s="209" t="s">
        <v>16</v>
      </c>
      <c r="D56" s="208" t="s">
        <v>184</v>
      </c>
      <c r="E56" s="210"/>
      <c r="F56" s="7"/>
      <c r="G56" s="7"/>
      <c r="N56" s="81"/>
      <c r="O56" s="81"/>
      <c r="P56" s="47"/>
      <c r="Q56" s="82"/>
      <c r="R56" s="82"/>
    </row>
    <row r="57" spans="2:22" ht="18" customHeight="1" x14ac:dyDescent="0.15">
      <c r="B57" s="209">
        <v>27</v>
      </c>
      <c r="C57" s="209" t="s">
        <v>8</v>
      </c>
      <c r="D57" s="208" t="s">
        <v>195</v>
      </c>
      <c r="E57" s="210"/>
      <c r="F57" s="7"/>
      <c r="G57" s="7"/>
      <c r="L57" s="17"/>
      <c r="N57" s="81"/>
      <c r="O57" s="81"/>
      <c r="P57" s="47"/>
      <c r="Q57" s="82"/>
      <c r="R57" s="82"/>
    </row>
    <row r="58" spans="2:22" ht="18" customHeight="1" x14ac:dyDescent="0.15">
      <c r="B58" s="209">
        <v>28</v>
      </c>
      <c r="C58" s="209" t="s">
        <v>8</v>
      </c>
      <c r="D58" s="208" t="s">
        <v>196</v>
      </c>
      <c r="E58" s="210"/>
      <c r="F58" s="7"/>
      <c r="G58" s="7"/>
      <c r="P58" s="47"/>
      <c r="Q58" s="82"/>
      <c r="R58" s="82"/>
    </row>
    <row r="59" spans="2:22" ht="18" customHeight="1" x14ac:dyDescent="0.15">
      <c r="B59" s="209">
        <v>29</v>
      </c>
      <c r="C59" s="209" t="s">
        <v>46</v>
      </c>
      <c r="D59" s="208" t="s">
        <v>214</v>
      </c>
      <c r="E59" s="210"/>
      <c r="K59" s="72"/>
      <c r="L59" s="72"/>
      <c r="M59" s="72"/>
      <c r="N59" s="72"/>
      <c r="O59" s="72"/>
      <c r="Q59" s="82"/>
      <c r="R59" s="82"/>
    </row>
    <row r="60" spans="2:22" ht="18" customHeight="1" x14ac:dyDescent="0.15">
      <c r="B60" s="209">
        <v>30</v>
      </c>
      <c r="C60" s="209" t="s">
        <v>46</v>
      </c>
      <c r="D60" s="208" t="s">
        <v>215</v>
      </c>
      <c r="E60" s="210"/>
      <c r="P60" s="72"/>
    </row>
    <row r="61" spans="2:22" ht="18" customHeight="1" x14ac:dyDescent="0.15">
      <c r="B61" s="209">
        <v>31</v>
      </c>
      <c r="C61" s="209" t="s">
        <v>10</v>
      </c>
      <c r="D61" s="208" t="s">
        <v>242</v>
      </c>
      <c r="E61" s="210"/>
      <c r="M61" s="15"/>
    </row>
    <row r="62" spans="2:22" ht="18" customHeight="1" x14ac:dyDescent="0.15">
      <c r="B62" s="209">
        <v>32</v>
      </c>
      <c r="C62" s="209" t="s">
        <v>10</v>
      </c>
      <c r="D62" s="208" t="s">
        <v>243</v>
      </c>
      <c r="E62" s="210"/>
      <c r="K62" s="15"/>
      <c r="L62" s="15"/>
      <c r="M62" s="15"/>
      <c r="N62" s="15"/>
      <c r="O62" s="15"/>
    </row>
    <row r="63" spans="2:22" ht="18" customHeight="1" x14ac:dyDescent="0.15">
      <c r="B63" s="209">
        <v>33</v>
      </c>
      <c r="C63" s="209" t="s">
        <v>10</v>
      </c>
      <c r="D63" s="208" t="s">
        <v>241</v>
      </c>
      <c r="E63" s="210"/>
      <c r="K63" s="15"/>
      <c r="L63" s="15"/>
      <c r="M63" s="15"/>
      <c r="N63" s="15"/>
      <c r="O63" s="15"/>
      <c r="P63" s="15"/>
    </row>
    <row r="64" spans="2:22" ht="18" customHeight="1" x14ac:dyDescent="0.15">
      <c r="B64" s="209">
        <v>34</v>
      </c>
      <c r="C64" s="209" t="s">
        <v>14</v>
      </c>
      <c r="D64" s="209" t="s">
        <v>186</v>
      </c>
      <c r="E64" s="210"/>
      <c r="K64" s="15"/>
      <c r="L64" s="15"/>
      <c r="M64" s="15"/>
      <c r="N64" s="15"/>
      <c r="O64" s="15"/>
      <c r="P64" s="15"/>
    </row>
    <row r="65" spans="2:24" ht="18" customHeight="1" x14ac:dyDescent="0.15">
      <c r="B65" s="209">
        <v>35</v>
      </c>
      <c r="C65" s="209" t="s">
        <v>18</v>
      </c>
      <c r="D65" s="208" t="s">
        <v>135</v>
      </c>
      <c r="E65" s="210"/>
      <c r="K65" s="15"/>
      <c r="L65" s="15"/>
      <c r="M65" s="15"/>
      <c r="N65" s="15"/>
      <c r="O65" s="15"/>
      <c r="P65" s="15"/>
    </row>
    <row r="66" spans="2:24" ht="18" customHeight="1" x14ac:dyDescent="0.15">
      <c r="B66" s="209">
        <v>36</v>
      </c>
      <c r="C66" s="209" t="s">
        <v>45</v>
      </c>
      <c r="D66" s="208" t="s">
        <v>235</v>
      </c>
      <c r="E66" s="210"/>
      <c r="H66" s="66"/>
      <c r="P66" s="15"/>
    </row>
    <row r="67" spans="2:24" ht="18" customHeight="1" x14ac:dyDescent="0.15">
      <c r="B67" s="209">
        <v>37</v>
      </c>
      <c r="C67" s="209" t="s">
        <v>45</v>
      </c>
      <c r="D67" s="208" t="s">
        <v>236</v>
      </c>
      <c r="E67" s="210"/>
    </row>
    <row r="68" spans="2:24" ht="18" customHeight="1" x14ac:dyDescent="0.15">
      <c r="B68" s="209"/>
      <c r="C68" s="209"/>
      <c r="D68" s="209"/>
      <c r="E68" s="210"/>
    </row>
    <row r="69" spans="2:24" ht="18" customHeight="1" x14ac:dyDescent="0.15">
      <c r="B69" s="94"/>
      <c r="C69" s="94"/>
      <c r="D69" s="110"/>
      <c r="E69" s="177"/>
    </row>
    <row r="70" spans="2:24" ht="18" customHeight="1" x14ac:dyDescent="0.15">
      <c r="B70" s="94"/>
      <c r="C70" s="94"/>
      <c r="D70" s="110"/>
      <c r="E70" s="177"/>
    </row>
    <row r="71" spans="2:24" ht="18" customHeight="1" x14ac:dyDescent="0.15">
      <c r="B71" s="94"/>
      <c r="C71" s="94"/>
      <c r="D71" s="110"/>
      <c r="E71" s="177"/>
    </row>
    <row r="72" spans="2:24" ht="18" customHeight="1" x14ac:dyDescent="0.15">
      <c r="B72" s="43"/>
      <c r="C72" s="94"/>
      <c r="D72" s="79"/>
      <c r="E72" s="75"/>
    </row>
    <row r="73" spans="2:24" ht="18" customHeight="1" x14ac:dyDescent="0.15">
      <c r="B73" s="43"/>
      <c r="C73" s="94"/>
      <c r="D73" s="79"/>
      <c r="E73" s="75"/>
    </row>
    <row r="74" spans="2:24" ht="18" customHeight="1" x14ac:dyDescent="0.15">
      <c r="B74" s="43"/>
      <c r="C74" s="94"/>
      <c r="D74" s="79"/>
      <c r="E74" s="75"/>
    </row>
    <row r="75" spans="2:24" ht="18" customHeight="1" x14ac:dyDescent="0.15">
      <c r="C75" s="94"/>
      <c r="D75" s="79"/>
    </row>
    <row r="76" spans="2:24" ht="14.25" x14ac:dyDescent="0.15">
      <c r="C76" s="94"/>
      <c r="D76" s="79"/>
      <c r="E76" s="80"/>
      <c r="F76" s="80"/>
    </row>
    <row r="77" spans="2:24" ht="14.25" x14ac:dyDescent="0.15">
      <c r="C77" s="94"/>
      <c r="D77" s="79"/>
      <c r="E77" s="47"/>
      <c r="F77" s="47"/>
      <c r="T77" s="72"/>
      <c r="U77" s="15"/>
      <c r="V77" s="15"/>
      <c r="W77" s="15"/>
      <c r="X77" s="85"/>
    </row>
    <row r="78" spans="2:24" ht="14.25" x14ac:dyDescent="0.15">
      <c r="C78" s="94"/>
      <c r="D78" s="79"/>
      <c r="E78" s="80"/>
      <c r="F78" s="80"/>
      <c r="T78" s="72"/>
      <c r="U78" s="15"/>
      <c r="V78" s="15"/>
      <c r="W78" s="15"/>
      <c r="X78" s="85"/>
    </row>
    <row r="79" spans="2:24" ht="14.25" x14ac:dyDescent="0.15">
      <c r="C79" s="94"/>
      <c r="D79" s="79"/>
      <c r="E79" s="47"/>
      <c r="F79" s="47"/>
      <c r="T79" s="72"/>
      <c r="U79" s="15"/>
      <c r="V79" s="15"/>
      <c r="W79" s="15"/>
      <c r="X79" s="85"/>
    </row>
    <row r="80" spans="2:24" ht="14.25" x14ac:dyDescent="0.15">
      <c r="C80" s="94"/>
      <c r="D80" s="79"/>
      <c r="E80" s="47"/>
      <c r="F80" s="47"/>
      <c r="T80" s="72"/>
      <c r="U80" s="15"/>
      <c r="V80" s="15"/>
      <c r="W80" s="15"/>
      <c r="X80" s="85"/>
    </row>
    <row r="81" spans="3:24" ht="14.25" x14ac:dyDescent="0.15">
      <c r="C81" s="94"/>
      <c r="D81" s="79"/>
      <c r="E81" s="47"/>
      <c r="F81" s="47"/>
      <c r="T81" s="72"/>
      <c r="U81" s="15"/>
      <c r="V81" s="15"/>
      <c r="W81" s="15"/>
      <c r="X81" s="85"/>
    </row>
    <row r="82" spans="3:24" ht="14.25" x14ac:dyDescent="0.15">
      <c r="C82" s="94"/>
      <c r="D82" s="79"/>
      <c r="E82" s="47"/>
      <c r="F82" s="47"/>
      <c r="T82" s="72"/>
      <c r="U82" s="15"/>
      <c r="V82" s="15"/>
      <c r="W82" s="15"/>
      <c r="X82" s="85"/>
    </row>
    <row r="83" spans="3:24" ht="14.25" x14ac:dyDescent="0.15">
      <c r="C83" s="94"/>
      <c r="D83" s="79"/>
      <c r="E83" s="47"/>
      <c r="F83" s="47"/>
      <c r="T83" s="72"/>
      <c r="U83" s="15"/>
      <c r="V83" s="15"/>
      <c r="W83" s="15"/>
      <c r="X83" s="85"/>
    </row>
    <row r="84" spans="3:24" ht="14.25" x14ac:dyDescent="0.15">
      <c r="C84" s="110"/>
      <c r="D84" s="79"/>
      <c r="E84" s="47"/>
      <c r="F84" s="47"/>
      <c r="T84" s="72"/>
      <c r="U84" s="15"/>
      <c r="V84" s="15"/>
      <c r="W84" s="15"/>
      <c r="X84" s="85"/>
    </row>
    <row r="85" spans="3:24" ht="14.25" x14ac:dyDescent="0.15">
      <c r="C85" s="110"/>
      <c r="D85" s="79"/>
      <c r="E85" s="47"/>
      <c r="F85" s="47"/>
      <c r="T85" s="72"/>
      <c r="U85" s="15"/>
      <c r="V85" s="15"/>
      <c r="W85" s="15"/>
      <c r="X85" s="85"/>
    </row>
    <row r="86" spans="3:24" ht="14.25" x14ac:dyDescent="0.15">
      <c r="C86" s="110"/>
      <c r="D86" s="79"/>
      <c r="E86" s="47"/>
      <c r="F86" s="47"/>
      <c r="T86" s="72"/>
      <c r="U86" s="15"/>
      <c r="V86" s="15"/>
      <c r="W86" s="15"/>
      <c r="X86" s="85"/>
    </row>
    <row r="87" spans="3:24" ht="14.25" x14ac:dyDescent="0.15">
      <c r="C87" s="110"/>
      <c r="D87" s="79"/>
      <c r="E87" s="47"/>
      <c r="F87" s="47"/>
      <c r="T87" s="72"/>
      <c r="U87" s="15"/>
      <c r="V87" s="15"/>
      <c r="W87" s="15"/>
      <c r="X87" s="85"/>
    </row>
    <row r="88" spans="3:24" ht="14.25" x14ac:dyDescent="0.15">
      <c r="C88" s="110"/>
      <c r="D88" s="79"/>
      <c r="E88" s="47"/>
      <c r="F88" s="47"/>
      <c r="T88" s="72"/>
      <c r="U88" s="15"/>
      <c r="V88" s="15"/>
      <c r="W88" s="15"/>
      <c r="X88" s="85"/>
    </row>
    <row r="89" spans="3:24" ht="14.25" x14ac:dyDescent="0.15">
      <c r="C89" s="84"/>
      <c r="D89" s="47"/>
      <c r="E89" s="47"/>
      <c r="F89" s="47"/>
      <c r="T89" s="72"/>
      <c r="U89" s="15"/>
      <c r="V89" s="15"/>
      <c r="W89" s="15"/>
      <c r="X89" s="85"/>
    </row>
    <row r="90" spans="3:24" ht="14.25" x14ac:dyDescent="0.15">
      <c r="C90" s="84"/>
      <c r="D90" s="47"/>
      <c r="E90" s="47"/>
      <c r="F90" s="47"/>
      <c r="T90" s="72"/>
      <c r="U90" s="15"/>
      <c r="V90" s="15"/>
      <c r="W90" s="15"/>
      <c r="X90" s="85"/>
    </row>
    <row r="91" spans="3:24" ht="14.25" x14ac:dyDescent="0.15">
      <c r="C91" s="84"/>
      <c r="D91" s="47"/>
      <c r="E91" s="47"/>
      <c r="F91" s="47"/>
    </row>
  </sheetData>
  <mergeCells count="1">
    <mergeCell ref="A1:N1"/>
  </mergeCells>
  <phoneticPr fontId="3"/>
  <conditionalFormatting sqref="F26:G30 N26:O30 F37:G41 N44:O46 N55:O57 N37:O39 F59:G63 F92:G65510 F36 F67:G75 F64:F66 H35:R36 W35:Z36 E80:F81 G91 N66:O65510 K50:L50 K49 N3 N14 F14 F3">
    <cfRule type="cellIs" dxfId="180" priority="35" stopIfTrue="1" operator="lessThanOrEqual">
      <formula>4</formula>
    </cfRule>
    <cfRule type="cellIs" dxfId="179" priority="36" stopIfTrue="1" operator="between">
      <formula>4</formula>
      <formula>20</formula>
    </cfRule>
  </conditionalFormatting>
  <conditionalFormatting sqref="F26:G30 N26:O30 F37:G41 N44:O46 N55:O57 F36 N3">
    <cfRule type="cellIs" dxfId="178" priority="33" stopIfTrue="1" operator="lessThanOrEqual">
      <formula>4</formula>
    </cfRule>
    <cfRule type="cellIs" dxfId="177" priority="34" stopIfTrue="1" operator="between">
      <formula>4</formula>
      <formula>20</formula>
    </cfRule>
  </conditionalFormatting>
  <conditionalFormatting sqref="F1:G1">
    <cfRule type="cellIs" dxfId="176" priority="29" stopIfTrue="1" operator="lessThanOrEqual">
      <formula>4</formula>
    </cfRule>
    <cfRule type="cellIs" dxfId="175" priority="30" stopIfTrue="1" operator="between">
      <formula>5</formula>
      <formula>20</formula>
    </cfRule>
  </conditionalFormatting>
  <conditionalFormatting sqref="F1:G1">
    <cfRule type="cellIs" dxfId="174" priority="27" stopIfTrue="1" operator="lessThanOrEqual">
      <formula>4</formula>
    </cfRule>
    <cfRule type="cellIs" dxfId="173" priority="28" stopIfTrue="1" operator="between">
      <formula>5</formula>
      <formula>20</formula>
    </cfRule>
  </conditionalFormatting>
  <conditionalFormatting sqref="F24">
    <cfRule type="cellIs" dxfId="172" priority="19" stopIfTrue="1" operator="lessThanOrEqual">
      <formula>4</formula>
    </cfRule>
    <cfRule type="cellIs" dxfId="171" priority="20" stopIfTrue="1" operator="between">
      <formula>4</formula>
      <formula>20</formula>
    </cfRule>
  </conditionalFormatting>
  <conditionalFormatting sqref="N4:N12">
    <cfRule type="duplicateValues" dxfId="170" priority="10"/>
    <cfRule type="duplicateValues" dxfId="169" priority="11"/>
    <cfRule type="duplicateValues" dxfId="168" priority="12"/>
  </conditionalFormatting>
  <conditionalFormatting sqref="F4:F12">
    <cfRule type="duplicateValues" dxfId="167" priority="7"/>
    <cfRule type="duplicateValues" dxfId="166" priority="8"/>
    <cfRule type="duplicateValues" dxfId="165" priority="9"/>
  </conditionalFormatting>
  <conditionalFormatting sqref="F15:F23">
    <cfRule type="duplicateValues" dxfId="164" priority="4"/>
    <cfRule type="duplicateValues" dxfId="163" priority="5"/>
    <cfRule type="duplicateValues" dxfId="162" priority="6"/>
  </conditionalFormatting>
  <conditionalFormatting sqref="N15:N24">
    <cfRule type="duplicateValues" dxfId="161" priority="1"/>
    <cfRule type="duplicateValues" dxfId="160" priority="2"/>
    <cfRule type="duplicateValues" dxfId="159" priority="3"/>
  </conditionalFormatting>
  <dataValidations count="2">
    <dataValidation imeMode="hiragana" allowBlank="1" showInputMessage="1" showErrorMessage="1" sqref="O13 G25 G13 O25"/>
    <dataValidation type="list" imeMode="hiragana" allowBlank="1" showInputMessage="1" showErrorMessage="1" sqref="G24">
      <formula1>$S$3:$S$18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4" orientation="portrait" errors="blank" horizontalDpi="4294967293" r:id="rId1"/>
  <headerFooter alignWithMargins="0"/>
  <rowBreaks count="1" manualBreakCount="1">
    <brk id="2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view="pageBreakPreview" zoomScale="120" zoomScaleNormal="100" zoomScaleSheetLayoutView="120" workbookViewId="0">
      <selection activeCell="G41" sqref="G41"/>
    </sheetView>
  </sheetViews>
  <sheetFormatPr defaultColWidth="9" defaultRowHeight="14.25" x14ac:dyDescent="0.15"/>
  <cols>
    <col min="1" max="1" width="3.625" style="47" customWidth="1"/>
    <col min="2" max="2" width="4.75" style="47" bestFit="1" customWidth="1"/>
    <col min="3" max="3" width="11.625" style="47" customWidth="1"/>
    <col min="4" max="4" width="11.75" style="47" customWidth="1"/>
    <col min="5" max="5" width="6.5" style="67" customWidth="1"/>
    <col min="6" max="7" width="6.5" style="47" customWidth="1"/>
    <col min="8" max="8" width="2.875" style="47" customWidth="1"/>
    <col min="9" max="9" width="3.625" style="47" customWidth="1"/>
    <col min="10" max="10" width="6.125" style="47" bestFit="1" customWidth="1"/>
    <col min="11" max="11" width="11.625" style="47" customWidth="1"/>
    <col min="12" max="12" width="10.75" style="47" bestFit="1" customWidth="1"/>
    <col min="13" max="13" width="6.5" style="67" customWidth="1"/>
    <col min="14" max="15" width="6.5" style="47" customWidth="1"/>
    <col min="16" max="16" width="5.125" style="47" customWidth="1"/>
    <col min="17" max="17" width="5.125" style="44" customWidth="1"/>
    <col min="18" max="18" width="9" style="47"/>
    <col min="19" max="44" width="3.25" style="47" customWidth="1"/>
    <col min="45" max="16384" width="9" style="47"/>
  </cols>
  <sheetData>
    <row r="1" spans="1:18" s="42" customFormat="1" ht="29.25" customHeight="1" x14ac:dyDescent="0.15">
      <c r="A1" s="445" t="s">
        <v>72</v>
      </c>
      <c r="B1" s="445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62"/>
      <c r="Q1" s="44"/>
    </row>
    <row r="2" spans="1:18" s="42" customFormat="1" ht="21.75" customHeight="1" x14ac:dyDescent="0.15">
      <c r="A2" s="47"/>
      <c r="B2" s="47"/>
      <c r="C2" s="63" t="s">
        <v>69</v>
      </c>
      <c r="D2" s="63"/>
      <c r="E2" s="63"/>
      <c r="F2" s="63"/>
      <c r="G2" s="63"/>
      <c r="H2" s="63"/>
      <c r="I2" s="63"/>
      <c r="J2" s="63"/>
      <c r="K2" s="63" t="s">
        <v>70</v>
      </c>
      <c r="L2" s="64"/>
      <c r="M2" s="3"/>
      <c r="N2" s="3"/>
      <c r="O2" s="62"/>
      <c r="Q2" s="44"/>
    </row>
    <row r="3" spans="1:18" s="7" customFormat="1" ht="30" customHeight="1" x14ac:dyDescent="0.15">
      <c r="A3" s="23" t="s">
        <v>51</v>
      </c>
      <c r="B3" s="23" t="s">
        <v>2</v>
      </c>
      <c r="C3" s="23" t="s">
        <v>1</v>
      </c>
      <c r="D3" s="23" t="s">
        <v>0</v>
      </c>
      <c r="E3" s="65" t="s">
        <v>34</v>
      </c>
      <c r="F3" s="23" t="s">
        <v>35</v>
      </c>
      <c r="G3" s="65" t="s">
        <v>36</v>
      </c>
      <c r="H3" s="25"/>
      <c r="I3" s="23" t="s">
        <v>53</v>
      </c>
      <c r="J3" s="23" t="s">
        <v>29</v>
      </c>
      <c r="K3" s="23" t="s">
        <v>1</v>
      </c>
      <c r="L3" s="23" t="s">
        <v>0</v>
      </c>
      <c r="M3" s="65" t="s">
        <v>34</v>
      </c>
      <c r="N3" s="23" t="s">
        <v>35</v>
      </c>
      <c r="O3" s="65" t="s">
        <v>36</v>
      </c>
      <c r="R3" s="25" t="s">
        <v>73</v>
      </c>
    </row>
    <row r="4" spans="1:18" s="7" customFormat="1" ht="30" customHeight="1" x14ac:dyDescent="0.15">
      <c r="A4" s="23">
        <v>1</v>
      </c>
      <c r="B4" s="23">
        <v>15</v>
      </c>
      <c r="C4" s="110" t="str">
        <f t="shared" ref="C4:C10" si="0">IF(B4="","",VLOOKUP(B4,$B$30:$D$99,2))</f>
        <v>秀明八千代</v>
      </c>
      <c r="D4" s="110" t="str">
        <f t="shared" ref="D4:D10" si="1">IF(B4="","",VLOOKUP(B4,$B$30:$D$199,3))</f>
        <v>松室　瑞葉</v>
      </c>
      <c r="E4" s="262">
        <v>21.06</v>
      </c>
      <c r="F4" s="264">
        <v>4</v>
      </c>
      <c r="G4" s="261" t="s">
        <v>461</v>
      </c>
      <c r="H4" s="15"/>
      <c r="I4" s="23">
        <v>16</v>
      </c>
      <c r="J4" s="23">
        <v>13</v>
      </c>
      <c r="K4" s="110" t="str">
        <f t="shared" ref="K4:K11" si="2">IF(J4="","",VLOOKUP(J4,$B$30:$D$199,2))</f>
        <v>佐原</v>
      </c>
      <c r="L4" s="110" t="str">
        <f t="shared" ref="L4:L11" si="3">IF(J4="","",VLOOKUP(J4,$B$30:$D$199,3))</f>
        <v>根本　彩羽</v>
      </c>
      <c r="M4" s="262">
        <v>18.34</v>
      </c>
      <c r="N4" s="264">
        <v>6</v>
      </c>
      <c r="O4" s="261" t="s">
        <v>461</v>
      </c>
      <c r="R4" s="25" t="s">
        <v>39</v>
      </c>
    </row>
    <row r="5" spans="1:18" s="7" customFormat="1" ht="30" customHeight="1" x14ac:dyDescent="0.15">
      <c r="A5" s="23">
        <v>2</v>
      </c>
      <c r="B5" s="23">
        <v>16</v>
      </c>
      <c r="C5" s="110" t="str">
        <f t="shared" si="0"/>
        <v>秀明八千代</v>
      </c>
      <c r="D5" s="110" t="str">
        <f t="shared" si="1"/>
        <v>多田　菜々美</v>
      </c>
      <c r="E5" s="262">
        <v>23.72</v>
      </c>
      <c r="F5" s="264">
        <v>1</v>
      </c>
      <c r="G5" s="261" t="s">
        <v>462</v>
      </c>
      <c r="H5" s="15"/>
      <c r="I5" s="23">
        <v>17</v>
      </c>
      <c r="J5" s="23">
        <v>1</v>
      </c>
      <c r="K5" s="110" t="str">
        <f t="shared" si="2"/>
        <v>拓大紅陵</v>
      </c>
      <c r="L5" s="110" t="str">
        <f t="shared" si="3"/>
        <v>中島　リコ</v>
      </c>
      <c r="M5" s="262">
        <v>22.66</v>
      </c>
      <c r="N5" s="264">
        <v>2</v>
      </c>
      <c r="O5" s="261" t="s">
        <v>465</v>
      </c>
      <c r="R5" s="25" t="s">
        <v>37</v>
      </c>
    </row>
    <row r="6" spans="1:18" s="7" customFormat="1" ht="30" customHeight="1" x14ac:dyDescent="0.15">
      <c r="A6" s="23">
        <v>3</v>
      </c>
      <c r="B6" s="23">
        <v>24</v>
      </c>
      <c r="C6" s="110" t="str">
        <f t="shared" si="0"/>
        <v>千葉南</v>
      </c>
      <c r="D6" s="110" t="str">
        <f t="shared" si="1"/>
        <v>秋葉　結奈</v>
      </c>
      <c r="E6" s="262">
        <v>17.2</v>
      </c>
      <c r="F6" s="264">
        <v>6</v>
      </c>
      <c r="G6" s="261" t="s">
        <v>463</v>
      </c>
      <c r="H6" s="15"/>
      <c r="I6" s="23">
        <v>18</v>
      </c>
      <c r="J6" s="23">
        <v>28</v>
      </c>
      <c r="K6" s="110" t="str">
        <f t="shared" si="2"/>
        <v>麗澤</v>
      </c>
      <c r="L6" s="110" t="str">
        <f t="shared" si="3"/>
        <v>佐久間　心遥</v>
      </c>
      <c r="M6" s="262">
        <v>21.58</v>
      </c>
      <c r="N6" s="264">
        <v>4</v>
      </c>
      <c r="O6" s="261" t="s">
        <v>465</v>
      </c>
      <c r="R6" s="25" t="s">
        <v>40</v>
      </c>
    </row>
    <row r="7" spans="1:18" s="7" customFormat="1" ht="30" customHeight="1" x14ac:dyDescent="0.15">
      <c r="A7" s="23">
        <v>4</v>
      </c>
      <c r="B7" s="23">
        <v>7</v>
      </c>
      <c r="C7" s="110" t="str">
        <f t="shared" si="0"/>
        <v>長生</v>
      </c>
      <c r="D7" s="110" t="str">
        <f t="shared" si="1"/>
        <v>鵜澤　ひより</v>
      </c>
      <c r="E7" s="262">
        <v>16</v>
      </c>
      <c r="F7" s="264">
        <v>7</v>
      </c>
      <c r="G7" s="261" t="s">
        <v>464</v>
      </c>
      <c r="H7" s="15"/>
      <c r="I7" s="23">
        <v>19</v>
      </c>
      <c r="J7" s="23">
        <v>25</v>
      </c>
      <c r="K7" s="110" t="str">
        <f t="shared" si="2"/>
        <v>千葉南</v>
      </c>
      <c r="L7" s="110" t="str">
        <f t="shared" si="3"/>
        <v>釜田　千恵里</v>
      </c>
      <c r="M7" s="262">
        <v>16.059999999999999</v>
      </c>
      <c r="N7" s="264">
        <v>8</v>
      </c>
      <c r="O7" s="261" t="s">
        <v>463</v>
      </c>
      <c r="R7" s="25" t="s">
        <v>38</v>
      </c>
    </row>
    <row r="8" spans="1:18" s="7" customFormat="1" ht="30" customHeight="1" x14ac:dyDescent="0.15">
      <c r="A8" s="23">
        <v>5</v>
      </c>
      <c r="B8" s="23">
        <v>5</v>
      </c>
      <c r="C8" s="110" t="str">
        <f t="shared" si="0"/>
        <v>木更津総合</v>
      </c>
      <c r="D8" s="110" t="str">
        <f t="shared" si="1"/>
        <v>春口　明日香</v>
      </c>
      <c r="E8" s="263">
        <v>22.6</v>
      </c>
      <c r="F8" s="264">
        <v>3</v>
      </c>
      <c r="G8" s="261" t="s">
        <v>465</v>
      </c>
      <c r="H8" s="15"/>
      <c r="I8" s="23">
        <v>20</v>
      </c>
      <c r="J8" s="23">
        <v>21</v>
      </c>
      <c r="K8" s="110" t="str">
        <f t="shared" si="2"/>
        <v>敬愛学園</v>
      </c>
      <c r="L8" s="110" t="str">
        <f t="shared" si="3"/>
        <v>坪井　乃音</v>
      </c>
      <c r="M8" s="263">
        <v>22.46</v>
      </c>
      <c r="N8" s="264">
        <v>3</v>
      </c>
      <c r="O8" s="261" t="s">
        <v>467</v>
      </c>
      <c r="R8" s="25" t="s">
        <v>74</v>
      </c>
    </row>
    <row r="9" spans="1:18" s="7" customFormat="1" ht="30" customHeight="1" x14ac:dyDescent="0.15">
      <c r="A9" s="23">
        <v>6</v>
      </c>
      <c r="B9" s="23">
        <v>11</v>
      </c>
      <c r="C9" s="110" t="str">
        <f t="shared" si="0"/>
        <v>市立銚子</v>
      </c>
      <c r="D9" s="110" t="str">
        <f t="shared" si="1"/>
        <v>加瀬　由衣</v>
      </c>
      <c r="E9" s="263">
        <v>20.6</v>
      </c>
      <c r="F9" s="264">
        <v>5</v>
      </c>
      <c r="G9" s="261" t="s">
        <v>463</v>
      </c>
      <c r="H9" s="15"/>
      <c r="I9" s="23">
        <v>21</v>
      </c>
      <c r="J9" s="23">
        <v>20</v>
      </c>
      <c r="K9" s="110" t="str">
        <f t="shared" si="2"/>
        <v>千葉経済</v>
      </c>
      <c r="L9" s="110" t="str">
        <f t="shared" si="3"/>
        <v>髙橋　凛</v>
      </c>
      <c r="M9" s="263">
        <v>20.78</v>
      </c>
      <c r="N9" s="264">
        <v>5</v>
      </c>
      <c r="O9" s="261" t="s">
        <v>464</v>
      </c>
      <c r="R9" s="25" t="s">
        <v>75</v>
      </c>
    </row>
    <row r="10" spans="1:18" s="7" customFormat="1" ht="30" customHeight="1" x14ac:dyDescent="0.15">
      <c r="A10" s="23">
        <v>7</v>
      </c>
      <c r="B10" s="23">
        <v>3</v>
      </c>
      <c r="C10" s="110" t="str">
        <f t="shared" si="0"/>
        <v>拓大紅陵</v>
      </c>
      <c r="D10" s="110" t="str">
        <f t="shared" si="1"/>
        <v>中山　真理愛</v>
      </c>
      <c r="E10" s="263">
        <v>23.4</v>
      </c>
      <c r="F10" s="264">
        <v>2</v>
      </c>
      <c r="G10" s="261" t="s">
        <v>466</v>
      </c>
      <c r="H10" s="15"/>
      <c r="I10" s="23">
        <v>22</v>
      </c>
      <c r="J10" s="23">
        <v>9</v>
      </c>
      <c r="K10" s="110" t="str">
        <f t="shared" si="2"/>
        <v>東金</v>
      </c>
      <c r="L10" s="110" t="str">
        <f t="shared" si="3"/>
        <v>永嶋　杏梨</v>
      </c>
      <c r="M10" s="263">
        <v>16.600000000000001</v>
      </c>
      <c r="N10" s="264">
        <v>7</v>
      </c>
      <c r="O10" s="261" t="s">
        <v>465</v>
      </c>
      <c r="R10" s="25" t="s">
        <v>76</v>
      </c>
    </row>
    <row r="11" spans="1:18" s="7" customFormat="1" ht="28.5" customHeight="1" x14ac:dyDescent="0.15">
      <c r="A11" s="25"/>
      <c r="B11" s="25"/>
      <c r="C11" s="169"/>
      <c r="D11" s="169"/>
      <c r="E11" s="66"/>
      <c r="F11" s="25"/>
      <c r="G11" s="109"/>
      <c r="H11" s="25"/>
      <c r="I11" s="23">
        <v>23</v>
      </c>
      <c r="J11" s="23">
        <v>18</v>
      </c>
      <c r="K11" s="110" t="str">
        <f t="shared" si="2"/>
        <v>秀明八千代</v>
      </c>
      <c r="L11" s="110" t="str">
        <f t="shared" si="3"/>
        <v>荒木　美琴</v>
      </c>
      <c r="M11" s="263">
        <v>25.46</v>
      </c>
      <c r="N11" s="264">
        <v>1</v>
      </c>
      <c r="O11" s="261" t="s">
        <v>467</v>
      </c>
      <c r="R11" s="25" t="s">
        <v>77</v>
      </c>
    </row>
    <row r="12" spans="1:18" s="7" customFormat="1" ht="28.5" customHeight="1" x14ac:dyDescent="0.15">
      <c r="A12" s="25"/>
      <c r="B12" s="25"/>
      <c r="C12" s="169"/>
      <c r="D12" s="169"/>
      <c r="E12" s="66"/>
      <c r="F12" s="25"/>
      <c r="G12" s="109"/>
      <c r="H12" s="25"/>
      <c r="I12" s="25"/>
      <c r="J12" s="25"/>
      <c r="K12" s="25"/>
      <c r="L12" s="25"/>
      <c r="M12" s="66"/>
      <c r="N12" s="25"/>
      <c r="Q12" s="66"/>
      <c r="R12" s="25" t="s">
        <v>78</v>
      </c>
    </row>
    <row r="13" spans="1:18" s="7" customFormat="1" ht="28.5" customHeight="1" x14ac:dyDescent="0.15">
      <c r="A13" s="25"/>
      <c r="B13" s="25"/>
      <c r="C13" s="63" t="s">
        <v>69</v>
      </c>
      <c r="D13" s="63"/>
      <c r="E13" s="63"/>
      <c r="F13" s="63"/>
      <c r="G13" s="63"/>
      <c r="H13" s="63"/>
      <c r="I13" s="63"/>
      <c r="J13" s="63"/>
      <c r="K13" s="63" t="s">
        <v>70</v>
      </c>
      <c r="L13" s="25"/>
      <c r="M13" s="25"/>
      <c r="N13" s="25"/>
      <c r="Q13" s="66"/>
      <c r="R13" s="25" t="s">
        <v>79</v>
      </c>
    </row>
    <row r="14" spans="1:18" s="7" customFormat="1" ht="30" customHeight="1" x14ac:dyDescent="0.15">
      <c r="A14" s="23" t="s">
        <v>54</v>
      </c>
      <c r="B14" s="23" t="s">
        <v>2</v>
      </c>
      <c r="C14" s="23" t="s">
        <v>1</v>
      </c>
      <c r="D14" s="23" t="s">
        <v>0</v>
      </c>
      <c r="E14" s="65" t="s">
        <v>34</v>
      </c>
      <c r="F14" s="23" t="s">
        <v>35</v>
      </c>
      <c r="G14" s="65" t="s">
        <v>36</v>
      </c>
      <c r="H14"/>
      <c r="I14" s="23" t="s">
        <v>52</v>
      </c>
      <c r="J14" s="23" t="s">
        <v>2</v>
      </c>
      <c r="K14" s="23" t="s">
        <v>1</v>
      </c>
      <c r="L14" s="23" t="s">
        <v>0</v>
      </c>
      <c r="M14" s="65" t="s">
        <v>34</v>
      </c>
      <c r="N14" s="23" t="s">
        <v>35</v>
      </c>
      <c r="O14" s="65" t="s">
        <v>36</v>
      </c>
      <c r="Q14" s="25"/>
      <c r="R14" s="90" t="s">
        <v>80</v>
      </c>
    </row>
    <row r="15" spans="1:18" s="7" customFormat="1" ht="30" customHeight="1" x14ac:dyDescent="0.15">
      <c r="A15" s="23">
        <v>8</v>
      </c>
      <c r="B15" s="23">
        <v>27</v>
      </c>
      <c r="C15" s="110" t="str">
        <f>IF(B15="","",VLOOKUP(B15,$B$30:$D$99,2))</f>
        <v>麗澤</v>
      </c>
      <c r="D15" s="110" t="str">
        <f>IF(B15="","",VLOOKUP(B15,$B$30:$D$199,3))</f>
        <v>宇根水　彩帆</v>
      </c>
      <c r="E15" s="262">
        <v>20.260000000000002</v>
      </c>
      <c r="F15" s="264">
        <v>6</v>
      </c>
      <c r="G15" s="261" t="s">
        <v>465</v>
      </c>
      <c r="H15"/>
      <c r="I15" s="23">
        <v>24</v>
      </c>
      <c r="J15" s="23">
        <v>12</v>
      </c>
      <c r="K15" s="110" t="str">
        <f t="shared" ref="K15:K22" si="4">IF(J15="","",VLOOKUP(J15,$B$30:$D$199,2))</f>
        <v>市立銚子</v>
      </c>
      <c r="L15" s="110" t="str">
        <f t="shared" ref="L15" si="5">IF(J15="","",VLOOKUP(J15,$B$30:$D$199,3))</f>
        <v>西宮かりん</v>
      </c>
      <c r="M15" s="262">
        <v>17.940000000000001</v>
      </c>
      <c r="N15" s="264">
        <v>6</v>
      </c>
      <c r="O15" s="261" t="s">
        <v>463</v>
      </c>
      <c r="R15" s="90" t="s">
        <v>81</v>
      </c>
    </row>
    <row r="16" spans="1:18" s="7" customFormat="1" ht="30" customHeight="1" x14ac:dyDescent="0.15">
      <c r="A16" s="23">
        <v>9</v>
      </c>
      <c r="B16" s="23">
        <v>22</v>
      </c>
      <c r="C16" s="110" t="str">
        <f t="shared" ref="C16:C22" si="6">IF(B16="","",VLOOKUP(B16,$B$30:$D$99,2))</f>
        <v>敬愛学園</v>
      </c>
      <c r="D16" s="110" t="str">
        <f t="shared" ref="D16:D22" si="7">IF(B16="","",VLOOKUP(B16,$B$30:$D$199,3))</f>
        <v>茂木　愛佳</v>
      </c>
      <c r="E16" s="262">
        <v>23</v>
      </c>
      <c r="F16" s="264">
        <v>2</v>
      </c>
      <c r="G16" s="261" t="s">
        <v>467</v>
      </c>
      <c r="H16"/>
      <c r="I16" s="23">
        <v>25</v>
      </c>
      <c r="J16" s="23">
        <v>30</v>
      </c>
      <c r="K16" s="110" t="str">
        <f t="shared" si="4"/>
        <v>昭和学院</v>
      </c>
      <c r="L16" s="110" t="str">
        <f t="shared" ref="L16:L22" si="8">IF(J16="","",VLOOKUP(J16,$B$30:$D$199,3))</f>
        <v>伊藤　優来</v>
      </c>
      <c r="M16" s="262">
        <v>20.66</v>
      </c>
      <c r="N16" s="264">
        <v>4</v>
      </c>
      <c r="O16" s="261" t="s">
        <v>470</v>
      </c>
      <c r="P16"/>
      <c r="R16" s="90" t="s">
        <v>82</v>
      </c>
    </row>
    <row r="17" spans="1:18" s="7" customFormat="1" ht="30" customHeight="1" x14ac:dyDescent="0.15">
      <c r="A17" s="23">
        <v>10</v>
      </c>
      <c r="B17" s="23">
        <v>6</v>
      </c>
      <c r="C17" s="110" t="str">
        <f t="shared" si="6"/>
        <v>木更津総合</v>
      </c>
      <c r="D17" s="110" t="str">
        <f t="shared" si="7"/>
        <v>吉野　菜々子</v>
      </c>
      <c r="E17" s="262">
        <v>22.18</v>
      </c>
      <c r="F17" s="264">
        <v>4</v>
      </c>
      <c r="G17" s="261" t="s">
        <v>464</v>
      </c>
      <c r="H17"/>
      <c r="I17" s="23">
        <v>26</v>
      </c>
      <c r="J17" s="23">
        <v>23</v>
      </c>
      <c r="K17" s="110" t="str">
        <f t="shared" si="4"/>
        <v>敬愛学園</v>
      </c>
      <c r="L17" s="110" t="str">
        <f t="shared" si="8"/>
        <v>横瀬　麻央</v>
      </c>
      <c r="M17" s="262">
        <v>21.68</v>
      </c>
      <c r="N17" s="264">
        <v>3</v>
      </c>
      <c r="O17" s="261" t="s">
        <v>467</v>
      </c>
      <c r="P17"/>
      <c r="R17" s="25" t="s">
        <v>83</v>
      </c>
    </row>
    <row r="18" spans="1:18" s="7" customFormat="1" ht="30" customHeight="1" x14ac:dyDescent="0.15">
      <c r="A18" s="23">
        <v>11</v>
      </c>
      <c r="B18" s="23">
        <v>17</v>
      </c>
      <c r="C18" s="110" t="str">
        <f t="shared" si="6"/>
        <v>秀明八千代</v>
      </c>
      <c r="D18" s="110" t="str">
        <f t="shared" si="7"/>
        <v>岡田　こころ</v>
      </c>
      <c r="E18" s="262">
        <v>21.6</v>
      </c>
      <c r="F18" s="264">
        <v>5</v>
      </c>
      <c r="G18" s="261" t="s">
        <v>466</v>
      </c>
      <c r="H18"/>
      <c r="I18" s="23">
        <v>27</v>
      </c>
      <c r="J18" s="23">
        <v>8</v>
      </c>
      <c r="K18" s="110" t="str">
        <f t="shared" si="4"/>
        <v>長生</v>
      </c>
      <c r="L18" s="110" t="str">
        <f t="shared" si="8"/>
        <v>城丸　心美</v>
      </c>
      <c r="M18" s="262">
        <v>16.940000000000001</v>
      </c>
      <c r="N18" s="264">
        <v>7</v>
      </c>
      <c r="O18" s="261" t="s">
        <v>464</v>
      </c>
      <c r="P18"/>
      <c r="R18" s="90" t="s">
        <v>84</v>
      </c>
    </row>
    <row r="19" spans="1:18" s="7" customFormat="1" ht="30" customHeight="1" x14ac:dyDescent="0.15">
      <c r="A19" s="23">
        <v>12</v>
      </c>
      <c r="B19" s="23">
        <v>31</v>
      </c>
      <c r="C19" s="110" t="str">
        <f t="shared" si="6"/>
        <v>昭和学院</v>
      </c>
      <c r="D19" s="110" t="str">
        <f t="shared" si="7"/>
        <v>関　晴菜</v>
      </c>
      <c r="E19" s="263">
        <v>18.14</v>
      </c>
      <c r="F19" s="264">
        <v>7</v>
      </c>
      <c r="G19" s="261" t="s">
        <v>465</v>
      </c>
      <c r="H19"/>
      <c r="I19" s="23">
        <v>28</v>
      </c>
      <c r="J19" s="23">
        <v>4</v>
      </c>
      <c r="K19" s="110" t="str">
        <f t="shared" si="4"/>
        <v>木更津総合</v>
      </c>
      <c r="L19" s="110" t="str">
        <f t="shared" si="8"/>
        <v>金子　雅紗絵</v>
      </c>
      <c r="M19" s="263">
        <v>22.34</v>
      </c>
      <c r="N19" s="264">
        <v>2</v>
      </c>
      <c r="O19" s="261" t="s">
        <v>461</v>
      </c>
      <c r="P19"/>
      <c r="R19" s="260"/>
    </row>
    <row r="20" spans="1:18" s="7" customFormat="1" ht="30" customHeight="1" x14ac:dyDescent="0.15">
      <c r="A20" s="23">
        <v>13</v>
      </c>
      <c r="B20" s="23">
        <v>2</v>
      </c>
      <c r="C20" s="110" t="str">
        <f t="shared" si="6"/>
        <v>拓大紅陵</v>
      </c>
      <c r="D20" s="110" t="str">
        <f t="shared" si="7"/>
        <v>丸山　彩綺</v>
      </c>
      <c r="E20" s="263">
        <v>22.54</v>
      </c>
      <c r="F20" s="264">
        <v>3</v>
      </c>
      <c r="G20" s="261" t="s">
        <v>461</v>
      </c>
      <c r="H20"/>
      <c r="I20" s="23">
        <v>29</v>
      </c>
      <c r="J20" s="23">
        <v>10</v>
      </c>
      <c r="K20" s="110" t="str">
        <f t="shared" si="4"/>
        <v>成東</v>
      </c>
      <c r="L20" s="110" t="str">
        <f t="shared" si="8"/>
        <v>古山　璃子</v>
      </c>
      <c r="M20" s="263">
        <v>15.94</v>
      </c>
      <c r="N20" s="264">
        <v>8</v>
      </c>
      <c r="O20" s="261" t="s">
        <v>465</v>
      </c>
      <c r="P20"/>
    </row>
    <row r="21" spans="1:18" s="7" customFormat="1" ht="30" customHeight="1" x14ac:dyDescent="0.15">
      <c r="A21" s="23">
        <v>14</v>
      </c>
      <c r="B21" s="23">
        <v>14</v>
      </c>
      <c r="C21" s="110" t="str">
        <f t="shared" si="6"/>
        <v>佐原</v>
      </c>
      <c r="D21" s="110" t="str">
        <f t="shared" si="7"/>
        <v>池田　惟吹</v>
      </c>
      <c r="E21" s="263"/>
      <c r="F21" s="264" t="s">
        <v>469</v>
      </c>
      <c r="G21" s="261" t="s">
        <v>468</v>
      </c>
      <c r="H21"/>
      <c r="I21" s="23">
        <v>30</v>
      </c>
      <c r="J21" s="23">
        <v>29</v>
      </c>
      <c r="K21" s="110" t="str">
        <f t="shared" si="4"/>
        <v>船橋東</v>
      </c>
      <c r="L21" s="110" t="str">
        <f t="shared" si="8"/>
        <v>橋本　一夏</v>
      </c>
      <c r="M21" s="263">
        <v>18.8</v>
      </c>
      <c r="N21" s="264">
        <v>5</v>
      </c>
      <c r="O21" s="261" t="s">
        <v>461</v>
      </c>
      <c r="P21"/>
    </row>
    <row r="22" spans="1:18" s="7" customFormat="1" ht="30" customHeight="1" x14ac:dyDescent="0.15">
      <c r="A22" s="23">
        <v>15</v>
      </c>
      <c r="B22" s="23">
        <v>26</v>
      </c>
      <c r="C22" s="110" t="str">
        <f t="shared" si="6"/>
        <v>千葉南</v>
      </c>
      <c r="D22" s="110" t="str">
        <f t="shared" si="7"/>
        <v>今井　凜那</v>
      </c>
      <c r="E22" s="263">
        <v>24.06</v>
      </c>
      <c r="F22" s="264">
        <v>1</v>
      </c>
      <c r="G22" s="261" t="s">
        <v>466</v>
      </c>
      <c r="H22"/>
      <c r="I22" s="23">
        <v>31</v>
      </c>
      <c r="J22" s="23">
        <v>19</v>
      </c>
      <c r="K22" s="110" t="str">
        <f t="shared" si="4"/>
        <v>秀明八千代</v>
      </c>
      <c r="L22" s="110" t="str">
        <f t="shared" si="8"/>
        <v>西立野　千空</v>
      </c>
      <c r="M22" s="263">
        <v>24.26</v>
      </c>
      <c r="N22" s="264">
        <v>1</v>
      </c>
      <c r="O22" s="261" t="s">
        <v>466</v>
      </c>
      <c r="P22"/>
    </row>
    <row r="23" spans="1:18" s="7" customFormat="1" ht="30" customHeight="1" x14ac:dyDescent="0.15">
      <c r="A23" s="25"/>
      <c r="B23" s="25"/>
      <c r="C23" s="169"/>
      <c r="D23" s="169"/>
      <c r="E23" s="66"/>
      <c r="F23" s="25"/>
      <c r="G23" s="109"/>
      <c r="I23" s="25"/>
      <c r="J23" s="25"/>
      <c r="K23" s="169"/>
      <c r="L23" s="169"/>
      <c r="M23" s="66"/>
      <c r="N23" s="25"/>
      <c r="O23" s="109"/>
    </row>
    <row r="24" spans="1:18" s="7" customFormat="1" ht="30" customHeight="1" x14ac:dyDescent="0.15">
      <c r="A24" s="25"/>
      <c r="B24" s="25"/>
      <c r="C24" s="169"/>
      <c r="D24" s="169"/>
      <c r="E24" s="66"/>
      <c r="F24" s="25"/>
      <c r="G24" s="109"/>
      <c r="I24" s="25"/>
      <c r="J24" s="25"/>
      <c r="K24" s="169"/>
      <c r="L24" s="169"/>
      <c r="M24" s="66"/>
      <c r="N24" s="25"/>
      <c r="O24" s="109"/>
      <c r="Q24" s="44"/>
    </row>
    <row r="25" spans="1:18" s="7" customFormat="1" ht="30" customHeight="1" x14ac:dyDescent="0.15">
      <c r="A25" s="47"/>
      <c r="B25" s="47"/>
      <c r="C25" s="47"/>
      <c r="D25" s="47"/>
      <c r="E25" s="67"/>
      <c r="F25" s="68"/>
      <c r="G25" s="68"/>
      <c r="Q25" s="44"/>
    </row>
    <row r="26" spans="1:18" s="7" customFormat="1" ht="25.15" customHeight="1" x14ac:dyDescent="0.15">
      <c r="D26" s="44"/>
      <c r="E26" s="69"/>
      <c r="I26" s="47"/>
      <c r="J26" s="47"/>
      <c r="K26" s="47"/>
      <c r="L26" s="47"/>
      <c r="M26" s="67"/>
      <c r="N26" s="47"/>
      <c r="Q26" s="44"/>
    </row>
    <row r="27" spans="1:18" s="7" customFormat="1" ht="24.75" customHeight="1" x14ac:dyDescent="0.15">
      <c r="A27" s="47"/>
      <c r="B27" s="47"/>
      <c r="C27" s="47"/>
      <c r="D27" s="47"/>
      <c r="E27" s="67"/>
      <c r="F27" s="47"/>
      <c r="G27" s="47"/>
      <c r="H27" s="47"/>
      <c r="I27" s="45"/>
      <c r="J27" s="45"/>
      <c r="K27" s="45"/>
      <c r="L27" s="45"/>
      <c r="M27" s="70"/>
      <c r="N27" s="45"/>
      <c r="O27" s="47"/>
      <c r="Q27" s="44"/>
    </row>
    <row r="28" spans="1:18" x14ac:dyDescent="0.15">
      <c r="A28" s="45"/>
      <c r="B28" s="45"/>
      <c r="C28" s="45"/>
      <c r="D28" s="45"/>
      <c r="E28" s="70"/>
      <c r="F28" s="45"/>
      <c r="G28" s="45"/>
      <c r="H28" s="45"/>
      <c r="I28" s="45"/>
      <c r="J28" s="45"/>
      <c r="K28" s="45"/>
      <c r="L28" s="45"/>
      <c r="M28" s="70"/>
      <c r="N28" s="45"/>
      <c r="O28" s="45"/>
    </row>
    <row r="29" spans="1:18" s="45" customFormat="1" ht="13.5" x14ac:dyDescent="0.15">
      <c r="B29" s="209"/>
      <c r="C29" s="209" t="s">
        <v>42</v>
      </c>
      <c r="D29" s="209"/>
      <c r="E29" s="210"/>
      <c r="K29" s="72"/>
      <c r="L29" s="72"/>
      <c r="M29" s="73"/>
      <c r="N29" s="15"/>
      <c r="Q29" s="44"/>
    </row>
    <row r="30" spans="1:18" s="45" customFormat="1" ht="13.5" x14ac:dyDescent="0.15">
      <c r="B30" s="209">
        <v>1</v>
      </c>
      <c r="C30" s="209" t="s">
        <v>253</v>
      </c>
      <c r="D30" s="208" t="s">
        <v>219</v>
      </c>
      <c r="E30" s="209"/>
      <c r="F30" s="46"/>
      <c r="Q30" s="44"/>
    </row>
    <row r="31" spans="1:18" s="45" customFormat="1" ht="18.75" customHeight="1" x14ac:dyDescent="0.15">
      <c r="B31" s="209">
        <v>2</v>
      </c>
      <c r="C31" s="209" t="s">
        <v>253</v>
      </c>
      <c r="D31" s="208" t="s">
        <v>220</v>
      </c>
      <c r="E31" s="209"/>
      <c r="F31" s="46"/>
    </row>
    <row r="32" spans="1:18" s="45" customFormat="1" ht="18.75" customHeight="1" x14ac:dyDescent="0.15">
      <c r="B32" s="209">
        <v>3</v>
      </c>
      <c r="C32" s="209" t="s">
        <v>253</v>
      </c>
      <c r="D32" s="208" t="s">
        <v>218</v>
      </c>
      <c r="E32" s="209" t="s">
        <v>52</v>
      </c>
      <c r="F32" s="46"/>
    </row>
    <row r="33" spans="2:29" s="45" customFormat="1" ht="18.75" customHeight="1" x14ac:dyDescent="0.15">
      <c r="B33" s="209">
        <v>4</v>
      </c>
      <c r="C33" s="209" t="s">
        <v>4</v>
      </c>
      <c r="D33" s="208" t="s">
        <v>208</v>
      </c>
      <c r="E33" s="209"/>
      <c r="I33" s="72"/>
      <c r="J33" s="72"/>
      <c r="K33" s="72"/>
      <c r="L33" s="72"/>
      <c r="M33" s="72"/>
    </row>
    <row r="34" spans="2:29" s="45" customFormat="1" ht="18.75" customHeight="1" x14ac:dyDescent="0.15">
      <c r="B34" s="209">
        <v>5</v>
      </c>
      <c r="C34" s="209" t="s">
        <v>4</v>
      </c>
      <c r="D34" s="208" t="s">
        <v>209</v>
      </c>
      <c r="E34" s="209"/>
      <c r="F34" s="72"/>
      <c r="G34" s="72"/>
      <c r="H34" s="72"/>
      <c r="K34" s="15"/>
      <c r="N34" s="72"/>
      <c r="O34" s="72"/>
    </row>
    <row r="35" spans="2:29" s="45" customFormat="1" ht="18.75" customHeight="1" x14ac:dyDescent="0.15">
      <c r="B35" s="209">
        <v>6</v>
      </c>
      <c r="C35" s="209" t="s">
        <v>4</v>
      </c>
      <c r="D35" s="208" t="s">
        <v>207</v>
      </c>
      <c r="E35" s="209"/>
      <c r="K35" s="15"/>
      <c r="L35" s="15"/>
    </row>
    <row r="36" spans="2:29" s="45" customFormat="1" ht="18.75" customHeight="1" x14ac:dyDescent="0.15">
      <c r="B36" s="209">
        <v>7</v>
      </c>
      <c r="C36" s="209" t="s">
        <v>43</v>
      </c>
      <c r="D36" s="209" t="s">
        <v>131</v>
      </c>
      <c r="E36" s="209"/>
      <c r="I36" s="15"/>
      <c r="J36" s="15"/>
      <c r="K36" s="15"/>
      <c r="L36" s="15"/>
      <c r="M36" s="15"/>
      <c r="O36" s="15"/>
    </row>
    <row r="37" spans="2:29" s="45" customFormat="1" ht="18.75" customHeight="1" x14ac:dyDescent="0.15">
      <c r="B37" s="209">
        <v>8</v>
      </c>
      <c r="C37" s="209" t="s">
        <v>43</v>
      </c>
      <c r="D37" s="209" t="s">
        <v>132</v>
      </c>
      <c r="E37" s="209"/>
      <c r="F37" s="15"/>
      <c r="G37" s="15"/>
      <c r="H37" s="15"/>
      <c r="I37" s="15"/>
      <c r="J37" s="15"/>
      <c r="K37" s="15"/>
      <c r="L37" s="15"/>
      <c r="M37" s="15"/>
      <c r="O37" s="15"/>
    </row>
    <row r="38" spans="2:29" s="45" customFormat="1" ht="18.75" customHeight="1" x14ac:dyDescent="0.15">
      <c r="B38" s="209">
        <v>9</v>
      </c>
      <c r="C38" s="209" t="s">
        <v>6</v>
      </c>
      <c r="D38" s="208" t="s">
        <v>200</v>
      </c>
      <c r="E38" s="209"/>
      <c r="F38" s="15"/>
      <c r="G38" s="15"/>
      <c r="H38" s="15"/>
      <c r="K38" s="44"/>
      <c r="L38" s="72"/>
      <c r="M38" s="15"/>
      <c r="O38" s="15"/>
    </row>
    <row r="39" spans="2:29" s="45" customFormat="1" ht="18.75" customHeight="1" x14ac:dyDescent="0.15">
      <c r="B39" s="209">
        <v>10</v>
      </c>
      <c r="C39" s="209" t="s">
        <v>68</v>
      </c>
      <c r="D39" s="209" t="s">
        <v>142</v>
      </c>
      <c r="E39" s="209"/>
      <c r="F39" s="46"/>
      <c r="G39" s="46"/>
      <c r="K39" s="44"/>
      <c r="L39" s="72"/>
      <c r="M39" s="15"/>
      <c r="N39" s="15"/>
    </row>
    <row r="40" spans="2:29" s="45" customFormat="1" ht="18.75" customHeight="1" x14ac:dyDescent="0.15">
      <c r="B40" s="209">
        <v>11</v>
      </c>
      <c r="C40" s="209" t="s">
        <v>55</v>
      </c>
      <c r="D40" s="208" t="s">
        <v>246</v>
      </c>
      <c r="E40" s="209"/>
      <c r="F40" s="46"/>
      <c r="G40" s="46"/>
      <c r="L40" s="44"/>
      <c r="N40" s="15"/>
    </row>
    <row r="41" spans="2:29" s="45" customFormat="1" ht="18.75" customHeight="1" x14ac:dyDescent="0.15">
      <c r="B41" s="209">
        <v>12</v>
      </c>
      <c r="C41" s="209" t="s">
        <v>55</v>
      </c>
      <c r="D41" s="209" t="s">
        <v>247</v>
      </c>
      <c r="E41" s="209"/>
      <c r="F41" s="46"/>
      <c r="K41" s="15"/>
    </row>
    <row r="42" spans="2:29" s="45" customFormat="1" ht="18.75" customHeight="1" x14ac:dyDescent="0.15">
      <c r="B42" s="209">
        <v>13</v>
      </c>
      <c r="C42" s="209" t="s">
        <v>12</v>
      </c>
      <c r="D42" s="209" t="s">
        <v>160</v>
      </c>
      <c r="E42" s="209"/>
      <c r="F42" s="46"/>
      <c r="AC42" s="47"/>
    </row>
    <row r="43" spans="2:29" s="45" customFormat="1" ht="18.75" customHeight="1" x14ac:dyDescent="0.15">
      <c r="B43" s="209">
        <v>14</v>
      </c>
      <c r="C43" s="209" t="s">
        <v>12</v>
      </c>
      <c r="D43" s="208" t="s">
        <v>161</v>
      </c>
      <c r="E43" s="209"/>
      <c r="F43" s="46"/>
      <c r="M43" s="15"/>
      <c r="Q43" s="44"/>
      <c r="X43" s="15"/>
      <c r="Z43" s="44"/>
      <c r="AC43" s="67"/>
    </row>
    <row r="44" spans="2:29" s="45" customFormat="1" ht="18.75" customHeight="1" x14ac:dyDescent="0.15">
      <c r="B44" s="209">
        <v>15</v>
      </c>
      <c r="C44" s="209" t="s">
        <v>17</v>
      </c>
      <c r="D44" s="208" t="s">
        <v>173</v>
      </c>
      <c r="E44" s="209"/>
      <c r="F44" s="46"/>
      <c r="K44" s="72"/>
      <c r="S44" s="72"/>
      <c r="X44" s="15"/>
      <c r="AB44" s="47"/>
      <c r="AC44" s="47"/>
    </row>
    <row r="45" spans="2:29" s="45" customFormat="1" ht="18.75" customHeight="1" x14ac:dyDescent="0.15">
      <c r="B45" s="209">
        <v>16</v>
      </c>
      <c r="C45" s="209" t="s">
        <v>17</v>
      </c>
      <c r="D45" s="209" t="s">
        <v>174</v>
      </c>
      <c r="E45" s="209"/>
      <c r="F45" s="46"/>
      <c r="K45" s="72"/>
      <c r="M45" s="15"/>
      <c r="N45" s="15"/>
      <c r="O45" s="15"/>
      <c r="P45" s="15"/>
      <c r="Q45" s="15"/>
      <c r="S45" s="74"/>
      <c r="X45" s="15"/>
      <c r="Y45" s="15"/>
      <c r="Z45" s="15"/>
      <c r="AC45" s="47"/>
    </row>
    <row r="46" spans="2:29" s="45" customFormat="1" ht="18.75" customHeight="1" x14ac:dyDescent="0.15">
      <c r="B46" s="209">
        <v>17</v>
      </c>
      <c r="C46" s="209" t="s">
        <v>17</v>
      </c>
      <c r="D46" s="208" t="s">
        <v>170</v>
      </c>
      <c r="E46" s="209"/>
      <c r="F46" s="46"/>
      <c r="O46" s="15"/>
      <c r="W46" s="15"/>
      <c r="X46" s="15"/>
      <c r="AC46" s="47"/>
    </row>
    <row r="47" spans="2:29" s="45" customFormat="1" ht="18.75" customHeight="1" x14ac:dyDescent="0.15">
      <c r="B47" s="209">
        <v>18</v>
      </c>
      <c r="C47" s="209" t="s">
        <v>17</v>
      </c>
      <c r="D47" s="208" t="s">
        <v>171</v>
      </c>
      <c r="E47" s="209" t="s">
        <v>53</v>
      </c>
      <c r="F47" s="46"/>
      <c r="G47" s="46"/>
      <c r="L47" s="15"/>
      <c r="M47" s="15"/>
      <c r="N47" s="15"/>
      <c r="O47" s="15"/>
      <c r="T47" s="72"/>
      <c r="U47" s="15"/>
      <c r="V47" s="15"/>
      <c r="W47" s="15"/>
      <c r="X47" s="15"/>
    </row>
    <row r="48" spans="2:29" s="45" customFormat="1" ht="18.75" customHeight="1" x14ac:dyDescent="0.15">
      <c r="B48" s="209">
        <v>19</v>
      </c>
      <c r="C48" s="209" t="s">
        <v>17</v>
      </c>
      <c r="D48" s="208" t="s">
        <v>172</v>
      </c>
      <c r="E48" s="209" t="s">
        <v>54</v>
      </c>
      <c r="F48" s="46"/>
      <c r="G48" s="46"/>
      <c r="L48" s="15"/>
      <c r="M48" s="15"/>
      <c r="N48" s="15"/>
      <c r="U48" s="15"/>
      <c r="V48" s="15"/>
      <c r="W48" s="15"/>
      <c r="X48" s="15"/>
    </row>
    <row r="49" spans="1:24" s="45" customFormat="1" ht="18.75" customHeight="1" x14ac:dyDescent="0.15">
      <c r="B49" s="209">
        <v>20</v>
      </c>
      <c r="C49" s="209" t="s">
        <v>8</v>
      </c>
      <c r="D49" s="209" t="s">
        <v>194</v>
      </c>
      <c r="E49" s="209"/>
      <c r="F49" s="46"/>
      <c r="G49" s="46"/>
      <c r="L49" s="44"/>
      <c r="N49" s="15"/>
      <c r="T49" s="72"/>
      <c r="U49" s="15"/>
      <c r="V49" s="15"/>
      <c r="W49" s="15"/>
      <c r="X49" s="15"/>
    </row>
    <row r="50" spans="1:24" s="45" customFormat="1" ht="18.75" customHeight="1" x14ac:dyDescent="0.15">
      <c r="B50" s="209">
        <v>21</v>
      </c>
      <c r="C50" s="209" t="s">
        <v>7</v>
      </c>
      <c r="D50" s="208" t="s">
        <v>159</v>
      </c>
      <c r="E50" s="209"/>
      <c r="F50" s="46"/>
      <c r="G50" s="46"/>
      <c r="L50" s="44"/>
      <c r="T50" s="72"/>
      <c r="U50" s="15"/>
      <c r="V50" s="15"/>
      <c r="W50" s="15"/>
      <c r="X50" s="15"/>
    </row>
    <row r="51" spans="1:24" s="45" customFormat="1" ht="18.75" customHeight="1" x14ac:dyDescent="0.15">
      <c r="B51" s="209">
        <v>22</v>
      </c>
      <c r="C51" s="209" t="s">
        <v>7</v>
      </c>
      <c r="D51" s="208" t="s">
        <v>157</v>
      </c>
      <c r="E51" s="209"/>
      <c r="F51" s="46"/>
      <c r="G51" s="46"/>
      <c r="I51" s="47"/>
      <c r="J51" s="47"/>
      <c r="K51" s="47"/>
      <c r="L51" s="67"/>
      <c r="M51" s="47"/>
      <c r="T51" s="72"/>
      <c r="U51" s="15"/>
      <c r="V51" s="15"/>
      <c r="W51" s="15"/>
      <c r="X51" s="15"/>
    </row>
    <row r="52" spans="1:24" s="45" customFormat="1" ht="18.75" customHeight="1" x14ac:dyDescent="0.15">
      <c r="A52" s="47"/>
      <c r="B52" s="209">
        <v>23</v>
      </c>
      <c r="C52" s="209" t="s">
        <v>7</v>
      </c>
      <c r="D52" s="208" t="s">
        <v>158</v>
      </c>
      <c r="E52" s="209"/>
      <c r="F52" s="46"/>
      <c r="G52" s="46"/>
      <c r="H52" s="47"/>
      <c r="I52" s="47"/>
      <c r="J52" s="47"/>
      <c r="K52" s="47"/>
      <c r="L52" s="67"/>
      <c r="M52" s="47"/>
      <c r="N52" s="47"/>
      <c r="O52" s="47"/>
      <c r="T52" s="72"/>
      <c r="U52" s="15"/>
      <c r="V52" s="15"/>
      <c r="W52" s="15"/>
      <c r="X52" s="15"/>
    </row>
    <row r="53" spans="1:24" ht="18.75" customHeight="1" x14ac:dyDescent="0.15">
      <c r="B53" s="209">
        <v>24</v>
      </c>
      <c r="C53" s="209" t="s">
        <v>46</v>
      </c>
      <c r="D53" s="208" t="s">
        <v>212</v>
      </c>
      <c r="E53" s="210"/>
      <c r="F53" s="46"/>
      <c r="T53" s="72"/>
      <c r="U53" s="15"/>
      <c r="V53" s="15"/>
      <c r="W53" s="15"/>
      <c r="X53" s="15"/>
    </row>
    <row r="54" spans="1:24" ht="18.75" customHeight="1" x14ac:dyDescent="0.15">
      <c r="B54" s="209">
        <v>25</v>
      </c>
      <c r="C54" s="209" t="s">
        <v>46</v>
      </c>
      <c r="D54" s="208" t="s">
        <v>213</v>
      </c>
      <c r="E54" s="210"/>
      <c r="F54" s="46"/>
      <c r="R54" s="72"/>
      <c r="T54" s="72"/>
      <c r="U54" s="15"/>
      <c r="V54" s="15"/>
      <c r="W54" s="15"/>
      <c r="X54" s="15"/>
    </row>
    <row r="55" spans="1:24" ht="18.75" customHeight="1" x14ac:dyDescent="0.15">
      <c r="B55" s="209">
        <v>26</v>
      </c>
      <c r="C55" s="209" t="s">
        <v>46</v>
      </c>
      <c r="D55" s="208" t="s">
        <v>211</v>
      </c>
      <c r="E55" s="210" t="s">
        <v>51</v>
      </c>
      <c r="F55" s="46"/>
      <c r="H55" s="45"/>
      <c r="I55" s="45"/>
    </row>
    <row r="56" spans="1:24" ht="18.75" customHeight="1" x14ac:dyDescent="0.15">
      <c r="B56" s="209">
        <v>27</v>
      </c>
      <c r="C56" s="209" t="s">
        <v>10</v>
      </c>
      <c r="D56" s="208" t="s">
        <v>238</v>
      </c>
      <c r="E56" s="210"/>
    </row>
    <row r="57" spans="1:24" ht="18.75" customHeight="1" x14ac:dyDescent="0.15">
      <c r="B57" s="209">
        <v>28</v>
      </c>
      <c r="C57" s="209" t="s">
        <v>10</v>
      </c>
      <c r="D57" s="208" t="s">
        <v>239</v>
      </c>
      <c r="E57" s="210"/>
    </row>
    <row r="58" spans="1:24" ht="18.75" customHeight="1" x14ac:dyDescent="0.15">
      <c r="B58" s="209">
        <v>29</v>
      </c>
      <c r="C58" s="209" t="s">
        <v>45</v>
      </c>
      <c r="D58" s="208" t="s">
        <v>234</v>
      </c>
      <c r="E58" s="210"/>
    </row>
    <row r="59" spans="1:24" ht="18.75" customHeight="1" x14ac:dyDescent="0.15">
      <c r="B59" s="209">
        <v>30</v>
      </c>
      <c r="C59" s="212" t="s">
        <v>9</v>
      </c>
      <c r="D59" s="209" t="s">
        <v>120</v>
      </c>
      <c r="E59" s="210"/>
    </row>
    <row r="60" spans="1:24" ht="18.75" customHeight="1" x14ac:dyDescent="0.15">
      <c r="B60" s="209">
        <v>31</v>
      </c>
      <c r="C60" s="212" t="s">
        <v>9</v>
      </c>
      <c r="D60" s="209" t="s">
        <v>146</v>
      </c>
      <c r="E60" s="210"/>
      <c r="R60" s="72"/>
    </row>
    <row r="61" spans="1:24" ht="18.75" customHeight="1" x14ac:dyDescent="0.15">
      <c r="B61" s="26"/>
      <c r="C61" s="26"/>
      <c r="D61" s="94"/>
      <c r="E61" s="174"/>
      <c r="R61" s="72"/>
    </row>
    <row r="62" spans="1:24" ht="18.75" customHeight="1" x14ac:dyDescent="0.15">
      <c r="B62" s="94"/>
      <c r="C62" s="26"/>
      <c r="D62" s="94"/>
      <c r="E62" s="174"/>
      <c r="R62" s="72"/>
    </row>
    <row r="63" spans="1:24" ht="18.75" customHeight="1" x14ac:dyDescent="0.15">
      <c r="B63" s="110"/>
      <c r="C63" s="26"/>
      <c r="D63" s="94"/>
      <c r="E63" s="174"/>
      <c r="M63" s="47"/>
    </row>
    <row r="64" spans="1:24" ht="18.75" customHeight="1" x14ac:dyDescent="0.15">
      <c r="B64" s="110"/>
      <c r="C64" s="26"/>
      <c r="D64" s="94"/>
      <c r="E64" s="174"/>
      <c r="M64" s="47"/>
      <c r="Q64" s="47"/>
    </row>
    <row r="65" spans="2:17" ht="18.75" customHeight="1" x14ac:dyDescent="0.15">
      <c r="B65" s="26"/>
      <c r="C65" s="26"/>
      <c r="D65" s="94"/>
      <c r="E65" s="174"/>
      <c r="M65" s="47"/>
      <c r="Q65" s="47"/>
    </row>
    <row r="66" spans="2:17" ht="18.75" customHeight="1" x14ac:dyDescent="0.15">
      <c r="B66" s="94"/>
      <c r="C66" s="26"/>
      <c r="D66" s="94"/>
      <c r="E66" s="174"/>
      <c r="Q66" s="47"/>
    </row>
    <row r="67" spans="2:17" ht="18.75" customHeight="1" x14ac:dyDescent="0.15">
      <c r="B67" s="110"/>
      <c r="C67" s="94"/>
      <c r="D67" s="94"/>
      <c r="E67" s="174"/>
    </row>
    <row r="68" spans="2:17" ht="18.75" customHeight="1" x14ac:dyDescent="0.15">
      <c r="B68" s="26"/>
      <c r="C68" s="94"/>
      <c r="D68" s="94"/>
      <c r="E68" s="174"/>
    </row>
    <row r="69" spans="2:17" x14ac:dyDescent="0.15">
      <c r="B69" s="26"/>
      <c r="C69" s="94"/>
      <c r="D69" s="94"/>
      <c r="E69" s="174"/>
    </row>
    <row r="70" spans="2:17" x14ac:dyDescent="0.15">
      <c r="B70" s="26"/>
      <c r="C70" s="94"/>
      <c r="D70" s="94"/>
      <c r="E70" s="174"/>
    </row>
    <row r="71" spans="2:17" x14ac:dyDescent="0.15">
      <c r="B71" s="26"/>
      <c r="C71" s="94"/>
      <c r="D71" s="94"/>
      <c r="E71" s="174"/>
    </row>
    <row r="72" spans="2:17" x14ac:dyDescent="0.15">
      <c r="B72" s="26"/>
      <c r="C72" s="94"/>
      <c r="D72" s="94"/>
      <c r="E72" s="174"/>
    </row>
    <row r="73" spans="2:17" x14ac:dyDescent="0.15">
      <c r="B73" s="26"/>
      <c r="C73" s="94"/>
      <c r="D73" s="94"/>
      <c r="E73" s="174"/>
    </row>
    <row r="74" spans="2:17" x14ac:dyDescent="0.15">
      <c r="B74" s="26"/>
      <c r="C74" s="94"/>
      <c r="D74" s="94"/>
      <c r="E74" s="174"/>
    </row>
    <row r="75" spans="2:17" x14ac:dyDescent="0.15">
      <c r="B75" s="26"/>
      <c r="C75" s="94"/>
      <c r="D75" s="94"/>
      <c r="E75" s="174"/>
    </row>
    <row r="76" spans="2:17" x14ac:dyDescent="0.15">
      <c r="B76" s="26"/>
      <c r="C76" s="94"/>
      <c r="D76" s="94"/>
      <c r="E76" s="174"/>
    </row>
    <row r="77" spans="2:17" x14ac:dyDescent="0.15">
      <c r="B77" s="26"/>
      <c r="C77" s="26"/>
      <c r="D77" s="26"/>
      <c r="E77" s="174"/>
    </row>
    <row r="78" spans="2:17" x14ac:dyDescent="0.15">
      <c r="B78" s="120"/>
      <c r="C78" s="120"/>
      <c r="D78" s="120"/>
      <c r="E78" s="76"/>
    </row>
    <row r="79" spans="2:17" x14ac:dyDescent="0.15">
      <c r="B79" s="120"/>
      <c r="C79" s="120"/>
      <c r="D79" s="120"/>
      <c r="E79" s="76"/>
    </row>
    <row r="80" spans="2:17" x14ac:dyDescent="0.15">
      <c r="B80" s="120"/>
      <c r="C80" s="120"/>
      <c r="D80" s="120"/>
      <c r="E80" s="76"/>
    </row>
    <row r="81" spans="2:5" x14ac:dyDescent="0.15">
      <c r="B81" s="120"/>
      <c r="C81" s="120"/>
      <c r="D81" s="120"/>
      <c r="E81" s="76"/>
    </row>
    <row r="82" spans="2:5" x14ac:dyDescent="0.15">
      <c r="B82" s="120"/>
      <c r="C82" s="120"/>
      <c r="D82" s="120"/>
      <c r="E82" s="76"/>
    </row>
  </sheetData>
  <mergeCells count="1">
    <mergeCell ref="A1:N1"/>
  </mergeCells>
  <phoneticPr fontId="3"/>
  <conditionalFormatting sqref="F26:G29 N26:N28 F1:G1 N66:N65502 F66:G65503 F56:G62 H47:H51 N53 M51:M52 N59:N62 F3 N3 F14 N14 F11">
    <cfRule type="cellIs" dxfId="158" priority="52" stopIfTrue="1" operator="lessThanOrEqual">
      <formula>4</formula>
    </cfRule>
    <cfRule type="cellIs" dxfId="157" priority="53" stopIfTrue="1" operator="between">
      <formula>5</formula>
      <formula>20</formula>
    </cfRule>
  </conditionalFormatting>
  <conditionalFormatting sqref="F25:G25">
    <cfRule type="cellIs" dxfId="156" priority="46" stopIfTrue="1" operator="lessThanOrEqual">
      <formula>4</formula>
    </cfRule>
    <cfRule type="cellIs" dxfId="155" priority="47" stopIfTrue="1" operator="between">
      <formula>5</formula>
      <formula>20</formula>
    </cfRule>
  </conditionalFormatting>
  <conditionalFormatting sqref="N12">
    <cfRule type="cellIs" dxfId="154" priority="48" stopIfTrue="1" operator="lessThanOrEqual">
      <formula>4</formula>
    </cfRule>
    <cfRule type="cellIs" dxfId="153" priority="49" stopIfTrue="1" operator="between">
      <formula>5</formula>
      <formula>20</formula>
    </cfRule>
  </conditionalFormatting>
  <conditionalFormatting sqref="F26:G29 N26:N28 F1:G1 H47:H51 F3 N3 F14 F11">
    <cfRule type="cellIs" dxfId="152" priority="44" stopIfTrue="1" operator="lessThanOrEqual">
      <formula>4</formula>
    </cfRule>
    <cfRule type="cellIs" dxfId="151" priority="45" stopIfTrue="1" operator="between">
      <formula>5</formula>
      <formula>20</formula>
    </cfRule>
  </conditionalFormatting>
  <conditionalFormatting sqref="N12">
    <cfRule type="cellIs" dxfId="150" priority="40" stopIfTrue="1" operator="lessThanOrEqual">
      <formula>4</formula>
    </cfRule>
    <cfRule type="cellIs" dxfId="149" priority="41" stopIfTrue="1" operator="between">
      <formula>5</formula>
      <formula>20</formula>
    </cfRule>
  </conditionalFormatting>
  <conditionalFormatting sqref="F25:G25">
    <cfRule type="cellIs" dxfId="148" priority="38" stopIfTrue="1" operator="lessThanOrEqual">
      <formula>4</formula>
    </cfRule>
    <cfRule type="cellIs" dxfId="147" priority="39" stopIfTrue="1" operator="between">
      <formula>5</formula>
      <formula>20</formula>
    </cfRule>
  </conditionalFormatting>
  <conditionalFormatting sqref="AB44:AC44">
    <cfRule type="cellIs" dxfId="146" priority="36" stopIfTrue="1" operator="lessThanOrEqual">
      <formula>4</formula>
    </cfRule>
    <cfRule type="cellIs" dxfId="145" priority="37" stopIfTrue="1" operator="between">
      <formula>5</formula>
      <formula>20</formula>
    </cfRule>
  </conditionalFormatting>
  <conditionalFormatting sqref="F23:F24">
    <cfRule type="cellIs" dxfId="144" priority="26" stopIfTrue="1" operator="lessThanOrEqual">
      <formula>4</formula>
    </cfRule>
    <cfRule type="cellIs" dxfId="143" priority="27" stopIfTrue="1" operator="between">
      <formula>5</formula>
      <formula>20</formula>
    </cfRule>
  </conditionalFormatting>
  <conditionalFormatting sqref="F23:F24">
    <cfRule type="cellIs" dxfId="142" priority="24" stopIfTrue="1" operator="lessThanOrEqual">
      <formula>4</formula>
    </cfRule>
    <cfRule type="cellIs" dxfId="141" priority="25" stopIfTrue="1" operator="between">
      <formula>5</formula>
      <formula>20</formula>
    </cfRule>
  </conditionalFormatting>
  <conditionalFormatting sqref="F12">
    <cfRule type="cellIs" dxfId="140" priority="22" stopIfTrue="1" operator="lessThanOrEqual">
      <formula>4</formula>
    </cfRule>
    <cfRule type="cellIs" dxfId="139" priority="23" stopIfTrue="1" operator="between">
      <formula>5</formula>
      <formula>20</formula>
    </cfRule>
  </conditionalFormatting>
  <conditionalFormatting sqref="F12">
    <cfRule type="cellIs" dxfId="138" priority="20" stopIfTrue="1" operator="lessThanOrEqual">
      <formula>4</formula>
    </cfRule>
    <cfRule type="cellIs" dxfId="137" priority="21" stopIfTrue="1" operator="between">
      <formula>5</formula>
      <formula>20</formula>
    </cfRule>
  </conditionalFormatting>
  <conditionalFormatting sqref="N23:N24">
    <cfRule type="cellIs" dxfId="136" priority="14" stopIfTrue="1" operator="lessThanOrEqual">
      <formula>4</formula>
    </cfRule>
    <cfRule type="cellIs" dxfId="135" priority="15" stopIfTrue="1" operator="between">
      <formula>5</formula>
      <formula>20</formula>
    </cfRule>
  </conditionalFormatting>
  <conditionalFormatting sqref="D48">
    <cfRule type="cellIs" dxfId="134" priority="13" stopIfTrue="1" operator="equal">
      <formula>0</formula>
    </cfRule>
  </conditionalFormatting>
  <conditionalFormatting sqref="F4:F10">
    <cfRule type="duplicateValues" dxfId="133" priority="10"/>
    <cfRule type="duplicateValues" dxfId="132" priority="11"/>
    <cfRule type="duplicateValues" dxfId="131" priority="12"/>
  </conditionalFormatting>
  <conditionalFormatting sqref="N4:N11">
    <cfRule type="duplicateValues" dxfId="130" priority="7"/>
    <cfRule type="duplicateValues" dxfId="129" priority="8"/>
    <cfRule type="duplicateValues" dxfId="128" priority="9"/>
  </conditionalFormatting>
  <conditionalFormatting sqref="F15:F22">
    <cfRule type="duplicateValues" dxfId="127" priority="4"/>
    <cfRule type="duplicateValues" dxfId="126" priority="5"/>
    <cfRule type="duplicateValues" dxfId="125" priority="6"/>
  </conditionalFormatting>
  <conditionalFormatting sqref="N15:N22">
    <cfRule type="duplicateValues" dxfId="124" priority="1"/>
    <cfRule type="duplicateValues" dxfId="123" priority="2"/>
    <cfRule type="duplicateValues" dxfId="122" priority="3"/>
  </conditionalFormatting>
  <dataValidations count="4">
    <dataValidation imeMode="hiragana" allowBlank="1" showInputMessage="1" showErrorMessage="1" sqref="G13"/>
    <dataValidation type="decimal" allowBlank="1" showInputMessage="1" showErrorMessage="1" sqref="E11:E12 E23:E24 M23:M24">
      <formula1>0</formula1>
      <formula2>30</formula2>
    </dataValidation>
    <dataValidation type="list" imeMode="hiragana" allowBlank="1" showInputMessage="1" showErrorMessage="1" sqref="O23:O24 G23:G24 G12">
      <formula1>$R$3:$R$10</formula1>
    </dataValidation>
    <dataValidation type="list" imeMode="hiragana" allowBlank="1" showInputMessage="1" showErrorMessage="1" sqref="G11">
      <formula1>$R$3:$R$18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74" orientation="portrait" errors="blank" horizontalDpi="4294967294" r:id="rId1"/>
  <headerFooter alignWithMargins="0"/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view="pageBreakPreview" zoomScale="120" zoomScaleNormal="100" zoomScaleSheetLayoutView="120" workbookViewId="0">
      <selection activeCell="D79" sqref="D79"/>
    </sheetView>
  </sheetViews>
  <sheetFormatPr defaultColWidth="9" defaultRowHeight="14.25" x14ac:dyDescent="0.15"/>
  <cols>
    <col min="1" max="1" width="3.625" style="47" customWidth="1"/>
    <col min="2" max="2" width="5.25" style="47" customWidth="1"/>
    <col min="3" max="3" width="9" style="47"/>
    <col min="4" max="4" width="10.5" style="47" customWidth="1"/>
    <col min="5" max="5" width="6.5" style="67" customWidth="1"/>
    <col min="6" max="7" width="6.5" style="47" customWidth="1"/>
    <col min="8" max="8" width="2.875" style="47" customWidth="1"/>
    <col min="9" max="9" width="3.625" style="47" customWidth="1"/>
    <col min="10" max="10" width="5.25" style="47" customWidth="1"/>
    <col min="11" max="11" width="9" style="47"/>
    <col min="12" max="12" width="10.5" style="47" customWidth="1"/>
    <col min="13" max="13" width="6.5" style="67" customWidth="1"/>
    <col min="14" max="15" width="6.5" style="47" customWidth="1"/>
    <col min="16" max="16" width="5.125" style="47" customWidth="1"/>
    <col min="17" max="17" width="5.125" style="44" customWidth="1"/>
    <col min="18" max="18" width="9" style="47"/>
    <col min="19" max="44" width="3.25" style="47" customWidth="1"/>
    <col min="45" max="16384" width="9" style="47"/>
  </cols>
  <sheetData>
    <row r="1" spans="1:18" s="42" customFormat="1" ht="29.25" customHeight="1" x14ac:dyDescent="0.15">
      <c r="A1" s="448" t="s">
        <v>519</v>
      </c>
      <c r="B1" s="448"/>
      <c r="C1" s="448"/>
      <c r="D1" s="448"/>
      <c r="E1" s="448"/>
      <c r="F1" s="448"/>
      <c r="G1" s="448"/>
      <c r="H1" s="64"/>
      <c r="I1" s="448" t="s">
        <v>520</v>
      </c>
      <c r="J1" s="448"/>
      <c r="K1" s="448"/>
      <c r="L1" s="448"/>
      <c r="M1" s="448"/>
      <c r="N1" s="448"/>
      <c r="O1" s="448"/>
      <c r="Q1" s="44"/>
    </row>
    <row r="2" spans="1:18" s="42" customFormat="1" ht="21.75" customHeight="1" x14ac:dyDescent="0.15">
      <c r="A2" s="47"/>
      <c r="B2" s="47"/>
      <c r="C2" s="63" t="s">
        <v>69</v>
      </c>
      <c r="D2" s="63"/>
      <c r="E2" s="63"/>
      <c r="F2" s="63"/>
      <c r="G2" s="63"/>
      <c r="H2" s="63"/>
      <c r="I2" s="63"/>
      <c r="J2" s="63"/>
      <c r="K2" s="63" t="s">
        <v>69</v>
      </c>
      <c r="L2" s="64"/>
      <c r="M2" s="3"/>
      <c r="N2" s="3"/>
      <c r="O2" s="62"/>
      <c r="Q2" s="44"/>
    </row>
    <row r="3" spans="1:18" s="7" customFormat="1" ht="30" customHeight="1" x14ac:dyDescent="0.15">
      <c r="A3" s="23" t="s">
        <v>51</v>
      </c>
      <c r="B3" s="23" t="s">
        <v>2</v>
      </c>
      <c r="C3" s="23" t="s">
        <v>0</v>
      </c>
      <c r="D3" s="23" t="s">
        <v>1</v>
      </c>
      <c r="E3" s="65" t="s">
        <v>34</v>
      </c>
      <c r="F3" s="23" t="s">
        <v>35</v>
      </c>
      <c r="G3" s="65" t="s">
        <v>36</v>
      </c>
      <c r="H3" s="25"/>
      <c r="I3" s="23" t="s">
        <v>54</v>
      </c>
      <c r="J3" s="23" t="s">
        <v>29</v>
      </c>
      <c r="K3" s="23" t="s">
        <v>0</v>
      </c>
      <c r="L3" s="23" t="s">
        <v>1</v>
      </c>
      <c r="M3" s="65" t="s">
        <v>34</v>
      </c>
      <c r="N3" s="23" t="s">
        <v>35</v>
      </c>
      <c r="O3" s="65" t="s">
        <v>36</v>
      </c>
      <c r="R3" s="25"/>
    </row>
    <row r="4" spans="1:18" s="7" customFormat="1" ht="30" customHeight="1" x14ac:dyDescent="0.15">
      <c r="A4" s="23">
        <v>1</v>
      </c>
      <c r="B4" s="23">
        <v>16</v>
      </c>
      <c r="C4" s="110" t="str">
        <f>IF(B4="","",VLOOKUP(B4,$B$34:$D$103,2))</f>
        <v>多田　菜々美</v>
      </c>
      <c r="D4" s="110" t="str">
        <f>IF(B4="","",VLOOKUP(B4,$B$34:$D$203,3))</f>
        <v>秀明八千代</v>
      </c>
      <c r="E4" s="262">
        <v>23.94</v>
      </c>
      <c r="F4" s="264">
        <v>2</v>
      </c>
      <c r="G4" s="261" t="s">
        <v>524</v>
      </c>
      <c r="H4" s="15"/>
      <c r="I4" s="23">
        <v>1</v>
      </c>
      <c r="J4" s="23">
        <v>3</v>
      </c>
      <c r="K4" s="110" t="str">
        <f>IF(J4="","",VLOOKUP(J4,$J$34:$L$103,2))</f>
        <v>山下　洸太</v>
      </c>
      <c r="L4" s="110" t="str">
        <f>IF(J4="","",VLOOKUP(J4,$J$34:$L$203,3))</f>
        <v>拓大紅陵</v>
      </c>
      <c r="M4" s="262">
        <v>25.06</v>
      </c>
      <c r="N4" s="264">
        <v>2</v>
      </c>
      <c r="O4" s="261" t="s">
        <v>480</v>
      </c>
      <c r="R4" s="25"/>
    </row>
    <row r="5" spans="1:18" s="7" customFormat="1" ht="30" customHeight="1" x14ac:dyDescent="0.15">
      <c r="A5" s="23">
        <v>2</v>
      </c>
      <c r="B5" s="23">
        <v>2</v>
      </c>
      <c r="C5" s="110" t="str">
        <f t="shared" ref="C5:C11" si="0">IF(B5="","",VLOOKUP(B5,$B$34:$D$103,2))</f>
        <v>丸山　彩綺</v>
      </c>
      <c r="D5" s="110" t="str">
        <f t="shared" ref="D5:D11" si="1">IF(B5="","",VLOOKUP(B5,$B$34:$D$203,3))</f>
        <v>拓大紅陵</v>
      </c>
      <c r="E5" s="262">
        <v>20.2</v>
      </c>
      <c r="F5" s="264">
        <v>7</v>
      </c>
      <c r="G5" s="261" t="s">
        <v>523</v>
      </c>
      <c r="H5" s="15"/>
      <c r="I5" s="23">
        <v>2</v>
      </c>
      <c r="J5" s="23">
        <v>2</v>
      </c>
      <c r="K5" s="110" t="str">
        <f t="shared" ref="K5:K11" si="2">IF(J5="","",VLOOKUP(J5,$J$34:$L$103,2))</f>
        <v>久富　伊吹</v>
      </c>
      <c r="L5" s="110" t="str">
        <f t="shared" ref="L5:L11" si="3">IF(J5="","",VLOOKUP(J5,$J$34:$L$203,3))</f>
        <v>拓大紅陵</v>
      </c>
      <c r="M5" s="262">
        <v>22.8</v>
      </c>
      <c r="N5" s="264">
        <v>4</v>
      </c>
      <c r="O5" s="261" t="s">
        <v>480</v>
      </c>
      <c r="R5" s="25"/>
    </row>
    <row r="6" spans="1:18" s="7" customFormat="1" ht="30" customHeight="1" x14ac:dyDescent="0.15">
      <c r="A6" s="23">
        <v>3</v>
      </c>
      <c r="B6" s="23">
        <v>6</v>
      </c>
      <c r="C6" s="110" t="str">
        <f t="shared" si="0"/>
        <v>吉野　菜々子</v>
      </c>
      <c r="D6" s="110" t="str">
        <f t="shared" si="1"/>
        <v>木更津総合</v>
      </c>
      <c r="E6" s="262">
        <v>21.28</v>
      </c>
      <c r="F6" s="264">
        <v>5</v>
      </c>
      <c r="G6" s="261" t="s">
        <v>523</v>
      </c>
      <c r="H6" s="15"/>
      <c r="I6" s="23">
        <v>3</v>
      </c>
      <c r="J6" s="23">
        <v>33</v>
      </c>
      <c r="K6" s="110" t="str">
        <f t="shared" si="2"/>
        <v>池田　豊</v>
      </c>
      <c r="L6" s="110" t="str">
        <f t="shared" si="3"/>
        <v>麗澤</v>
      </c>
      <c r="M6" s="262">
        <v>18.98</v>
      </c>
      <c r="N6" s="264">
        <v>7</v>
      </c>
      <c r="O6" s="261" t="s">
        <v>480</v>
      </c>
      <c r="R6" s="25"/>
    </row>
    <row r="7" spans="1:18" s="7" customFormat="1" ht="30" customHeight="1" x14ac:dyDescent="0.15">
      <c r="A7" s="23">
        <v>4</v>
      </c>
      <c r="B7" s="23">
        <v>3</v>
      </c>
      <c r="C7" s="110" t="str">
        <f t="shared" si="0"/>
        <v>中山　真理愛</v>
      </c>
      <c r="D7" s="110" t="str">
        <f t="shared" si="1"/>
        <v>拓大紅陵</v>
      </c>
      <c r="E7" s="262">
        <v>22.74</v>
      </c>
      <c r="F7" s="264">
        <v>3</v>
      </c>
      <c r="G7" s="261" t="s">
        <v>479</v>
      </c>
      <c r="H7" s="15"/>
      <c r="I7" s="23">
        <v>4</v>
      </c>
      <c r="J7" s="23">
        <v>35</v>
      </c>
      <c r="K7" s="110" t="str">
        <f t="shared" si="2"/>
        <v>須田　爽人</v>
      </c>
      <c r="L7" s="110" t="str">
        <f t="shared" si="3"/>
        <v>西武台千葉</v>
      </c>
      <c r="M7" s="262">
        <v>20.12</v>
      </c>
      <c r="N7" s="264">
        <v>6</v>
      </c>
      <c r="O7" s="261" t="s">
        <v>523</v>
      </c>
      <c r="R7" s="25"/>
    </row>
    <row r="8" spans="1:18" s="7" customFormat="1" ht="30" customHeight="1" x14ac:dyDescent="0.15">
      <c r="A8" s="23">
        <v>5</v>
      </c>
      <c r="B8" s="23">
        <v>5</v>
      </c>
      <c r="C8" s="110" t="str">
        <f t="shared" si="0"/>
        <v>春口　明日香</v>
      </c>
      <c r="D8" s="110" t="str">
        <f t="shared" si="1"/>
        <v>木更津総合</v>
      </c>
      <c r="E8" s="263">
        <v>20.059999999999999</v>
      </c>
      <c r="F8" s="264">
        <v>8</v>
      </c>
      <c r="G8" s="261" t="s">
        <v>470</v>
      </c>
      <c r="H8" s="15"/>
      <c r="I8" s="23">
        <v>5</v>
      </c>
      <c r="J8" s="23">
        <v>22</v>
      </c>
      <c r="K8" s="110" t="str">
        <f t="shared" si="2"/>
        <v>山川　寛太</v>
      </c>
      <c r="L8" s="110" t="str">
        <f t="shared" si="3"/>
        <v>秀明八千代</v>
      </c>
      <c r="M8" s="263">
        <v>25.46</v>
      </c>
      <c r="N8" s="264">
        <v>1</v>
      </c>
      <c r="O8" s="261" t="s">
        <v>479</v>
      </c>
      <c r="R8" s="25"/>
    </row>
    <row r="9" spans="1:18" s="7" customFormat="1" ht="30" customHeight="1" x14ac:dyDescent="0.15">
      <c r="A9" s="23">
        <v>6</v>
      </c>
      <c r="B9" s="23">
        <v>26</v>
      </c>
      <c r="C9" s="110" t="str">
        <f t="shared" si="0"/>
        <v>今井　凜那</v>
      </c>
      <c r="D9" s="110" t="str">
        <f t="shared" si="1"/>
        <v>千葉南</v>
      </c>
      <c r="E9" s="263">
        <v>24.88</v>
      </c>
      <c r="F9" s="264">
        <v>1</v>
      </c>
      <c r="G9" s="261" t="s">
        <v>522</v>
      </c>
      <c r="H9" s="15"/>
      <c r="I9" s="23">
        <v>6</v>
      </c>
      <c r="J9" s="23">
        <v>15</v>
      </c>
      <c r="K9" s="110" t="str">
        <f t="shared" si="2"/>
        <v>佐藤陽向</v>
      </c>
      <c r="L9" s="110" t="str">
        <f t="shared" si="3"/>
        <v>成田</v>
      </c>
      <c r="M9" s="263">
        <v>17.920000000000002</v>
      </c>
      <c r="N9" s="264">
        <v>8</v>
      </c>
      <c r="O9" s="261" t="s">
        <v>470</v>
      </c>
    </row>
    <row r="10" spans="1:18" s="7" customFormat="1" ht="30" customHeight="1" x14ac:dyDescent="0.15">
      <c r="A10" s="23">
        <v>7</v>
      </c>
      <c r="B10" s="23">
        <v>22</v>
      </c>
      <c r="C10" s="110" t="str">
        <f t="shared" si="0"/>
        <v>茂木　愛佳</v>
      </c>
      <c r="D10" s="110" t="str">
        <f t="shared" si="1"/>
        <v>敬愛学園</v>
      </c>
      <c r="E10" s="263">
        <v>21.58</v>
      </c>
      <c r="F10" s="264">
        <v>4</v>
      </c>
      <c r="G10" s="261" t="s">
        <v>523</v>
      </c>
      <c r="H10" s="15"/>
      <c r="I10" s="23">
        <v>7</v>
      </c>
      <c r="J10" s="23">
        <v>6</v>
      </c>
      <c r="K10" s="110" t="str">
        <f t="shared" si="2"/>
        <v>金子　湊</v>
      </c>
      <c r="L10" s="110" t="str">
        <f t="shared" si="3"/>
        <v>木更津総合</v>
      </c>
      <c r="M10" s="263">
        <v>21.18</v>
      </c>
      <c r="N10" s="264">
        <v>5</v>
      </c>
      <c r="O10" s="261" t="s">
        <v>529</v>
      </c>
    </row>
    <row r="11" spans="1:18" s="7" customFormat="1" ht="30" customHeight="1" x14ac:dyDescent="0.15">
      <c r="A11" s="23">
        <v>8</v>
      </c>
      <c r="B11" s="23">
        <v>15</v>
      </c>
      <c r="C11" s="110" t="str">
        <f t="shared" si="0"/>
        <v>松室　瑞葉</v>
      </c>
      <c r="D11" s="110" t="str">
        <f t="shared" si="1"/>
        <v>秀明八千代</v>
      </c>
      <c r="E11" s="263">
        <v>20.6</v>
      </c>
      <c r="F11" s="264">
        <v>6</v>
      </c>
      <c r="G11" s="261" t="s">
        <v>467</v>
      </c>
      <c r="H11" s="25"/>
      <c r="I11" s="23">
        <v>8</v>
      </c>
      <c r="J11" s="23">
        <v>20</v>
      </c>
      <c r="K11" s="110" t="str">
        <f t="shared" si="2"/>
        <v>吉田　翔</v>
      </c>
      <c r="L11" s="110" t="str">
        <f t="shared" si="3"/>
        <v>秀明八千代</v>
      </c>
      <c r="M11" s="263">
        <v>24.06</v>
      </c>
      <c r="N11" s="264">
        <v>3</v>
      </c>
      <c r="O11" s="261" t="s">
        <v>479</v>
      </c>
    </row>
    <row r="12" spans="1:18" s="7" customFormat="1" ht="24.75" customHeight="1" x14ac:dyDescent="0.15">
      <c r="A12" s="25"/>
      <c r="B12" s="25"/>
      <c r="C12" s="25"/>
      <c r="D12" s="25"/>
      <c r="E12" s="66"/>
      <c r="F12" s="25"/>
      <c r="G12" s="109"/>
      <c r="H12" s="25"/>
      <c r="I12" s="25"/>
      <c r="J12" s="25"/>
      <c r="K12" s="25"/>
      <c r="L12" s="25"/>
      <c r="M12" s="66"/>
      <c r="N12" s="25"/>
      <c r="O12" s="109"/>
      <c r="Q12" s="66"/>
    </row>
    <row r="13" spans="1:18" s="7" customFormat="1" ht="3.75" customHeight="1" x14ac:dyDescent="0.15">
      <c r="A13" s="25"/>
      <c r="B13" s="25"/>
      <c r="C13" s="25"/>
      <c r="D13" s="25"/>
      <c r="E13" s="66"/>
      <c r="F13" s="25"/>
      <c r="G13" s="25"/>
      <c r="H13" s="25"/>
      <c r="I13" s="25"/>
      <c r="J13" s="25"/>
      <c r="K13" s="25"/>
      <c r="L13" s="25"/>
      <c r="M13" s="66"/>
      <c r="N13" s="25"/>
      <c r="Q13" s="66"/>
    </row>
    <row r="14" spans="1:18" s="7" customFormat="1" ht="30" customHeight="1" x14ac:dyDescent="0.15">
      <c r="A14" s="255"/>
      <c r="B14" s="255"/>
      <c r="C14" s="63" t="s">
        <v>481</v>
      </c>
      <c r="D14" s="63"/>
      <c r="E14" s="63"/>
      <c r="F14" s="63"/>
      <c r="G14" s="63"/>
      <c r="H14" s="63"/>
      <c r="I14" s="63"/>
      <c r="J14" s="63"/>
      <c r="K14" s="63" t="s">
        <v>70</v>
      </c>
      <c r="L14" s="64"/>
      <c r="M14" s="256"/>
      <c r="N14" s="256"/>
      <c r="O14" s="62"/>
    </row>
    <row r="15" spans="1:18" s="7" customFormat="1" ht="30" customHeight="1" x14ac:dyDescent="0.15">
      <c r="A15" s="23" t="s">
        <v>51</v>
      </c>
      <c r="B15" s="23" t="s">
        <v>2</v>
      </c>
      <c r="C15" s="23" t="s">
        <v>0</v>
      </c>
      <c r="D15" s="23" t="s">
        <v>1</v>
      </c>
      <c r="E15" s="65" t="s">
        <v>34</v>
      </c>
      <c r="F15" s="23" t="s">
        <v>35</v>
      </c>
      <c r="G15" s="65" t="s">
        <v>36</v>
      </c>
      <c r="H15" s="258"/>
      <c r="I15" s="23" t="s">
        <v>54</v>
      </c>
      <c r="J15" s="23" t="s">
        <v>29</v>
      </c>
      <c r="K15" s="23" t="s">
        <v>0</v>
      </c>
      <c r="L15" s="23" t="s">
        <v>1</v>
      </c>
      <c r="M15" s="65" t="s">
        <v>34</v>
      </c>
      <c r="N15" s="23" t="s">
        <v>35</v>
      </c>
      <c r="O15" s="65" t="s">
        <v>36</v>
      </c>
      <c r="Q15" s="44"/>
    </row>
    <row r="16" spans="1:18" s="7" customFormat="1" ht="30" customHeight="1" x14ac:dyDescent="0.15">
      <c r="A16" s="23">
        <v>1</v>
      </c>
      <c r="B16" s="23">
        <v>23</v>
      </c>
      <c r="C16" s="110" t="str">
        <f>IF(B16="","",VLOOKUP(B16,$B$34:$D$103,2))</f>
        <v>横瀬　麻央</v>
      </c>
      <c r="D16" s="110" t="str">
        <f>IF(B16="","",VLOOKUP(B16,$B$34:$D$203,3))</f>
        <v>敬愛学園</v>
      </c>
      <c r="E16" s="262">
        <v>20.14</v>
      </c>
      <c r="F16" s="264">
        <v>5</v>
      </c>
      <c r="G16" s="261" t="s">
        <v>461</v>
      </c>
      <c r="H16" s="15"/>
      <c r="I16" s="23">
        <v>1</v>
      </c>
      <c r="J16" s="23">
        <v>4</v>
      </c>
      <c r="K16" s="110" t="str">
        <f>IF(J16="","",VLOOKUP(J16,$J$34:$L$103,2))</f>
        <v>千葉　海瑠</v>
      </c>
      <c r="L16" s="110" t="str">
        <f>IF(J16="","",VLOOKUP(J16,$J$34:$L$203,3))</f>
        <v>拓大紅陵</v>
      </c>
      <c r="M16" s="262">
        <v>23.8</v>
      </c>
      <c r="N16" s="264">
        <v>3</v>
      </c>
      <c r="O16" s="261" t="s">
        <v>480</v>
      </c>
      <c r="Q16" s="44"/>
    </row>
    <row r="17" spans="1:18" s="42" customFormat="1" ht="30" customHeight="1" x14ac:dyDescent="0.15">
      <c r="A17" s="23">
        <v>2</v>
      </c>
      <c r="B17" s="23">
        <v>1</v>
      </c>
      <c r="C17" s="110" t="str">
        <f t="shared" ref="C17:C23" si="4">IF(B17="","",VLOOKUP(B17,$B$34:$D$103,2))</f>
        <v>中島　リコ</v>
      </c>
      <c r="D17" s="110" t="str">
        <f t="shared" ref="D17:D23" si="5">IF(B17="","",VLOOKUP(B17,$B$34:$D$203,3))</f>
        <v>拓大紅陵</v>
      </c>
      <c r="E17" s="262">
        <v>21.34</v>
      </c>
      <c r="F17" s="264">
        <v>4</v>
      </c>
      <c r="G17" s="261" t="s">
        <v>474</v>
      </c>
      <c r="H17" s="15"/>
      <c r="I17" s="23">
        <v>2</v>
      </c>
      <c r="J17" s="23">
        <v>24</v>
      </c>
      <c r="K17" s="110" t="str">
        <f t="shared" ref="K17:K23" si="6">IF(J17="","",VLOOKUP(J17,$J$34:$L$103,2))</f>
        <v>森山結斗</v>
      </c>
      <c r="L17" s="110" t="str">
        <f t="shared" ref="L17:L23" si="7">IF(J17="","",VLOOKUP(J17,$J$34:$L$203,3))</f>
        <v>八千代松陰</v>
      </c>
      <c r="M17" s="262">
        <v>21.34</v>
      </c>
      <c r="N17" s="264">
        <v>7</v>
      </c>
      <c r="O17" s="261" t="s">
        <v>480</v>
      </c>
      <c r="Q17" s="44"/>
    </row>
    <row r="18" spans="1:18" s="7" customFormat="1" ht="30" customHeight="1" x14ac:dyDescent="0.15">
      <c r="A18" s="23">
        <v>3</v>
      </c>
      <c r="B18" s="23">
        <v>19</v>
      </c>
      <c r="C18" s="110" t="str">
        <f t="shared" si="4"/>
        <v>西立野　千空</v>
      </c>
      <c r="D18" s="110" t="str">
        <f t="shared" si="5"/>
        <v>秀明八千代</v>
      </c>
      <c r="E18" s="262">
        <v>23.6</v>
      </c>
      <c r="F18" s="264">
        <v>2</v>
      </c>
      <c r="G18" s="261" t="s">
        <v>522</v>
      </c>
      <c r="H18" s="15"/>
      <c r="I18" s="23">
        <v>3</v>
      </c>
      <c r="J18" s="23">
        <v>19</v>
      </c>
      <c r="K18" s="110" t="str">
        <f t="shared" si="6"/>
        <v>山室　康憲</v>
      </c>
      <c r="L18" s="110" t="str">
        <f t="shared" si="7"/>
        <v>秀明八千代</v>
      </c>
      <c r="M18" s="262">
        <v>23.14</v>
      </c>
      <c r="N18" s="264">
        <v>5</v>
      </c>
      <c r="O18" s="261" t="s">
        <v>472</v>
      </c>
      <c r="R18" s="25"/>
    </row>
    <row r="19" spans="1:18" s="7" customFormat="1" ht="30" customHeight="1" x14ac:dyDescent="0.15">
      <c r="A19" s="23">
        <v>4</v>
      </c>
      <c r="B19" s="23">
        <v>4</v>
      </c>
      <c r="C19" s="110" t="str">
        <f t="shared" si="4"/>
        <v>金子　雅紗絵</v>
      </c>
      <c r="D19" s="110" t="str">
        <f t="shared" si="5"/>
        <v>木更津総合</v>
      </c>
      <c r="E19" s="262">
        <v>19.34</v>
      </c>
      <c r="F19" s="264">
        <v>7</v>
      </c>
      <c r="G19" s="261" t="s">
        <v>523</v>
      </c>
      <c r="H19" s="15"/>
      <c r="I19" s="23">
        <v>4</v>
      </c>
      <c r="J19" s="23">
        <v>23</v>
      </c>
      <c r="K19" s="110" t="str">
        <f t="shared" si="6"/>
        <v>佐藤　憲太</v>
      </c>
      <c r="L19" s="110" t="str">
        <f t="shared" si="7"/>
        <v>秀明八千代</v>
      </c>
      <c r="M19" s="262">
        <v>24.88</v>
      </c>
      <c r="N19" s="264">
        <v>2</v>
      </c>
      <c r="O19" s="261" t="s">
        <v>479</v>
      </c>
      <c r="R19" s="25"/>
    </row>
    <row r="20" spans="1:18" s="7" customFormat="1" ht="30" customHeight="1" x14ac:dyDescent="0.15">
      <c r="A20" s="23">
        <v>5</v>
      </c>
      <c r="B20" s="23">
        <v>21</v>
      </c>
      <c r="C20" s="110" t="str">
        <f t="shared" si="4"/>
        <v>坪井　乃音</v>
      </c>
      <c r="D20" s="110" t="str">
        <f t="shared" si="5"/>
        <v>敬愛学園</v>
      </c>
      <c r="E20" s="263">
        <v>22</v>
      </c>
      <c r="F20" s="264">
        <v>3</v>
      </c>
      <c r="G20" s="261" t="s">
        <v>523</v>
      </c>
      <c r="H20" s="15"/>
      <c r="I20" s="23">
        <v>5</v>
      </c>
      <c r="J20" s="23">
        <v>21</v>
      </c>
      <c r="K20" s="110" t="str">
        <f t="shared" si="6"/>
        <v>村越　冬空</v>
      </c>
      <c r="L20" s="110" t="str">
        <f t="shared" si="7"/>
        <v>秀明八千代</v>
      </c>
      <c r="M20" s="263">
        <v>22.66</v>
      </c>
      <c r="N20" s="264">
        <v>6</v>
      </c>
      <c r="O20" s="261" t="s">
        <v>522</v>
      </c>
      <c r="R20" s="25"/>
    </row>
    <row r="21" spans="1:18" s="7" customFormat="1" ht="30" customHeight="1" x14ac:dyDescent="0.15">
      <c r="A21" s="23">
        <v>6</v>
      </c>
      <c r="B21" s="23">
        <v>18</v>
      </c>
      <c r="C21" s="110" t="str">
        <f t="shared" si="4"/>
        <v>荒木　美琴</v>
      </c>
      <c r="D21" s="110" t="str">
        <f t="shared" si="5"/>
        <v>秀明八千代</v>
      </c>
      <c r="E21" s="263">
        <v>25</v>
      </c>
      <c r="F21" s="264">
        <v>1</v>
      </c>
      <c r="G21" s="261" t="s">
        <v>523</v>
      </c>
      <c r="H21" s="15"/>
      <c r="I21" s="23">
        <v>6</v>
      </c>
      <c r="J21" s="23">
        <v>34</v>
      </c>
      <c r="K21" s="110" t="str">
        <f t="shared" si="6"/>
        <v>稲村　心</v>
      </c>
      <c r="L21" s="110" t="str">
        <f t="shared" si="7"/>
        <v>日体大柏</v>
      </c>
      <c r="M21" s="263">
        <v>19.54</v>
      </c>
      <c r="N21" s="264">
        <v>8</v>
      </c>
      <c r="O21" s="261" t="s">
        <v>533</v>
      </c>
      <c r="R21" s="25"/>
    </row>
    <row r="22" spans="1:18" s="7" customFormat="1" ht="30" customHeight="1" x14ac:dyDescent="0.15">
      <c r="A22" s="23">
        <v>7</v>
      </c>
      <c r="B22" s="23">
        <v>30</v>
      </c>
      <c r="C22" s="110" t="str">
        <f t="shared" si="4"/>
        <v>伊藤　優来</v>
      </c>
      <c r="D22" s="110" t="str">
        <f t="shared" si="5"/>
        <v>昭和学院</v>
      </c>
      <c r="E22" s="263">
        <v>18.32</v>
      </c>
      <c r="F22" s="264">
        <v>8</v>
      </c>
      <c r="G22" s="261" t="s">
        <v>524</v>
      </c>
      <c r="H22" s="15"/>
      <c r="I22" s="23">
        <v>7</v>
      </c>
      <c r="J22" s="23">
        <v>5</v>
      </c>
      <c r="K22" s="110" t="str">
        <f t="shared" si="6"/>
        <v>増田　光途</v>
      </c>
      <c r="L22" s="110" t="str">
        <f t="shared" si="7"/>
        <v>拓大紅陵</v>
      </c>
      <c r="M22" s="263">
        <v>23.22</v>
      </c>
      <c r="N22" s="264">
        <v>4</v>
      </c>
      <c r="O22" s="261" t="s">
        <v>524</v>
      </c>
      <c r="R22" s="25"/>
    </row>
    <row r="23" spans="1:18" s="7" customFormat="1" ht="30" customHeight="1" x14ac:dyDescent="0.15">
      <c r="A23" s="23">
        <v>8</v>
      </c>
      <c r="B23" s="23">
        <v>28</v>
      </c>
      <c r="C23" s="110" t="str">
        <f t="shared" si="4"/>
        <v>佐久間　心遥</v>
      </c>
      <c r="D23" s="110" t="str">
        <f t="shared" si="5"/>
        <v>麗澤</v>
      </c>
      <c r="E23" s="263">
        <v>19.72</v>
      </c>
      <c r="F23" s="264">
        <v>6</v>
      </c>
      <c r="G23" s="261" t="s">
        <v>480</v>
      </c>
      <c r="H23" s="258"/>
      <c r="I23" s="23">
        <v>8</v>
      </c>
      <c r="J23" s="23">
        <v>1</v>
      </c>
      <c r="K23" s="110" t="str">
        <f t="shared" si="6"/>
        <v>西塚　悠真</v>
      </c>
      <c r="L23" s="110" t="str">
        <f t="shared" si="7"/>
        <v>拓大紅陵</v>
      </c>
      <c r="M23" s="263">
        <v>25.26</v>
      </c>
      <c r="N23" s="264">
        <v>1</v>
      </c>
      <c r="O23" s="261" t="s">
        <v>474</v>
      </c>
      <c r="R23" s="25"/>
    </row>
    <row r="24" spans="1:18" s="7" customFormat="1" ht="30" customHeight="1" x14ac:dyDescent="0.15">
      <c r="A24" s="267"/>
      <c r="B24" s="267"/>
      <c r="C24" s="267"/>
      <c r="D24" s="267"/>
      <c r="E24" s="268"/>
      <c r="F24" s="267"/>
      <c r="G24" s="271"/>
      <c r="H24" s="270"/>
      <c r="I24" s="267"/>
      <c r="J24" s="267"/>
      <c r="K24" s="267"/>
      <c r="L24" s="267"/>
      <c r="M24" s="268"/>
      <c r="N24" s="267"/>
      <c r="O24" s="271"/>
      <c r="R24" s="25"/>
    </row>
    <row r="25" spans="1:18" s="7" customFormat="1" ht="30" customHeight="1" x14ac:dyDescent="0.15">
      <c r="A25" s="449" t="s">
        <v>521</v>
      </c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  <c r="M25" s="450"/>
      <c r="N25" s="450"/>
      <c r="O25" s="451"/>
      <c r="R25" s="25"/>
    </row>
    <row r="26" spans="1:18" s="7" customFormat="1" ht="30" customHeight="1" x14ac:dyDescent="0.15">
      <c r="A26" s="258"/>
      <c r="B26" s="258"/>
      <c r="C26" s="258"/>
      <c r="D26" s="258"/>
      <c r="E26" s="66"/>
      <c r="F26" s="258"/>
      <c r="G26" s="109"/>
      <c r="H26" s="15"/>
      <c r="I26" s="258"/>
      <c r="J26" s="258"/>
      <c r="K26" s="258"/>
      <c r="L26" s="258"/>
      <c r="M26" s="66"/>
      <c r="N26" s="258"/>
      <c r="O26" s="109"/>
    </row>
    <row r="27" spans="1:18" s="7" customFormat="1" ht="30" customHeight="1" x14ac:dyDescent="0.15">
      <c r="A27" s="258"/>
      <c r="B27" s="258"/>
      <c r="C27" s="258"/>
      <c r="D27" s="258"/>
      <c r="E27" s="66"/>
      <c r="F27" s="258"/>
      <c r="G27" s="109"/>
      <c r="H27" s="15"/>
      <c r="I27" s="258"/>
      <c r="J27" s="258"/>
      <c r="K27" s="258"/>
      <c r="L27" s="258"/>
      <c r="M27" s="66"/>
      <c r="N27" s="258"/>
      <c r="O27" s="109"/>
    </row>
    <row r="28" spans="1:18" s="7" customFormat="1" ht="30" customHeight="1" x14ac:dyDescent="0.15">
      <c r="A28" s="258"/>
      <c r="B28" s="258"/>
      <c r="C28" s="258"/>
      <c r="D28" s="258"/>
      <c r="E28" s="66"/>
      <c r="F28" s="258"/>
      <c r="G28" s="109"/>
      <c r="H28" s="258"/>
    </row>
    <row r="29" spans="1:18" s="7" customFormat="1" ht="25.15" customHeight="1" x14ac:dyDescent="0.15">
      <c r="A29" s="447" t="s">
        <v>41</v>
      </c>
      <c r="B29" s="447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447"/>
      <c r="Q29" s="44"/>
    </row>
    <row r="30" spans="1:18" s="7" customFormat="1" ht="24.75" customHeight="1" x14ac:dyDescent="0.15">
      <c r="D30" s="44"/>
      <c r="E30" s="69"/>
      <c r="I30" s="47"/>
      <c r="J30" s="47"/>
      <c r="K30" s="47"/>
      <c r="L30" s="47"/>
      <c r="M30" s="67"/>
      <c r="N30" s="47"/>
      <c r="Q30" s="44"/>
    </row>
    <row r="31" spans="1:18" x14ac:dyDescent="0.15">
      <c r="I31" s="45"/>
      <c r="J31" s="45"/>
      <c r="K31" s="45"/>
      <c r="L31" s="45"/>
      <c r="M31" s="70"/>
      <c r="N31" s="45"/>
    </row>
    <row r="32" spans="1:18" s="45" customFormat="1" ht="12" x14ac:dyDescent="0.15">
      <c r="E32" s="70"/>
      <c r="M32" s="70"/>
      <c r="Q32" s="44"/>
    </row>
    <row r="33" spans="2:29" s="45" customFormat="1" ht="17.25" x14ac:dyDescent="0.15">
      <c r="C33" s="71" t="s">
        <v>42</v>
      </c>
      <c r="E33" s="70"/>
      <c r="F33" s="45" t="s">
        <v>482</v>
      </c>
      <c r="J33" s="25"/>
      <c r="K33" s="71" t="s">
        <v>44</v>
      </c>
      <c r="L33" s="25"/>
      <c r="M33" s="66"/>
      <c r="N33" s="45" t="s">
        <v>483</v>
      </c>
      <c r="Q33" s="44"/>
    </row>
    <row r="34" spans="2:29" s="45" customFormat="1" ht="18.75" customHeight="1" x14ac:dyDescent="0.15">
      <c r="B34" s="94">
        <v>1</v>
      </c>
      <c r="C34" s="26" t="str">
        <f>女個形R1!D30</f>
        <v>中島　リコ</v>
      </c>
      <c r="D34" s="196" t="str">
        <f>女個形R1!C30</f>
        <v>拓大紅陵</v>
      </c>
      <c r="E34" s="26"/>
      <c r="F34" s="46"/>
      <c r="J34" s="94">
        <v>1</v>
      </c>
      <c r="K34" s="26" t="str">
        <f>男個形R1!D31</f>
        <v>西塚　悠真</v>
      </c>
      <c r="L34" s="110" t="str">
        <f>男個形R1!C31</f>
        <v>拓大紅陵</v>
      </c>
      <c r="M34" s="174"/>
    </row>
    <row r="35" spans="2:29" s="45" customFormat="1" ht="18.75" customHeight="1" x14ac:dyDescent="0.15">
      <c r="B35" s="94">
        <v>2</v>
      </c>
      <c r="C35" s="26" t="str">
        <f>女個形R1!D31</f>
        <v>丸山　彩綺</v>
      </c>
      <c r="D35" s="196" t="str">
        <f>女個形R1!C31</f>
        <v>拓大紅陵</v>
      </c>
      <c r="E35" s="26"/>
      <c r="F35" s="46"/>
      <c r="J35" s="94">
        <v>2</v>
      </c>
      <c r="K35" s="26" t="str">
        <f>男個形R1!D32</f>
        <v>久富　伊吹</v>
      </c>
      <c r="L35" s="110" t="str">
        <f>男個形R1!C32</f>
        <v>拓大紅陵</v>
      </c>
      <c r="M35" s="174"/>
    </row>
    <row r="36" spans="2:29" s="45" customFormat="1" ht="18.75" customHeight="1" x14ac:dyDescent="0.15">
      <c r="B36" s="94">
        <v>3</v>
      </c>
      <c r="C36" s="26" t="str">
        <f>女個形R1!D32</f>
        <v>中山　真理愛</v>
      </c>
      <c r="D36" s="196" t="str">
        <f>女個形R1!C32</f>
        <v>拓大紅陵</v>
      </c>
      <c r="E36" s="26"/>
      <c r="F36" s="46"/>
      <c r="J36" s="94">
        <v>3</v>
      </c>
      <c r="K36" s="26" t="str">
        <f>男個形R1!D33</f>
        <v>山下　洸太</v>
      </c>
      <c r="L36" s="110" t="str">
        <f>男個形R1!C33</f>
        <v>拓大紅陵</v>
      </c>
      <c r="M36" s="174"/>
    </row>
    <row r="37" spans="2:29" s="45" customFormat="1" ht="18.75" customHeight="1" x14ac:dyDescent="0.15">
      <c r="B37" s="94">
        <v>4</v>
      </c>
      <c r="C37" s="26" t="str">
        <f>女個形R1!D33</f>
        <v>金子　雅紗絵</v>
      </c>
      <c r="D37" s="196" t="str">
        <f>女個形R1!C33</f>
        <v>木更津総合</v>
      </c>
      <c r="E37" s="26"/>
      <c r="I37" s="72"/>
      <c r="J37" s="94">
        <v>4</v>
      </c>
      <c r="K37" s="26" t="str">
        <f>男個形R1!D34</f>
        <v>千葉　海瑠</v>
      </c>
      <c r="L37" s="110" t="str">
        <f>男個形R1!C34</f>
        <v>拓大紅陵</v>
      </c>
      <c r="M37" s="174"/>
    </row>
    <row r="38" spans="2:29" s="45" customFormat="1" ht="18.75" customHeight="1" x14ac:dyDescent="0.15">
      <c r="B38" s="94">
        <v>5</v>
      </c>
      <c r="C38" s="26" t="str">
        <f>女個形R1!D34</f>
        <v>春口　明日香</v>
      </c>
      <c r="D38" s="196" t="str">
        <f>女個形R1!C34</f>
        <v>木更津総合</v>
      </c>
      <c r="E38" s="26"/>
      <c r="F38" s="72"/>
      <c r="G38" s="72"/>
      <c r="H38" s="72"/>
      <c r="J38" s="94">
        <v>5</v>
      </c>
      <c r="K38" s="26" t="str">
        <f>男個形R1!D35</f>
        <v>増田　光途</v>
      </c>
      <c r="L38" s="110" t="str">
        <f>男個形R1!C35</f>
        <v>拓大紅陵</v>
      </c>
      <c r="M38" s="174"/>
      <c r="N38" s="72"/>
      <c r="O38" s="72"/>
    </row>
    <row r="39" spans="2:29" s="45" customFormat="1" ht="18.75" customHeight="1" x14ac:dyDescent="0.15">
      <c r="B39" s="94">
        <v>6</v>
      </c>
      <c r="C39" s="26" t="str">
        <f>女個形R1!D35</f>
        <v>吉野　菜々子</v>
      </c>
      <c r="D39" s="196" t="str">
        <f>女個形R1!C35</f>
        <v>木更津総合</v>
      </c>
      <c r="E39" s="26"/>
      <c r="J39" s="94">
        <v>6</v>
      </c>
      <c r="K39" s="26" t="str">
        <f>男個形R1!D36</f>
        <v>金子　湊</v>
      </c>
      <c r="L39" s="110" t="str">
        <f>男個形R1!C36</f>
        <v>木更津総合</v>
      </c>
      <c r="M39" s="174"/>
    </row>
    <row r="40" spans="2:29" s="45" customFormat="1" ht="18.75" customHeight="1" x14ac:dyDescent="0.15">
      <c r="B40" s="94">
        <v>7</v>
      </c>
      <c r="C40" s="26" t="str">
        <f>女個形R1!D36</f>
        <v>鵜澤　ひより</v>
      </c>
      <c r="D40" s="196" t="str">
        <f>女個形R1!C36</f>
        <v>長生</v>
      </c>
      <c r="E40" s="26"/>
      <c r="I40" s="15"/>
      <c r="J40" s="94">
        <v>7</v>
      </c>
      <c r="K40" s="26" t="str">
        <f>男個形R1!D37</f>
        <v>森　一眞</v>
      </c>
      <c r="L40" s="110" t="str">
        <f>男個形R1!C37</f>
        <v>木更津総合</v>
      </c>
      <c r="M40" s="174"/>
      <c r="O40" s="15"/>
    </row>
    <row r="41" spans="2:29" s="45" customFormat="1" ht="18.75" customHeight="1" x14ac:dyDescent="0.15">
      <c r="B41" s="94">
        <v>8</v>
      </c>
      <c r="C41" s="26" t="str">
        <f>女個形R1!D37</f>
        <v>城丸　心美</v>
      </c>
      <c r="D41" s="196" t="str">
        <f>女個形R1!C37</f>
        <v>長生</v>
      </c>
      <c r="E41" s="26"/>
      <c r="F41" s="15"/>
      <c r="G41" s="15"/>
      <c r="H41" s="15"/>
      <c r="I41" s="15"/>
      <c r="J41" s="94">
        <v>8</v>
      </c>
      <c r="K41" s="26" t="str">
        <f>男個形R1!D38</f>
        <v>内山　修一</v>
      </c>
      <c r="L41" s="110" t="str">
        <f>男個形R1!C38</f>
        <v>長生</v>
      </c>
      <c r="M41" s="174"/>
      <c r="O41" s="15"/>
    </row>
    <row r="42" spans="2:29" s="45" customFormat="1" ht="18.75" customHeight="1" x14ac:dyDescent="0.15">
      <c r="B42" s="94">
        <v>9</v>
      </c>
      <c r="C42" s="26" t="str">
        <f>女個形R1!D38</f>
        <v>永嶋　杏梨</v>
      </c>
      <c r="D42" s="196" t="str">
        <f>女個形R1!C38</f>
        <v>東金</v>
      </c>
      <c r="E42" s="26"/>
      <c r="F42" s="15"/>
      <c r="G42" s="15"/>
      <c r="H42" s="15"/>
      <c r="J42" s="94">
        <v>9</v>
      </c>
      <c r="K42" s="26" t="str">
        <f>男個形R1!D39</f>
        <v>川野　蒼大</v>
      </c>
      <c r="L42" s="110" t="str">
        <f>男個形R1!C39</f>
        <v>長生</v>
      </c>
      <c r="M42" s="174"/>
      <c r="O42" s="15"/>
    </row>
    <row r="43" spans="2:29" s="45" customFormat="1" ht="18.75" customHeight="1" x14ac:dyDescent="0.15">
      <c r="B43" s="94">
        <v>10</v>
      </c>
      <c r="C43" s="26" t="str">
        <f>女個形R1!D39</f>
        <v>古山　璃子</v>
      </c>
      <c r="D43" s="196" t="str">
        <f>女個形R1!C39</f>
        <v>成東</v>
      </c>
      <c r="E43" s="26"/>
      <c r="F43" s="46"/>
      <c r="G43" s="46"/>
      <c r="J43" s="94">
        <v>10</v>
      </c>
      <c r="K43" s="26" t="str">
        <f>男個形R1!D40</f>
        <v>尾崎　琉真</v>
      </c>
      <c r="L43" s="110" t="str">
        <f>男個形R1!C40</f>
        <v>東金</v>
      </c>
      <c r="M43" s="174"/>
      <c r="N43" s="15"/>
    </row>
    <row r="44" spans="2:29" s="45" customFormat="1" ht="18.75" customHeight="1" x14ac:dyDescent="0.15">
      <c r="B44" s="94">
        <v>11</v>
      </c>
      <c r="C44" s="26" t="str">
        <f>女個形R1!D40</f>
        <v>加瀬　由衣</v>
      </c>
      <c r="D44" s="196" t="str">
        <f>女個形R1!C40</f>
        <v>市立銚子</v>
      </c>
      <c r="E44" s="26"/>
      <c r="F44" s="46"/>
      <c r="G44" s="46"/>
      <c r="J44" s="94">
        <v>11</v>
      </c>
      <c r="K44" s="26" t="str">
        <f>男個形R1!D41</f>
        <v>加瀬　優</v>
      </c>
      <c r="L44" s="110" t="str">
        <f>男個形R1!C41</f>
        <v>東金</v>
      </c>
      <c r="M44" s="174"/>
      <c r="N44" s="15"/>
    </row>
    <row r="45" spans="2:29" s="45" customFormat="1" ht="18.75" customHeight="1" x14ac:dyDescent="0.15">
      <c r="B45" s="94">
        <v>12</v>
      </c>
      <c r="C45" s="26" t="str">
        <f>女個形R1!D41</f>
        <v>西宮かりん</v>
      </c>
      <c r="D45" s="196" t="str">
        <f>女個形R1!C41</f>
        <v>市立銚子</v>
      </c>
      <c r="E45" s="26"/>
      <c r="F45" s="46"/>
      <c r="J45" s="94">
        <v>12</v>
      </c>
      <c r="K45" s="26" t="str">
        <f>男個形R1!D42</f>
        <v>吉野　城士</v>
      </c>
      <c r="L45" s="110" t="str">
        <f>男個形R1!C42</f>
        <v>成東</v>
      </c>
      <c r="M45" s="174"/>
      <c r="AC45" s="47"/>
    </row>
    <row r="46" spans="2:29" s="45" customFormat="1" ht="18.75" customHeight="1" x14ac:dyDescent="0.15">
      <c r="B46" s="94">
        <v>13</v>
      </c>
      <c r="C46" s="26" t="str">
        <f>女個形R1!D42</f>
        <v>根本　彩羽</v>
      </c>
      <c r="D46" s="196" t="str">
        <f>女個形R1!C42</f>
        <v>佐原</v>
      </c>
      <c r="E46" s="173"/>
      <c r="F46" s="46"/>
      <c r="J46" s="94">
        <v>13</v>
      </c>
      <c r="K46" s="26" t="str">
        <f>男個形R1!D43</f>
        <v>小倉　翔</v>
      </c>
      <c r="L46" s="110" t="str">
        <f>男個形R1!C43</f>
        <v>成東</v>
      </c>
      <c r="M46" s="174"/>
      <c r="Q46" s="44"/>
      <c r="X46" s="15"/>
      <c r="Z46" s="44"/>
      <c r="AC46" s="67"/>
    </row>
    <row r="47" spans="2:29" s="45" customFormat="1" ht="18.75" customHeight="1" x14ac:dyDescent="0.15">
      <c r="B47" s="94">
        <v>14</v>
      </c>
      <c r="C47" s="26" t="str">
        <f>女個形R1!D43</f>
        <v>池田　惟吹</v>
      </c>
      <c r="D47" s="196" t="str">
        <f>女個形R1!C43</f>
        <v>佐原</v>
      </c>
      <c r="E47" s="26"/>
      <c r="F47" s="46"/>
      <c r="J47" s="94">
        <v>14</v>
      </c>
      <c r="K47" s="26" t="str">
        <f>男個形R1!D44</f>
        <v>林成龍</v>
      </c>
      <c r="L47" s="110" t="str">
        <f>男個形R1!C44</f>
        <v>成田</v>
      </c>
      <c r="M47" s="174"/>
      <c r="S47" s="72"/>
      <c r="X47" s="15"/>
      <c r="AB47" s="47"/>
      <c r="AC47" s="47"/>
    </row>
    <row r="48" spans="2:29" s="45" customFormat="1" ht="18.75" customHeight="1" x14ac:dyDescent="0.15">
      <c r="B48" s="94">
        <v>15</v>
      </c>
      <c r="C48" s="26" t="str">
        <f>女個形R1!D44</f>
        <v>松室　瑞葉</v>
      </c>
      <c r="D48" s="196" t="str">
        <f>女個形R1!C44</f>
        <v>秀明八千代</v>
      </c>
      <c r="E48" s="26"/>
      <c r="F48" s="46"/>
      <c r="J48" s="94">
        <v>15</v>
      </c>
      <c r="K48" s="26" t="str">
        <f>男個形R1!D45</f>
        <v>佐藤陽向</v>
      </c>
      <c r="L48" s="110" t="str">
        <f>男個形R1!C45</f>
        <v>成田</v>
      </c>
      <c r="M48" s="174"/>
      <c r="P48" s="15"/>
      <c r="Q48" s="15"/>
      <c r="S48" s="74"/>
      <c r="X48" s="15"/>
      <c r="Y48" s="15"/>
      <c r="Z48" s="15"/>
      <c r="AC48" s="47"/>
    </row>
    <row r="49" spans="2:29" s="45" customFormat="1" ht="18.75" customHeight="1" x14ac:dyDescent="0.15">
      <c r="B49" s="94">
        <v>16</v>
      </c>
      <c r="C49" s="26" t="str">
        <f>女個形R1!D45</f>
        <v>多田　菜々美</v>
      </c>
      <c r="D49" s="196" t="str">
        <f>女個形R1!C45</f>
        <v>秀明八千代</v>
      </c>
      <c r="E49" s="26"/>
      <c r="F49" s="46"/>
      <c r="J49" s="94">
        <v>16</v>
      </c>
      <c r="K49" s="26" t="str">
        <f>男個形R1!D46</f>
        <v>田村　釉山</v>
      </c>
      <c r="L49" s="110" t="str">
        <f>男個形R1!C46</f>
        <v>市立銚子</v>
      </c>
      <c r="M49" s="174"/>
      <c r="N49" s="15"/>
      <c r="O49" s="15"/>
      <c r="W49" s="15"/>
      <c r="X49" s="15"/>
      <c r="AC49" s="47"/>
    </row>
    <row r="50" spans="2:29" s="45" customFormat="1" ht="18.75" customHeight="1" x14ac:dyDescent="0.15">
      <c r="B50" s="94">
        <v>17</v>
      </c>
      <c r="C50" s="26" t="str">
        <f>女個形R1!D46</f>
        <v>岡田　こころ</v>
      </c>
      <c r="D50" s="196" t="str">
        <f>女個形R1!C46</f>
        <v>秀明八千代</v>
      </c>
      <c r="E50" s="26"/>
      <c r="F50" s="46"/>
      <c r="J50" s="94">
        <v>17</v>
      </c>
      <c r="K50" s="26" t="str">
        <f>男個形R1!D47</f>
        <v>安藤　昊</v>
      </c>
      <c r="L50" s="110" t="str">
        <f>男個形R1!C47</f>
        <v>市立銚子</v>
      </c>
      <c r="M50" s="174"/>
      <c r="O50" s="15"/>
      <c r="T50" s="72"/>
      <c r="U50" s="15"/>
      <c r="V50" s="15"/>
      <c r="W50" s="15"/>
      <c r="X50" s="15"/>
    </row>
    <row r="51" spans="2:29" s="45" customFormat="1" ht="18.75" customHeight="1" x14ac:dyDescent="0.15">
      <c r="B51" s="94">
        <v>18</v>
      </c>
      <c r="C51" s="26" t="str">
        <f>女個形R1!D47</f>
        <v>荒木　美琴</v>
      </c>
      <c r="D51" s="196" t="str">
        <f>女個形R1!C47</f>
        <v>秀明八千代</v>
      </c>
      <c r="E51" s="26"/>
      <c r="F51" s="46"/>
      <c r="G51" s="46"/>
      <c r="J51" s="94">
        <v>18</v>
      </c>
      <c r="K51" s="26" t="str">
        <f>男個形R1!D48</f>
        <v>二階堂　優悟</v>
      </c>
      <c r="L51" s="110" t="str">
        <f>男個形R1!C48</f>
        <v>佐原</v>
      </c>
      <c r="M51" s="174"/>
      <c r="N51" s="15"/>
      <c r="O51" s="15"/>
      <c r="U51" s="15"/>
      <c r="V51" s="15"/>
      <c r="W51" s="15"/>
      <c r="X51" s="15"/>
    </row>
    <row r="52" spans="2:29" s="45" customFormat="1" ht="18.75" customHeight="1" x14ac:dyDescent="0.15">
      <c r="B52" s="94">
        <v>19</v>
      </c>
      <c r="C52" s="26" t="str">
        <f>女個形R1!D48</f>
        <v>西立野　千空</v>
      </c>
      <c r="D52" s="196" t="str">
        <f>女個形R1!C48</f>
        <v>秀明八千代</v>
      </c>
      <c r="E52" s="26"/>
      <c r="F52" s="46"/>
      <c r="G52" s="46"/>
      <c r="J52" s="94">
        <v>19</v>
      </c>
      <c r="K52" s="26" t="str">
        <f>男個形R1!D49</f>
        <v>山室　康憲</v>
      </c>
      <c r="L52" s="110" t="str">
        <f>男個形R1!C49</f>
        <v>秀明八千代</v>
      </c>
      <c r="M52" s="174"/>
      <c r="N52" s="15"/>
      <c r="T52" s="72"/>
      <c r="U52" s="15"/>
      <c r="V52" s="15"/>
      <c r="W52" s="15"/>
      <c r="X52" s="15"/>
    </row>
    <row r="53" spans="2:29" s="45" customFormat="1" ht="18.75" customHeight="1" x14ac:dyDescent="0.15">
      <c r="B53" s="94">
        <v>20</v>
      </c>
      <c r="C53" s="26" t="str">
        <f>女個形R1!D49</f>
        <v>髙橋　凛</v>
      </c>
      <c r="D53" s="196" t="str">
        <f>女個形R1!C49</f>
        <v>千葉経済</v>
      </c>
      <c r="E53" s="26"/>
      <c r="F53" s="46"/>
      <c r="G53" s="46"/>
      <c r="J53" s="94">
        <v>20</v>
      </c>
      <c r="K53" s="26" t="str">
        <f>男個形R1!D50</f>
        <v>吉田　翔</v>
      </c>
      <c r="L53" s="110" t="str">
        <f>男個形R1!C50</f>
        <v>秀明八千代</v>
      </c>
      <c r="M53" s="174"/>
      <c r="N53" s="15"/>
      <c r="T53" s="72"/>
      <c r="U53" s="15"/>
      <c r="V53" s="15"/>
      <c r="W53" s="15"/>
      <c r="X53" s="15"/>
    </row>
    <row r="54" spans="2:29" s="45" customFormat="1" ht="18.75" customHeight="1" x14ac:dyDescent="0.15">
      <c r="B54" s="94">
        <v>21</v>
      </c>
      <c r="C54" s="26" t="str">
        <f>女個形R1!D50</f>
        <v>坪井　乃音</v>
      </c>
      <c r="D54" s="196" t="str">
        <f>女個形R1!C50</f>
        <v>敬愛学園</v>
      </c>
      <c r="E54" s="26"/>
      <c r="F54" s="46"/>
      <c r="G54" s="46"/>
      <c r="J54" s="94">
        <v>21</v>
      </c>
      <c r="K54" s="26" t="str">
        <f>男個形R1!D51</f>
        <v>村越　冬空</v>
      </c>
      <c r="L54" s="110" t="str">
        <f>男個形R1!C51</f>
        <v>秀明八千代</v>
      </c>
      <c r="M54" s="174"/>
      <c r="T54" s="72"/>
      <c r="U54" s="15"/>
      <c r="V54" s="15"/>
      <c r="W54" s="15"/>
      <c r="X54" s="15"/>
    </row>
    <row r="55" spans="2:29" s="45" customFormat="1" ht="18.75" customHeight="1" x14ac:dyDescent="0.15">
      <c r="B55" s="94">
        <v>22</v>
      </c>
      <c r="C55" s="26" t="str">
        <f>女個形R1!D51</f>
        <v>茂木　愛佳</v>
      </c>
      <c r="D55" s="196" t="str">
        <f>女個形R1!C51</f>
        <v>敬愛学園</v>
      </c>
      <c r="E55" s="26"/>
      <c r="F55" s="46"/>
      <c r="G55" s="46"/>
      <c r="I55" s="47"/>
      <c r="J55" s="94">
        <v>22</v>
      </c>
      <c r="K55" s="26" t="str">
        <f>男個形R1!D52</f>
        <v>山川　寛太</v>
      </c>
      <c r="L55" s="110" t="str">
        <f>男個形R1!C52</f>
        <v>秀明八千代</v>
      </c>
      <c r="M55" s="174"/>
      <c r="T55" s="72"/>
      <c r="U55" s="15"/>
      <c r="V55" s="15"/>
      <c r="W55" s="15"/>
      <c r="X55" s="15"/>
    </row>
    <row r="56" spans="2:29" ht="18.75" customHeight="1" x14ac:dyDescent="0.15">
      <c r="B56" s="94">
        <v>23</v>
      </c>
      <c r="C56" s="26" t="str">
        <f>女個形R1!D52</f>
        <v>横瀬　麻央</v>
      </c>
      <c r="D56" s="196" t="str">
        <f>女個形R1!C52</f>
        <v>敬愛学園</v>
      </c>
      <c r="E56" s="26"/>
      <c r="F56" s="46"/>
      <c r="G56" s="46"/>
      <c r="J56" s="94">
        <v>23</v>
      </c>
      <c r="K56" s="26" t="str">
        <f>男個形R1!D53</f>
        <v>佐藤　憲太</v>
      </c>
      <c r="L56" s="110" t="str">
        <f>男個形R1!C53</f>
        <v>秀明八千代</v>
      </c>
      <c r="M56" s="174"/>
      <c r="T56" s="72"/>
      <c r="U56" s="15"/>
      <c r="V56" s="15"/>
      <c r="W56" s="15"/>
      <c r="X56" s="15"/>
    </row>
    <row r="57" spans="2:29" ht="18.75" customHeight="1" x14ac:dyDescent="0.15">
      <c r="B57" s="94">
        <v>24</v>
      </c>
      <c r="C57" s="26" t="str">
        <f>女個形R1!D53</f>
        <v>秋葉　結奈</v>
      </c>
      <c r="D57" s="196" t="str">
        <f>女個形R1!C53</f>
        <v>千葉南</v>
      </c>
      <c r="E57" s="174"/>
      <c r="F57" s="46"/>
      <c r="J57" s="94">
        <v>24</v>
      </c>
      <c r="K57" s="26" t="str">
        <f>男個形R1!D54</f>
        <v>森山結斗</v>
      </c>
      <c r="L57" s="110" t="str">
        <f>男個形R1!C54</f>
        <v>八千代松陰</v>
      </c>
      <c r="M57" s="174"/>
      <c r="R57" s="72"/>
      <c r="T57" s="72"/>
      <c r="U57" s="15"/>
      <c r="V57" s="15"/>
      <c r="W57" s="15"/>
      <c r="X57" s="15"/>
    </row>
    <row r="58" spans="2:29" ht="18.75" customHeight="1" x14ac:dyDescent="0.15">
      <c r="B58" s="94">
        <v>25</v>
      </c>
      <c r="C58" s="26" t="str">
        <f>女個形R1!D54</f>
        <v>釜田　千恵里</v>
      </c>
      <c r="D58" s="196" t="str">
        <f>女個形R1!C54</f>
        <v>千葉南</v>
      </c>
      <c r="E58" s="174"/>
      <c r="F58" s="46"/>
      <c r="J58" s="94">
        <v>25</v>
      </c>
      <c r="K58" s="26" t="str">
        <f>男個形R1!D55</f>
        <v>岩井　康稀</v>
      </c>
      <c r="L58" s="110" t="str">
        <f>男個形R1!C55</f>
        <v>東総工業</v>
      </c>
      <c r="M58" s="174"/>
    </row>
    <row r="59" spans="2:29" ht="18.75" customHeight="1" x14ac:dyDescent="0.15">
      <c r="B59" s="94">
        <v>26</v>
      </c>
      <c r="C59" s="26" t="str">
        <f>女個形R1!D55</f>
        <v>今井　凜那</v>
      </c>
      <c r="D59" s="196" t="str">
        <f>女個形R1!C55</f>
        <v>千葉南</v>
      </c>
      <c r="E59" s="174"/>
      <c r="F59" s="46"/>
      <c r="H59" s="45"/>
      <c r="I59" s="45"/>
      <c r="J59" s="94">
        <v>26</v>
      </c>
      <c r="K59" s="26" t="str">
        <f>男個形R1!D56</f>
        <v>辻野　圭介</v>
      </c>
      <c r="L59" s="110" t="str">
        <f>男個形R1!C56</f>
        <v>東総工業</v>
      </c>
      <c r="M59" s="174"/>
    </row>
    <row r="60" spans="2:29" ht="18.75" customHeight="1" x14ac:dyDescent="0.15">
      <c r="B60" s="94">
        <v>27</v>
      </c>
      <c r="C60" s="26" t="str">
        <f>女個形R1!D56</f>
        <v>宇根水　彩帆</v>
      </c>
      <c r="D60" s="196" t="str">
        <f>女個形R1!C56</f>
        <v>麗澤</v>
      </c>
      <c r="E60" s="174"/>
      <c r="J60" s="94">
        <v>27</v>
      </c>
      <c r="K60" s="26" t="str">
        <f>男個形R1!D57</f>
        <v>須藤　世温</v>
      </c>
      <c r="L60" s="110" t="str">
        <f>男個形R1!C57</f>
        <v>千葉経済</v>
      </c>
      <c r="M60" s="174"/>
    </row>
    <row r="61" spans="2:29" ht="18.75" customHeight="1" x14ac:dyDescent="0.15">
      <c r="B61" s="94">
        <v>28</v>
      </c>
      <c r="C61" s="26" t="str">
        <f>女個形R1!D57</f>
        <v>佐久間　心遥</v>
      </c>
      <c r="D61" s="196" t="str">
        <f>女個形R1!C57</f>
        <v>麗澤</v>
      </c>
      <c r="E61" s="174"/>
      <c r="J61" s="94">
        <v>28</v>
      </c>
      <c r="K61" s="26" t="str">
        <f>男個形R1!D58</f>
        <v>河野　将大</v>
      </c>
      <c r="L61" s="110" t="str">
        <f>男個形R1!C58</f>
        <v>千葉経済</v>
      </c>
      <c r="M61" s="174"/>
    </row>
    <row r="62" spans="2:29" ht="18.75" customHeight="1" x14ac:dyDescent="0.15">
      <c r="B62" s="94">
        <v>29</v>
      </c>
      <c r="C62" s="26" t="str">
        <f>女個形R1!D58</f>
        <v>橋本　一夏</v>
      </c>
      <c r="D62" s="196" t="str">
        <f>女個形R1!C58</f>
        <v>船橋東</v>
      </c>
      <c r="E62" s="174"/>
      <c r="J62" s="94">
        <v>29</v>
      </c>
      <c r="K62" s="26" t="str">
        <f>男個形R1!D59</f>
        <v>佐藤　弘基</v>
      </c>
      <c r="L62" s="110" t="str">
        <f>男個形R1!C59</f>
        <v>千葉南</v>
      </c>
      <c r="M62" s="174"/>
    </row>
    <row r="63" spans="2:29" ht="18.75" customHeight="1" x14ac:dyDescent="0.15">
      <c r="B63" s="110">
        <v>30</v>
      </c>
      <c r="C63" s="26" t="str">
        <f>女個形R1!D59</f>
        <v>伊藤　優来</v>
      </c>
      <c r="D63" s="196" t="str">
        <f>女個形R1!C59</f>
        <v>昭和学院</v>
      </c>
      <c r="E63" s="174"/>
      <c r="J63" s="94">
        <v>30</v>
      </c>
      <c r="K63" s="26" t="str">
        <f>男個形R1!D60</f>
        <v>小谷　泰雅</v>
      </c>
      <c r="L63" s="110" t="str">
        <f>男個形R1!C60</f>
        <v>千葉南</v>
      </c>
      <c r="M63" s="174"/>
      <c r="R63" s="72"/>
    </row>
    <row r="64" spans="2:29" ht="18.75" customHeight="1" x14ac:dyDescent="0.15">
      <c r="B64" s="110">
        <v>31</v>
      </c>
      <c r="C64" s="26" t="str">
        <f>女個形R1!D60</f>
        <v>関　晴菜</v>
      </c>
      <c r="D64" s="196" t="str">
        <f>女個形R1!C60</f>
        <v>昭和学院</v>
      </c>
      <c r="E64" s="174"/>
      <c r="J64" s="94">
        <v>31</v>
      </c>
      <c r="K64" s="26" t="str">
        <f>男個形R1!D61</f>
        <v>八田　憲真</v>
      </c>
      <c r="L64" s="110" t="str">
        <f>男個形R1!C61</f>
        <v>麗澤</v>
      </c>
      <c r="M64" s="174"/>
      <c r="R64" s="72"/>
    </row>
    <row r="65" spans="2:18" ht="21.75" customHeight="1" x14ac:dyDescent="0.15">
      <c r="B65" s="110">
        <v>32</v>
      </c>
      <c r="C65" s="26">
        <f>女個形R1!D61</f>
        <v>0</v>
      </c>
      <c r="D65" s="196">
        <f>女個形R1!C61</f>
        <v>0</v>
      </c>
      <c r="E65" s="174"/>
      <c r="J65" s="94">
        <v>32</v>
      </c>
      <c r="K65" s="26" t="str">
        <f>男個形R1!D62</f>
        <v>風澤　大慈</v>
      </c>
      <c r="L65" s="110" t="str">
        <f>男個形R1!C62</f>
        <v>麗澤</v>
      </c>
      <c r="M65" s="174"/>
      <c r="R65" s="72"/>
    </row>
    <row r="66" spans="2:18" ht="21.75" customHeight="1" x14ac:dyDescent="0.15">
      <c r="B66" s="110">
        <v>33</v>
      </c>
      <c r="C66" s="26">
        <f>女個形R1!D62</f>
        <v>0</v>
      </c>
      <c r="D66" s="196">
        <f>女個形R1!C62</f>
        <v>0</v>
      </c>
      <c r="E66" s="174"/>
      <c r="J66" s="94">
        <v>33</v>
      </c>
      <c r="K66" s="26" t="str">
        <f>男個形R1!D63</f>
        <v>池田　豊</v>
      </c>
      <c r="L66" s="110" t="str">
        <f>男個形R1!C63</f>
        <v>麗澤</v>
      </c>
      <c r="M66" s="174"/>
    </row>
    <row r="67" spans="2:18" x14ac:dyDescent="0.15">
      <c r="B67" s="110">
        <v>34</v>
      </c>
      <c r="C67" s="26">
        <f>女個形R1!D63</f>
        <v>0</v>
      </c>
      <c r="D67" s="196">
        <f>女個形R1!C63</f>
        <v>0</v>
      </c>
      <c r="E67" s="174"/>
      <c r="J67" s="94">
        <v>34</v>
      </c>
      <c r="K67" s="26" t="str">
        <f>男個形R1!D64</f>
        <v>稲村　心</v>
      </c>
      <c r="L67" s="110" t="str">
        <f>男個形R1!C64</f>
        <v>日体大柏</v>
      </c>
      <c r="M67" s="174"/>
      <c r="Q67" s="47"/>
    </row>
    <row r="68" spans="2:18" x14ac:dyDescent="0.15">
      <c r="B68" s="110">
        <v>35</v>
      </c>
      <c r="C68" s="26">
        <f>女個形R1!D64</f>
        <v>0</v>
      </c>
      <c r="D68" s="196">
        <f>女個形R1!C64</f>
        <v>0</v>
      </c>
      <c r="E68" s="174"/>
      <c r="J68" s="94">
        <v>35</v>
      </c>
      <c r="K68" s="26" t="str">
        <f>男個形R1!D65</f>
        <v>須田　爽人</v>
      </c>
      <c r="L68" s="110" t="str">
        <f>男個形R1!C65</f>
        <v>西武台千葉</v>
      </c>
      <c r="M68" s="174"/>
      <c r="Q68" s="47"/>
    </row>
    <row r="69" spans="2:18" x14ac:dyDescent="0.15">
      <c r="B69" s="110">
        <v>36</v>
      </c>
      <c r="C69" s="26">
        <f>女個形R1!D65</f>
        <v>0</v>
      </c>
      <c r="D69" s="196">
        <f>女個形R1!C65</f>
        <v>0</v>
      </c>
      <c r="E69" s="174"/>
      <c r="J69" s="94">
        <v>36</v>
      </c>
      <c r="K69" s="26" t="str">
        <f>男個形R1!D66</f>
        <v>平田直也</v>
      </c>
      <c r="L69" s="110" t="str">
        <f>男個形R1!C66</f>
        <v>船橋東</v>
      </c>
      <c r="M69" s="174"/>
      <c r="Q69" s="47"/>
    </row>
    <row r="70" spans="2:18" x14ac:dyDescent="0.15">
      <c r="B70" s="110">
        <v>37</v>
      </c>
      <c r="C70" s="26">
        <f>女個形R1!D66</f>
        <v>0</v>
      </c>
      <c r="D70" s="196">
        <f>女個形R1!C66</f>
        <v>0</v>
      </c>
      <c r="E70" s="174"/>
      <c r="J70" s="94">
        <v>37</v>
      </c>
      <c r="K70" s="26" t="str">
        <f>男個形R1!D67</f>
        <v>松田健佑</v>
      </c>
      <c r="L70" s="110" t="str">
        <f>男個形R1!C67</f>
        <v>船橋東</v>
      </c>
      <c r="M70" s="174"/>
    </row>
    <row r="71" spans="2:18" x14ac:dyDescent="0.15">
      <c r="B71" s="110">
        <v>38</v>
      </c>
      <c r="C71" s="26">
        <f>女個形R1!D67</f>
        <v>0</v>
      </c>
      <c r="D71" s="196">
        <f>女個形R1!C67</f>
        <v>0</v>
      </c>
      <c r="E71" s="174"/>
      <c r="J71" s="94">
        <v>38</v>
      </c>
      <c r="K71" s="26">
        <f>男個形R1!D68</f>
        <v>0</v>
      </c>
      <c r="L71" s="110">
        <f>男個形R1!C68</f>
        <v>0</v>
      </c>
      <c r="M71" s="174"/>
    </row>
    <row r="72" spans="2:18" x14ac:dyDescent="0.15">
      <c r="B72" s="110">
        <v>39</v>
      </c>
      <c r="C72" s="26">
        <f>女個形R1!D68</f>
        <v>0</v>
      </c>
      <c r="D72" s="196">
        <f>女個形R1!C68</f>
        <v>0</v>
      </c>
      <c r="E72" s="174"/>
      <c r="J72" s="94">
        <v>39</v>
      </c>
      <c r="K72" s="26">
        <f>男個形R1!D69</f>
        <v>0</v>
      </c>
      <c r="L72" s="110">
        <f>男個形R1!C69</f>
        <v>0</v>
      </c>
      <c r="M72" s="174"/>
    </row>
    <row r="73" spans="2:18" x14ac:dyDescent="0.15">
      <c r="B73" s="110">
        <v>40</v>
      </c>
      <c r="C73" s="26">
        <f>女個形R1!D69</f>
        <v>0</v>
      </c>
      <c r="D73" s="196">
        <f>女個形R1!C69</f>
        <v>0</v>
      </c>
      <c r="E73" s="174"/>
      <c r="J73" s="94">
        <v>40</v>
      </c>
      <c r="K73" s="26">
        <f>男個形R1!D70</f>
        <v>0</v>
      </c>
      <c r="L73" s="110">
        <f>男個形R1!C70</f>
        <v>0</v>
      </c>
      <c r="M73" s="174"/>
    </row>
  </sheetData>
  <mergeCells count="4">
    <mergeCell ref="A29:O29"/>
    <mergeCell ref="I1:O1"/>
    <mergeCell ref="A1:G1"/>
    <mergeCell ref="A25:O25"/>
  </mergeCells>
  <phoneticPr fontId="3"/>
  <conditionalFormatting sqref="F30:G33 N30:N32 N70:N65506 F70:G65507 F60:G66 H51:H55 N57 N63:N66 N3 F3 N12 F26:F28 F12">
    <cfRule type="cellIs" dxfId="121" priority="107" stopIfTrue="1" operator="lessThanOrEqual">
      <formula>4</formula>
    </cfRule>
    <cfRule type="cellIs" dxfId="120" priority="108" stopIfTrue="1" operator="between">
      <formula>5</formula>
      <formula>20</formula>
    </cfRule>
  </conditionalFormatting>
  <conditionalFormatting sqref="F13:G13">
    <cfRule type="cellIs" dxfId="119" priority="105" stopIfTrue="1" operator="lessThanOrEqual">
      <formula>4</formula>
    </cfRule>
    <cfRule type="cellIs" dxfId="118" priority="106" stopIfTrue="1" operator="between">
      <formula>5</formula>
      <formula>20</formula>
    </cfRule>
  </conditionalFormatting>
  <conditionalFormatting sqref="N13">
    <cfRule type="cellIs" dxfId="117" priority="103" stopIfTrue="1" operator="lessThanOrEqual">
      <formula>4</formula>
    </cfRule>
    <cfRule type="cellIs" dxfId="116" priority="104" stopIfTrue="1" operator="between">
      <formula>5</formula>
      <formula>20</formula>
    </cfRule>
  </conditionalFormatting>
  <conditionalFormatting sqref="F30:G33 N30:N32 H51:H55 N3 F3 N12 F12">
    <cfRule type="cellIs" dxfId="115" priority="99" stopIfTrue="1" operator="lessThanOrEqual">
      <formula>4</formula>
    </cfRule>
    <cfRule type="cellIs" dxfId="114" priority="100" stopIfTrue="1" operator="between">
      <formula>5</formula>
      <formula>20</formula>
    </cfRule>
  </conditionalFormatting>
  <conditionalFormatting sqref="F13:G13">
    <cfRule type="cellIs" dxfId="113" priority="97" stopIfTrue="1" operator="lessThanOrEqual">
      <formula>4</formula>
    </cfRule>
    <cfRule type="cellIs" dxfId="112" priority="98" stopIfTrue="1" operator="between">
      <formula>5</formula>
      <formula>20</formula>
    </cfRule>
  </conditionalFormatting>
  <conditionalFormatting sqref="N13">
    <cfRule type="cellIs" dxfId="111" priority="95" stopIfTrue="1" operator="lessThanOrEqual">
      <formula>4</formula>
    </cfRule>
    <cfRule type="cellIs" dxfId="110" priority="96" stopIfTrue="1" operator="between">
      <formula>5</formula>
      <formula>20</formula>
    </cfRule>
  </conditionalFormatting>
  <conditionalFormatting sqref="N26:N27">
    <cfRule type="cellIs" dxfId="109" priority="85" stopIfTrue="1" operator="lessThanOrEqual">
      <formula>4</formula>
    </cfRule>
    <cfRule type="cellIs" dxfId="108" priority="86" stopIfTrue="1" operator="between">
      <formula>5</formula>
      <formula>20</formula>
    </cfRule>
  </conditionalFormatting>
  <conditionalFormatting sqref="AB47:AC47">
    <cfRule type="cellIs" dxfId="107" priority="91" stopIfTrue="1" operator="lessThanOrEqual">
      <formula>4</formula>
    </cfRule>
    <cfRule type="cellIs" dxfId="106" priority="92" stopIfTrue="1" operator="between">
      <formula>5</formula>
      <formula>20</formula>
    </cfRule>
  </conditionalFormatting>
  <conditionalFormatting sqref="N26:N27">
    <cfRule type="cellIs" dxfId="105" priority="83" stopIfTrue="1" operator="lessThanOrEqual">
      <formula>4</formula>
    </cfRule>
    <cfRule type="cellIs" dxfId="104" priority="84" stopIfTrue="1" operator="between">
      <formula>5</formula>
      <formula>20</formula>
    </cfRule>
  </conditionalFormatting>
  <conditionalFormatting sqref="N24">
    <cfRule type="cellIs" dxfId="103" priority="49" stopIfTrue="1" operator="lessThanOrEqual">
      <formula>4</formula>
    </cfRule>
    <cfRule type="cellIs" dxfId="102" priority="50" stopIfTrue="1" operator="between">
      <formula>5</formula>
      <formula>20</formula>
    </cfRule>
  </conditionalFormatting>
  <conditionalFormatting sqref="N24">
    <cfRule type="cellIs" dxfId="101" priority="51" stopIfTrue="1" operator="lessThanOrEqual">
      <formula>4</formula>
    </cfRule>
    <cfRule type="cellIs" dxfId="100" priority="52" stopIfTrue="1" operator="between">
      <formula>5</formula>
      <formula>20</formula>
    </cfRule>
  </conditionalFormatting>
  <conditionalFormatting sqref="F24">
    <cfRule type="cellIs" dxfId="99" priority="35" stopIfTrue="1" operator="lessThanOrEqual">
      <formula>4</formula>
    </cfRule>
    <cfRule type="cellIs" dxfId="98" priority="36" stopIfTrue="1" operator="between">
      <formula>5</formula>
      <formula>20</formula>
    </cfRule>
  </conditionalFormatting>
  <conditionalFormatting sqref="F24">
    <cfRule type="cellIs" dxfId="97" priority="33" stopIfTrue="1" operator="lessThanOrEqual">
      <formula>4</formula>
    </cfRule>
    <cfRule type="cellIs" dxfId="96" priority="34" stopIfTrue="1" operator="between">
      <formula>5</formula>
      <formula>20</formula>
    </cfRule>
  </conditionalFormatting>
  <conditionalFormatting sqref="N15 F15">
    <cfRule type="cellIs" dxfId="95" priority="26" stopIfTrue="1" operator="lessThanOrEqual">
      <formula>4</formula>
    </cfRule>
    <cfRule type="cellIs" dxfId="94" priority="27" stopIfTrue="1" operator="between">
      <formula>5</formula>
      <formula>20</formula>
    </cfRule>
  </conditionalFormatting>
  <conditionalFormatting sqref="N15 F15">
    <cfRule type="cellIs" dxfId="93" priority="24" stopIfTrue="1" operator="lessThanOrEqual">
      <formula>4</formula>
    </cfRule>
    <cfRule type="cellIs" dxfId="92" priority="25" stopIfTrue="1" operator="between">
      <formula>5</formula>
      <formula>20</formula>
    </cfRule>
  </conditionalFormatting>
  <conditionalFormatting sqref="N33">
    <cfRule type="cellIs" dxfId="91" priority="18" stopIfTrue="1" operator="lessThanOrEqual">
      <formula>4</formula>
    </cfRule>
    <cfRule type="cellIs" dxfId="90" priority="19" stopIfTrue="1" operator="between">
      <formula>5</formula>
      <formula>20</formula>
    </cfRule>
  </conditionalFormatting>
  <conditionalFormatting sqref="N33">
    <cfRule type="cellIs" dxfId="89" priority="16" stopIfTrue="1" operator="lessThanOrEqual">
      <formula>4</formula>
    </cfRule>
    <cfRule type="cellIs" dxfId="88" priority="17" stopIfTrue="1" operator="between">
      <formula>5</formula>
      <formula>20</formula>
    </cfRule>
  </conditionalFormatting>
  <conditionalFormatting sqref="F16:F23">
    <cfRule type="duplicateValues" dxfId="87" priority="13"/>
    <cfRule type="duplicateValues" dxfId="86" priority="14"/>
    <cfRule type="duplicateValues" dxfId="85" priority="15"/>
  </conditionalFormatting>
  <conditionalFormatting sqref="F4:F11">
    <cfRule type="duplicateValues" dxfId="84" priority="7"/>
    <cfRule type="duplicateValues" dxfId="83" priority="8"/>
    <cfRule type="duplicateValues" dxfId="82" priority="9"/>
  </conditionalFormatting>
  <conditionalFormatting sqref="N4:N11">
    <cfRule type="duplicateValues" dxfId="81" priority="4"/>
    <cfRule type="duplicateValues" dxfId="80" priority="5"/>
    <cfRule type="duplicateValues" dxfId="79" priority="6"/>
  </conditionalFormatting>
  <conditionalFormatting sqref="N16:N23">
    <cfRule type="duplicateValues" dxfId="78" priority="1"/>
    <cfRule type="duplicateValues" dxfId="77" priority="2"/>
    <cfRule type="duplicateValues" dxfId="76" priority="3"/>
  </conditionalFormatting>
  <dataValidations count="2">
    <dataValidation type="decimal" allowBlank="1" showInputMessage="1" showErrorMessage="1" sqref="E24 M12 E12 E26:E28 M26:M27 M24">
      <formula1>0</formula1>
      <formula2>30</formula2>
    </dataValidation>
    <dataValidation type="list" imeMode="hiragana" allowBlank="1" showInputMessage="1" showErrorMessage="1" sqref="O12 G26:G28 G12">
      <formula1>$R$3:$R$9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view="pageBreakPreview" zoomScale="120" zoomScaleNormal="100" zoomScaleSheetLayoutView="120" workbookViewId="0">
      <selection activeCell="F76" sqref="F76"/>
    </sheetView>
  </sheetViews>
  <sheetFormatPr defaultColWidth="9" defaultRowHeight="14.25" x14ac:dyDescent="0.15"/>
  <cols>
    <col min="1" max="1" width="3.625" style="255" customWidth="1"/>
    <col min="2" max="2" width="5.25" style="255" customWidth="1"/>
    <col min="3" max="3" width="9" style="255"/>
    <col min="4" max="4" width="10.5" style="255" customWidth="1"/>
    <col min="5" max="5" width="6.5" style="67" customWidth="1"/>
    <col min="6" max="7" width="6.5" style="255" customWidth="1"/>
    <col min="8" max="8" width="2.875" style="255" customWidth="1"/>
    <col min="9" max="9" width="3.625" style="255" customWidth="1"/>
    <col min="10" max="10" width="5.25" style="255" customWidth="1"/>
    <col min="11" max="11" width="9" style="255"/>
    <col min="12" max="12" width="10.5" style="255" customWidth="1"/>
    <col min="13" max="13" width="6.5" style="67" customWidth="1"/>
    <col min="14" max="15" width="6.5" style="255" customWidth="1"/>
    <col min="16" max="16" width="5.125" style="255" customWidth="1"/>
    <col min="17" max="17" width="5.125" style="44" customWidth="1"/>
    <col min="18" max="18" width="9" style="255"/>
    <col min="19" max="44" width="3.25" style="255" customWidth="1"/>
    <col min="45" max="16384" width="9" style="255"/>
  </cols>
  <sheetData>
    <row r="1" spans="1:18" s="257" customFormat="1" ht="29.25" customHeight="1" x14ac:dyDescent="0.15">
      <c r="A1" s="445" t="s">
        <v>517</v>
      </c>
      <c r="B1" s="445"/>
      <c r="C1" s="445"/>
      <c r="D1" s="445"/>
      <c r="E1" s="445"/>
      <c r="F1" s="445"/>
      <c r="G1" s="445"/>
      <c r="H1" s="256"/>
      <c r="I1" s="445" t="s">
        <v>518</v>
      </c>
      <c r="J1" s="445"/>
      <c r="K1" s="445"/>
      <c r="L1" s="445"/>
      <c r="M1" s="445"/>
      <c r="N1" s="445"/>
      <c r="O1" s="445"/>
      <c r="Q1" s="44"/>
    </row>
    <row r="2" spans="1:18" s="257" customFormat="1" ht="21.75" customHeight="1" x14ac:dyDescent="0.15">
      <c r="A2" s="255"/>
      <c r="B2" s="255"/>
      <c r="C2" s="63" t="s">
        <v>69</v>
      </c>
      <c r="D2" s="63"/>
      <c r="E2" s="63"/>
      <c r="F2" s="63"/>
      <c r="G2" s="63"/>
      <c r="H2" s="63"/>
      <c r="I2" s="63"/>
      <c r="J2" s="63"/>
      <c r="K2" s="63" t="s">
        <v>70</v>
      </c>
      <c r="L2" s="64"/>
      <c r="M2" s="256"/>
      <c r="N2" s="256"/>
      <c r="O2" s="62"/>
      <c r="Q2" s="44"/>
    </row>
    <row r="3" spans="1:18" s="7" customFormat="1" ht="30" customHeight="1" x14ac:dyDescent="0.15">
      <c r="A3" s="23" t="s">
        <v>51</v>
      </c>
      <c r="B3" s="23" t="s">
        <v>29</v>
      </c>
      <c r="C3" s="23" t="s">
        <v>0</v>
      </c>
      <c r="D3" s="23" t="s">
        <v>1</v>
      </c>
      <c r="E3" s="65" t="s">
        <v>34</v>
      </c>
      <c r="F3" s="23" t="s">
        <v>35</v>
      </c>
      <c r="G3" s="65" t="s">
        <v>36</v>
      </c>
      <c r="H3" s="258"/>
      <c r="I3" s="23" t="s">
        <v>54</v>
      </c>
      <c r="J3" s="23" t="s">
        <v>29</v>
      </c>
      <c r="K3" s="23" t="s">
        <v>0</v>
      </c>
      <c r="L3" s="23" t="s">
        <v>1</v>
      </c>
      <c r="M3" s="65" t="s">
        <v>34</v>
      </c>
      <c r="N3" s="23" t="s">
        <v>35</v>
      </c>
      <c r="O3" s="65" t="s">
        <v>36</v>
      </c>
      <c r="R3" s="258"/>
    </row>
    <row r="4" spans="1:18" s="7" customFormat="1" ht="30" customHeight="1" x14ac:dyDescent="0.15">
      <c r="A4" s="48" t="s">
        <v>127</v>
      </c>
      <c r="H4" s="15"/>
      <c r="I4" s="48" t="s">
        <v>127</v>
      </c>
      <c r="R4" s="258"/>
    </row>
    <row r="5" spans="1:18" s="7" customFormat="1" ht="30" customHeight="1" x14ac:dyDescent="0.15">
      <c r="A5" s="23">
        <v>1</v>
      </c>
      <c r="B5" s="23">
        <v>16</v>
      </c>
      <c r="C5" s="110" t="str">
        <f>IF(B5="","",VLOOKUP(B5,$B$34:$D$103,2))</f>
        <v>秀明八千代</v>
      </c>
      <c r="D5" s="110" t="str">
        <f>IF(B5="","",VLOOKUP(B5,$B$34:$D$203,3))</f>
        <v>多田　菜々美</v>
      </c>
      <c r="E5" s="262">
        <v>24</v>
      </c>
      <c r="F5" s="23">
        <v>4</v>
      </c>
      <c r="G5" s="261" t="s">
        <v>474</v>
      </c>
      <c r="H5" s="15"/>
      <c r="I5" s="23">
        <v>1</v>
      </c>
      <c r="J5" s="23">
        <v>3</v>
      </c>
      <c r="K5" s="110" t="str">
        <f>IF(J5="","",VLOOKUP(J5,$J$34:$L$103,2))</f>
        <v>山下　洸太</v>
      </c>
      <c r="L5" s="110" t="str">
        <f>IF(J5="","",VLOOKUP(J5,$J$34:$L$203,3))</f>
        <v>拓大紅陵</v>
      </c>
      <c r="M5" s="262">
        <v>24.72</v>
      </c>
      <c r="N5" s="23">
        <v>4</v>
      </c>
      <c r="O5" s="261" t="s">
        <v>474</v>
      </c>
      <c r="R5" s="258"/>
    </row>
    <row r="6" spans="1:18" s="7" customFormat="1" ht="30" customHeight="1" x14ac:dyDescent="0.15">
      <c r="A6" s="23">
        <v>2</v>
      </c>
      <c r="B6" s="23">
        <v>19</v>
      </c>
      <c r="C6" s="110" t="str">
        <f>IF(B6="","",VLOOKUP(B6,$B$34:$D$103,2))</f>
        <v>秀明八千代</v>
      </c>
      <c r="D6" s="110" t="str">
        <f>IF(B6="","",VLOOKUP(B6,$B$34:$D$203,3))</f>
        <v>西立野　千空</v>
      </c>
      <c r="E6" s="262">
        <v>24.2</v>
      </c>
      <c r="F6" s="23">
        <v>3</v>
      </c>
      <c r="G6" s="261" t="s">
        <v>479</v>
      </c>
      <c r="H6" s="15"/>
      <c r="I6" s="23">
        <v>2</v>
      </c>
      <c r="J6" s="23">
        <v>23</v>
      </c>
      <c r="K6" s="110" t="str">
        <f t="shared" ref="K6" si="0">IF(J6="","",VLOOKUP(J6,$J$34:$L$103,2))</f>
        <v>佐藤　憲太</v>
      </c>
      <c r="L6" s="110" t="str">
        <f t="shared" ref="L6" si="1">IF(J6="","",VLOOKUP(J6,$J$34:$L$203,3))</f>
        <v>秀明八千代</v>
      </c>
      <c r="M6" s="262">
        <v>24.8</v>
      </c>
      <c r="N6" s="23">
        <v>3</v>
      </c>
      <c r="O6" s="261" t="s">
        <v>472</v>
      </c>
      <c r="R6" s="258"/>
    </row>
    <row r="7" spans="1:18" s="7" customFormat="1" ht="30" customHeight="1" x14ac:dyDescent="0.15">
      <c r="A7" s="119" t="s">
        <v>126</v>
      </c>
      <c r="B7" s="116"/>
      <c r="C7" s="116"/>
      <c r="D7" s="116"/>
      <c r="E7" s="117"/>
      <c r="F7" s="116"/>
      <c r="G7" s="118"/>
      <c r="H7" s="15"/>
      <c r="I7" s="119" t="s">
        <v>126</v>
      </c>
      <c r="J7" s="116"/>
      <c r="K7" s="116"/>
      <c r="L7" s="116"/>
      <c r="M7" s="117"/>
      <c r="N7" s="116"/>
      <c r="O7" s="118"/>
      <c r="R7" s="258"/>
    </row>
    <row r="8" spans="1:18" s="7" customFormat="1" ht="30" customHeight="1" x14ac:dyDescent="0.15">
      <c r="A8" s="23">
        <v>3</v>
      </c>
      <c r="B8" s="23">
        <v>18</v>
      </c>
      <c r="C8" s="110" t="str">
        <f>IF(B8="","",VLOOKUP(B8,$B$34:$D$103,2))</f>
        <v>秀明八千代</v>
      </c>
      <c r="D8" s="110" t="str">
        <f>IF(B8="","",VLOOKUP(B8,$B$34:$D$203,3))</f>
        <v>荒木　美琴</v>
      </c>
      <c r="E8" s="262">
        <v>25</v>
      </c>
      <c r="F8" s="23">
        <f>IF(E8="","",RANK(E8,$E$5:$E$9))</f>
        <v>2</v>
      </c>
      <c r="G8" s="261" t="s">
        <v>522</v>
      </c>
      <c r="H8" s="15"/>
      <c r="I8" s="23">
        <v>3</v>
      </c>
      <c r="J8" s="23">
        <v>1</v>
      </c>
      <c r="K8" s="110" t="str">
        <f>IF(J8="","",VLOOKUP(J8,$J$34:$L$103,2))</f>
        <v>西塚　悠真</v>
      </c>
      <c r="L8" s="110" t="str">
        <f>IF(J8="","",VLOOKUP(J8,$J$34:$L$203,3))</f>
        <v>拓大紅陵</v>
      </c>
      <c r="M8" s="262">
        <v>24.18</v>
      </c>
      <c r="N8" s="23">
        <f>IF(M8="","",RANK(M8,$M$8:$M$9))</f>
        <v>2</v>
      </c>
      <c r="O8" s="261" t="s">
        <v>480</v>
      </c>
      <c r="R8" s="258"/>
    </row>
    <row r="9" spans="1:18" s="7" customFormat="1" ht="30" customHeight="1" x14ac:dyDescent="0.15">
      <c r="A9" s="23">
        <v>4</v>
      </c>
      <c r="B9" s="23">
        <v>26</v>
      </c>
      <c r="C9" s="110" t="str">
        <f>IF(B9="","",VLOOKUP(B9,$B$34:$D$103,2))</f>
        <v>千葉南</v>
      </c>
      <c r="D9" s="110" t="str">
        <f>IF(B9="","",VLOOKUP(B9,$B$34:$D$203,3))</f>
        <v>今井　凜那</v>
      </c>
      <c r="E9" s="262">
        <v>25.94</v>
      </c>
      <c r="F9" s="23">
        <f>IF(E9="","",RANK(E9,$E$5:$E$9))</f>
        <v>1</v>
      </c>
      <c r="G9" s="261" t="s">
        <v>479</v>
      </c>
      <c r="H9" s="15"/>
      <c r="I9" s="23">
        <v>4</v>
      </c>
      <c r="J9" s="23">
        <v>22</v>
      </c>
      <c r="K9" s="110" t="str">
        <f>IF(J9="","",VLOOKUP(J9,$J$34:$L$103,2))</f>
        <v>山川　寛太</v>
      </c>
      <c r="L9" s="110" t="str">
        <f>IF(J9="","",VLOOKUP(J9,$J$34:$L$203,3))</f>
        <v>秀明八千代</v>
      </c>
      <c r="M9" s="262">
        <v>25.28</v>
      </c>
      <c r="N9" s="23">
        <f>IF(M9="","",RANK(M9,$M$8:$M$9))</f>
        <v>1</v>
      </c>
      <c r="O9" s="261" t="s">
        <v>523</v>
      </c>
    </row>
    <row r="10" spans="1:18" s="7" customFormat="1" ht="30" customHeight="1" x14ac:dyDescent="0.15">
      <c r="A10" s="267"/>
      <c r="B10" s="267"/>
      <c r="C10" s="267"/>
      <c r="D10" s="267"/>
      <c r="E10" s="268"/>
      <c r="F10" s="267"/>
      <c r="G10" s="271"/>
      <c r="H10" s="270"/>
      <c r="I10" s="267"/>
      <c r="J10" s="267"/>
      <c r="K10" s="267"/>
      <c r="L10" s="267"/>
      <c r="M10" s="268"/>
      <c r="N10" s="267"/>
      <c r="O10" s="271"/>
    </row>
    <row r="11" spans="1:18" s="7" customFormat="1" ht="30" customHeight="1" x14ac:dyDescent="0.15">
      <c r="A11" s="267"/>
      <c r="B11" s="267"/>
      <c r="C11" s="267"/>
      <c r="D11" s="267"/>
      <c r="E11" s="268"/>
      <c r="F11" s="267"/>
      <c r="G11" s="271"/>
      <c r="H11" s="267"/>
      <c r="I11" s="267"/>
      <c r="J11" s="267"/>
      <c r="K11" s="267"/>
      <c r="L11" s="267"/>
      <c r="M11" s="268"/>
      <c r="N11" s="267"/>
      <c r="O11" s="271"/>
    </row>
    <row r="12" spans="1:18" s="7" customFormat="1" ht="24.75" customHeight="1" x14ac:dyDescent="0.15">
      <c r="A12" s="258"/>
      <c r="B12" s="258"/>
      <c r="C12" s="258"/>
      <c r="D12" s="258"/>
      <c r="E12" s="66"/>
      <c r="F12" s="258"/>
      <c r="G12" s="109"/>
      <c r="H12" s="258"/>
      <c r="I12" s="258"/>
      <c r="J12" s="258"/>
      <c r="K12" s="258"/>
      <c r="L12" s="258"/>
      <c r="M12" s="66"/>
      <c r="N12" s="258"/>
      <c r="O12" s="109"/>
      <c r="Q12" s="66"/>
    </row>
    <row r="13" spans="1:18" s="7" customFormat="1" ht="3.75" customHeight="1" x14ac:dyDescent="0.15">
      <c r="A13" s="258"/>
      <c r="B13" s="258"/>
      <c r="C13" s="258"/>
      <c r="D13" s="258"/>
      <c r="E13" s="66"/>
      <c r="F13" s="258"/>
      <c r="G13" s="258"/>
      <c r="H13" s="258"/>
      <c r="I13" s="258"/>
      <c r="J13" s="258"/>
      <c r="K13" s="258"/>
      <c r="L13" s="258"/>
      <c r="M13" s="66"/>
      <c r="N13" s="258"/>
      <c r="Q13" s="66"/>
    </row>
    <row r="14" spans="1:18" s="7" customFormat="1" ht="30" customHeight="1" x14ac:dyDescent="0.15">
      <c r="A14" s="258"/>
      <c r="B14" s="258"/>
      <c r="C14" s="258"/>
      <c r="D14" s="258"/>
      <c r="E14" s="66"/>
      <c r="F14" s="258"/>
      <c r="G14" s="109"/>
      <c r="H14"/>
      <c r="I14" s="258"/>
      <c r="J14" s="258"/>
      <c r="K14" s="258"/>
      <c r="L14" s="258"/>
      <c r="M14" s="66"/>
      <c r="N14" s="258"/>
      <c r="O14" s="109"/>
    </row>
    <row r="15" spans="1:18" s="7" customFormat="1" ht="21.75" customHeight="1" x14ac:dyDescent="0.15">
      <c r="A15" s="255"/>
      <c r="B15" s="255"/>
      <c r="C15" s="255"/>
      <c r="D15" s="255"/>
      <c r="E15" s="67"/>
      <c r="F15" s="68"/>
      <c r="G15" s="68"/>
      <c r="Q15" s="44"/>
    </row>
    <row r="16" spans="1:18" s="7" customFormat="1" ht="25.15" customHeight="1" x14ac:dyDescent="0.15">
      <c r="Q16" s="44"/>
    </row>
    <row r="17" spans="1:18" s="257" customFormat="1" ht="21.75" customHeight="1" x14ac:dyDescent="0.15">
      <c r="Q17" s="44"/>
    </row>
    <row r="18" spans="1:18" s="7" customFormat="1" ht="30" customHeight="1" x14ac:dyDescent="0.15">
      <c r="R18" s="258"/>
    </row>
    <row r="19" spans="1:18" s="7" customFormat="1" ht="30" customHeight="1" x14ac:dyDescent="0.15">
      <c r="R19" s="258"/>
    </row>
    <row r="20" spans="1:18" s="7" customFormat="1" ht="30" customHeight="1" x14ac:dyDescent="0.15">
      <c r="R20" s="258"/>
    </row>
    <row r="21" spans="1:18" s="7" customFormat="1" ht="30" customHeight="1" x14ac:dyDescent="0.15">
      <c r="R21" s="258"/>
    </row>
    <row r="22" spans="1:18" s="7" customFormat="1" ht="30" customHeight="1" x14ac:dyDescent="0.15">
      <c r="R22" s="258"/>
    </row>
    <row r="23" spans="1:18" s="7" customFormat="1" ht="30" customHeight="1" x14ac:dyDescent="0.15">
      <c r="R23" s="258"/>
    </row>
    <row r="24" spans="1:18" s="7" customFormat="1" ht="30" customHeight="1" x14ac:dyDescent="0.15">
      <c r="R24" s="258"/>
    </row>
    <row r="25" spans="1:18" s="7" customFormat="1" ht="30" customHeight="1" x14ac:dyDescent="0.15">
      <c r="A25" s="258"/>
      <c r="B25" s="258"/>
      <c r="C25" s="258"/>
      <c r="D25" s="258"/>
      <c r="E25" s="66"/>
      <c r="F25" s="258"/>
      <c r="G25" s="109"/>
      <c r="H25" s="15"/>
      <c r="I25" s="258"/>
      <c r="J25" s="258"/>
      <c r="K25" s="63"/>
      <c r="L25" s="258"/>
      <c r="M25" s="66"/>
      <c r="N25" s="258"/>
      <c r="O25" s="109"/>
      <c r="R25" s="258"/>
    </row>
    <row r="26" spans="1:18" s="7" customFormat="1" ht="30" customHeight="1" x14ac:dyDescent="0.15">
      <c r="A26" s="258"/>
      <c r="B26" s="258"/>
      <c r="C26" s="258"/>
      <c r="D26" s="258"/>
      <c r="E26" s="66"/>
      <c r="F26" s="258"/>
      <c r="G26" s="109"/>
      <c r="H26" s="15"/>
      <c r="I26" s="258"/>
      <c r="J26" s="258"/>
      <c r="K26" s="258"/>
      <c r="L26" s="258"/>
      <c r="M26" s="66"/>
      <c r="N26" s="258"/>
      <c r="O26" s="109"/>
    </row>
    <row r="27" spans="1:18" s="7" customFormat="1" ht="30" customHeight="1" x14ac:dyDescent="0.15">
      <c r="A27" s="258"/>
      <c r="B27" s="258"/>
      <c r="C27" s="258"/>
      <c r="D27" s="258"/>
      <c r="E27" s="66"/>
      <c r="F27" s="258"/>
      <c r="G27" s="109"/>
      <c r="H27" s="15"/>
      <c r="I27" s="258"/>
      <c r="J27" s="258"/>
      <c r="K27" s="258"/>
      <c r="L27" s="258"/>
      <c r="M27" s="66"/>
      <c r="N27" s="258"/>
      <c r="O27" s="109"/>
    </row>
    <row r="28" spans="1:18" s="7" customFormat="1" ht="30" customHeight="1" x14ac:dyDescent="0.15">
      <c r="A28" s="258"/>
      <c r="B28" s="258"/>
      <c r="C28" s="258"/>
      <c r="D28" s="258"/>
      <c r="E28" s="66"/>
      <c r="F28" s="258"/>
      <c r="G28" s="109"/>
      <c r="H28" s="258"/>
    </row>
    <row r="29" spans="1:18" s="7" customFormat="1" ht="25.15" customHeight="1" x14ac:dyDescent="0.15">
      <c r="A29" s="447" t="s">
        <v>41</v>
      </c>
      <c r="B29" s="447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447"/>
      <c r="Q29" s="44"/>
    </row>
    <row r="30" spans="1:18" s="7" customFormat="1" ht="24.75" customHeight="1" x14ac:dyDescent="0.15">
      <c r="D30" s="44"/>
      <c r="E30" s="69"/>
      <c r="I30" s="255"/>
      <c r="J30" s="255"/>
      <c r="K30" s="255"/>
      <c r="L30" s="255"/>
      <c r="M30" s="67"/>
      <c r="N30" s="255"/>
      <c r="Q30" s="44"/>
    </row>
    <row r="31" spans="1:18" x14ac:dyDescent="0.15">
      <c r="I31" s="45"/>
      <c r="J31" s="45"/>
      <c r="K31" s="45"/>
      <c r="L31" s="45"/>
      <c r="M31" s="70"/>
      <c r="N31" s="45"/>
    </row>
    <row r="32" spans="1:18" s="45" customFormat="1" ht="12" x14ac:dyDescent="0.15">
      <c r="E32" s="70"/>
      <c r="M32" s="70"/>
      <c r="Q32" s="44"/>
    </row>
    <row r="33" spans="2:29" s="45" customFormat="1" ht="17.25" x14ac:dyDescent="0.15">
      <c r="C33" s="71" t="s">
        <v>42</v>
      </c>
      <c r="E33" s="70"/>
      <c r="J33" s="258"/>
      <c r="K33" s="71" t="s">
        <v>44</v>
      </c>
      <c r="L33" s="258"/>
      <c r="M33" s="66"/>
      <c r="N33" s="15"/>
      <c r="Q33" s="44"/>
    </row>
    <row r="34" spans="2:29" s="45" customFormat="1" ht="18.75" customHeight="1" x14ac:dyDescent="0.15">
      <c r="B34" s="94">
        <v>1</v>
      </c>
      <c r="C34" s="26" t="s">
        <v>253</v>
      </c>
      <c r="D34" s="196" t="s">
        <v>219</v>
      </c>
      <c r="E34" s="26"/>
      <c r="F34" s="46"/>
      <c r="J34" s="94">
        <v>1</v>
      </c>
      <c r="K34" s="26" t="str">
        <f>男女個人形R2!K34</f>
        <v>西塚　悠真</v>
      </c>
      <c r="L34" s="26" t="str">
        <f>男女個人形R2!L34</f>
        <v>拓大紅陵</v>
      </c>
      <c r="M34" s="174"/>
    </row>
    <row r="35" spans="2:29" s="45" customFormat="1" ht="18.75" customHeight="1" thickBot="1" x14ac:dyDescent="0.2">
      <c r="B35" s="94">
        <v>2</v>
      </c>
      <c r="C35" s="26" t="s">
        <v>253</v>
      </c>
      <c r="D35" s="195" t="s">
        <v>220</v>
      </c>
      <c r="E35" s="26"/>
      <c r="F35" s="46"/>
      <c r="J35" s="94">
        <v>2</v>
      </c>
      <c r="K35" s="26" t="str">
        <f>男女個人形R2!K35</f>
        <v>久富　伊吹</v>
      </c>
      <c r="L35" s="26" t="str">
        <f>男女個人形R2!L35</f>
        <v>拓大紅陵</v>
      </c>
      <c r="M35" s="174"/>
    </row>
    <row r="36" spans="2:29" s="45" customFormat="1" ht="18.75" customHeight="1" x14ac:dyDescent="0.15">
      <c r="B36" s="94">
        <v>3</v>
      </c>
      <c r="C36" s="26" t="s">
        <v>253</v>
      </c>
      <c r="D36" s="205" t="s">
        <v>218</v>
      </c>
      <c r="E36" s="26"/>
      <c r="F36" s="46"/>
      <c r="J36" s="94">
        <v>3</v>
      </c>
      <c r="K36" s="26" t="str">
        <f>男女個人形R2!K36</f>
        <v>山下　洸太</v>
      </c>
      <c r="L36" s="26" t="str">
        <f>男女個人形R2!L36</f>
        <v>拓大紅陵</v>
      </c>
      <c r="M36" s="174"/>
    </row>
    <row r="37" spans="2:29" s="45" customFormat="1" ht="18.75" customHeight="1" x14ac:dyDescent="0.15">
      <c r="B37" s="94">
        <v>4</v>
      </c>
      <c r="C37" s="26" t="s">
        <v>4</v>
      </c>
      <c r="D37" s="203" t="s">
        <v>208</v>
      </c>
      <c r="E37" s="26"/>
      <c r="I37" s="72"/>
      <c r="J37" s="94">
        <v>4</v>
      </c>
      <c r="K37" s="26" t="str">
        <f>男女個人形R2!K37</f>
        <v>千葉　海瑠</v>
      </c>
      <c r="L37" s="26" t="str">
        <f>男女個人形R2!L37</f>
        <v>拓大紅陵</v>
      </c>
      <c r="M37" s="174"/>
    </row>
    <row r="38" spans="2:29" s="45" customFormat="1" ht="18.75" customHeight="1" thickBot="1" x14ac:dyDescent="0.2">
      <c r="B38" s="94">
        <v>5</v>
      </c>
      <c r="C38" s="26" t="s">
        <v>4</v>
      </c>
      <c r="D38" s="204" t="s">
        <v>209</v>
      </c>
      <c r="E38" s="26"/>
      <c r="F38" s="72"/>
      <c r="G38" s="72"/>
      <c r="H38" s="72"/>
      <c r="J38" s="94">
        <v>5</v>
      </c>
      <c r="K38" s="26" t="str">
        <f>男女個人形R2!K38</f>
        <v>増田　光途</v>
      </c>
      <c r="L38" s="26" t="str">
        <f>男女個人形R2!L38</f>
        <v>拓大紅陵</v>
      </c>
      <c r="M38" s="174"/>
      <c r="N38" s="72"/>
      <c r="O38" s="72"/>
    </row>
    <row r="39" spans="2:29" s="45" customFormat="1" ht="18.75" customHeight="1" x14ac:dyDescent="0.15">
      <c r="B39" s="94">
        <v>6</v>
      </c>
      <c r="C39" s="26" t="s">
        <v>4</v>
      </c>
      <c r="D39" s="202" t="s">
        <v>207</v>
      </c>
      <c r="E39" s="26"/>
      <c r="J39" s="94">
        <v>6</v>
      </c>
      <c r="K39" s="26" t="str">
        <f>男女個人形R2!K39</f>
        <v>金子　湊</v>
      </c>
      <c r="L39" s="26" t="str">
        <f>男女個人形R2!L39</f>
        <v>木更津総合</v>
      </c>
      <c r="M39" s="174"/>
    </row>
    <row r="40" spans="2:29" s="45" customFormat="1" ht="18.75" customHeight="1" x14ac:dyDescent="0.15">
      <c r="B40" s="94">
        <v>7</v>
      </c>
      <c r="C40" s="26" t="s">
        <v>43</v>
      </c>
      <c r="D40" s="30" t="s">
        <v>131</v>
      </c>
      <c r="E40" s="26"/>
      <c r="I40" s="15"/>
      <c r="J40" s="94">
        <v>7</v>
      </c>
      <c r="K40" s="26" t="str">
        <f>男女個人形R2!K40</f>
        <v>森　一眞</v>
      </c>
      <c r="L40" s="26" t="str">
        <f>男女個人形R2!L40</f>
        <v>木更津総合</v>
      </c>
      <c r="M40" s="174"/>
      <c r="O40" s="15"/>
    </row>
    <row r="41" spans="2:29" s="45" customFormat="1" ht="18.75" customHeight="1" x14ac:dyDescent="0.15">
      <c r="B41" s="94">
        <v>8</v>
      </c>
      <c r="C41" s="26" t="s">
        <v>43</v>
      </c>
      <c r="D41" s="94" t="s">
        <v>132</v>
      </c>
      <c r="E41" s="26"/>
      <c r="F41" s="15"/>
      <c r="G41" s="15"/>
      <c r="H41" s="15"/>
      <c r="I41" s="15"/>
      <c r="J41" s="94">
        <v>8</v>
      </c>
      <c r="K41" s="26" t="str">
        <f>男女個人形R2!K41</f>
        <v>内山　修一</v>
      </c>
      <c r="L41" s="26" t="str">
        <f>男女個人形R2!L41</f>
        <v>長生</v>
      </c>
      <c r="M41" s="174"/>
      <c r="O41" s="15"/>
    </row>
    <row r="42" spans="2:29" s="45" customFormat="1" ht="18.75" customHeight="1" x14ac:dyDescent="0.15">
      <c r="B42" s="94">
        <v>9</v>
      </c>
      <c r="C42" s="107" t="s">
        <v>6</v>
      </c>
      <c r="D42" s="196" t="s">
        <v>200</v>
      </c>
      <c r="E42" s="26"/>
      <c r="F42" s="15"/>
      <c r="G42" s="15"/>
      <c r="H42" s="15"/>
      <c r="J42" s="94">
        <v>9</v>
      </c>
      <c r="K42" s="26" t="str">
        <f>男女個人形R2!K42</f>
        <v>川野　蒼大</v>
      </c>
      <c r="L42" s="26" t="str">
        <f>男女個人形R2!L42</f>
        <v>長生</v>
      </c>
      <c r="M42" s="174"/>
      <c r="O42" s="15"/>
    </row>
    <row r="43" spans="2:29" s="45" customFormat="1" ht="18.75" customHeight="1" x14ac:dyDescent="0.15">
      <c r="B43" s="94">
        <v>10</v>
      </c>
      <c r="C43" s="108" t="s">
        <v>68</v>
      </c>
      <c r="D43" s="29" t="s">
        <v>142</v>
      </c>
      <c r="E43" s="26"/>
      <c r="F43" s="46"/>
      <c r="G43" s="46"/>
      <c r="J43" s="94">
        <v>10</v>
      </c>
      <c r="K43" s="26" t="str">
        <f>男女個人形R2!K43</f>
        <v>尾崎　琉真</v>
      </c>
      <c r="L43" s="26" t="str">
        <f>男女個人形R2!L43</f>
        <v>東金</v>
      </c>
      <c r="M43" s="174"/>
      <c r="N43" s="15"/>
    </row>
    <row r="44" spans="2:29" s="45" customFormat="1" ht="18.75" customHeight="1" x14ac:dyDescent="0.15">
      <c r="B44" s="94">
        <v>11</v>
      </c>
      <c r="C44" s="26" t="s">
        <v>55</v>
      </c>
      <c r="D44" s="196" t="s">
        <v>246</v>
      </c>
      <c r="E44" s="26"/>
      <c r="F44" s="46"/>
      <c r="G44" s="46"/>
      <c r="J44" s="94">
        <v>11</v>
      </c>
      <c r="K44" s="26" t="str">
        <f>男女個人形R2!K44</f>
        <v>加瀬　優</v>
      </c>
      <c r="L44" s="26" t="str">
        <f>男女個人形R2!L44</f>
        <v>東金</v>
      </c>
      <c r="M44" s="174"/>
      <c r="N44" s="15"/>
    </row>
    <row r="45" spans="2:29" s="45" customFormat="1" ht="18.75" customHeight="1" x14ac:dyDescent="0.15">
      <c r="B45" s="94">
        <v>12</v>
      </c>
      <c r="C45" s="26" t="s">
        <v>55</v>
      </c>
      <c r="D45" s="28" t="s">
        <v>247</v>
      </c>
      <c r="E45" s="26"/>
      <c r="F45" s="46"/>
      <c r="J45" s="94">
        <v>12</v>
      </c>
      <c r="K45" s="26" t="str">
        <f>男女個人形R2!K45</f>
        <v>吉野　城士</v>
      </c>
      <c r="L45" s="26" t="str">
        <f>男女個人形R2!L45</f>
        <v>成東</v>
      </c>
      <c r="M45" s="174"/>
      <c r="AC45" s="255"/>
    </row>
    <row r="46" spans="2:29" s="45" customFormat="1" ht="18.75" customHeight="1" x14ac:dyDescent="0.15">
      <c r="B46" s="94">
        <v>13</v>
      </c>
      <c r="C46" s="107" t="s">
        <v>12</v>
      </c>
      <c r="D46" s="28" t="s">
        <v>160</v>
      </c>
      <c r="E46" s="173"/>
      <c r="F46" s="46"/>
      <c r="J46" s="94">
        <v>13</v>
      </c>
      <c r="K46" s="26" t="str">
        <f>男女個人形R2!K46</f>
        <v>小倉　翔</v>
      </c>
      <c r="L46" s="26" t="str">
        <f>男女個人形R2!L46</f>
        <v>成東</v>
      </c>
      <c r="M46" s="174"/>
      <c r="Q46" s="44"/>
      <c r="X46" s="15"/>
      <c r="Z46" s="44"/>
      <c r="AC46" s="67"/>
    </row>
    <row r="47" spans="2:29" s="45" customFormat="1" ht="18.75" customHeight="1" thickBot="1" x14ac:dyDescent="0.2">
      <c r="B47" s="94">
        <v>14</v>
      </c>
      <c r="C47" s="107" t="s">
        <v>12</v>
      </c>
      <c r="D47" s="195" t="s">
        <v>161</v>
      </c>
      <c r="E47" s="26"/>
      <c r="F47" s="46"/>
      <c r="J47" s="94">
        <v>14</v>
      </c>
      <c r="K47" s="26" t="str">
        <f>男女個人形R2!K47</f>
        <v>林成龍</v>
      </c>
      <c r="L47" s="26" t="str">
        <f>男女個人形R2!L47</f>
        <v>成田</v>
      </c>
      <c r="M47" s="174"/>
      <c r="S47" s="72"/>
      <c r="X47" s="15"/>
      <c r="AB47" s="255"/>
      <c r="AC47" s="255"/>
    </row>
    <row r="48" spans="2:29" s="45" customFormat="1" ht="18.75" customHeight="1" x14ac:dyDescent="0.15">
      <c r="B48" s="94">
        <v>15</v>
      </c>
      <c r="C48" s="28" t="s">
        <v>17</v>
      </c>
      <c r="D48" s="196" t="s">
        <v>173</v>
      </c>
      <c r="E48" s="26"/>
      <c r="F48" s="46"/>
      <c r="J48" s="94">
        <v>15</v>
      </c>
      <c r="K48" s="26" t="str">
        <f>男女個人形R2!K48</f>
        <v>佐藤陽向</v>
      </c>
      <c r="L48" s="26" t="str">
        <f>男女個人形R2!L48</f>
        <v>成田</v>
      </c>
      <c r="M48" s="174"/>
      <c r="P48" s="15"/>
      <c r="Q48" s="15"/>
      <c r="S48" s="74"/>
      <c r="X48" s="15"/>
      <c r="Y48" s="15"/>
      <c r="Z48" s="15"/>
      <c r="AC48" s="255"/>
    </row>
    <row r="49" spans="2:29" s="45" customFormat="1" ht="18.75" customHeight="1" x14ac:dyDescent="0.15">
      <c r="B49" s="94">
        <v>16</v>
      </c>
      <c r="C49" s="28" t="s">
        <v>17</v>
      </c>
      <c r="D49" s="29" t="s">
        <v>174</v>
      </c>
      <c r="E49" s="26"/>
      <c r="F49" s="46"/>
      <c r="J49" s="94">
        <v>16</v>
      </c>
      <c r="K49" s="26" t="str">
        <f>男女個人形R2!K49</f>
        <v>田村　釉山</v>
      </c>
      <c r="L49" s="26" t="str">
        <f>男女個人形R2!L49</f>
        <v>市立銚子</v>
      </c>
      <c r="M49" s="174"/>
      <c r="N49" s="15"/>
      <c r="O49" s="15"/>
      <c r="W49" s="15"/>
      <c r="X49" s="15"/>
      <c r="AC49" s="255"/>
    </row>
    <row r="50" spans="2:29" s="45" customFormat="1" ht="18.75" customHeight="1" x14ac:dyDescent="0.15">
      <c r="B50" s="94">
        <v>17</v>
      </c>
      <c r="C50" s="28" t="s">
        <v>17</v>
      </c>
      <c r="D50" s="196" t="s">
        <v>170</v>
      </c>
      <c r="E50" s="26"/>
      <c r="F50" s="46"/>
      <c r="J50" s="94">
        <v>17</v>
      </c>
      <c r="K50" s="26" t="str">
        <f>男女個人形R2!K50</f>
        <v>安藤　昊</v>
      </c>
      <c r="L50" s="26" t="str">
        <f>男女個人形R2!L50</f>
        <v>市立銚子</v>
      </c>
      <c r="M50" s="174"/>
      <c r="O50" s="15"/>
      <c r="T50" s="72"/>
      <c r="U50" s="15"/>
      <c r="V50" s="15"/>
      <c r="W50" s="15"/>
      <c r="X50" s="15"/>
    </row>
    <row r="51" spans="2:29" s="45" customFormat="1" ht="18.75" customHeight="1" x14ac:dyDescent="0.15">
      <c r="B51" s="94">
        <v>18</v>
      </c>
      <c r="C51" s="28" t="s">
        <v>17</v>
      </c>
      <c r="D51" s="197" t="s">
        <v>171</v>
      </c>
      <c r="E51" s="26"/>
      <c r="F51" s="46"/>
      <c r="G51" s="46"/>
      <c r="J51" s="94">
        <v>18</v>
      </c>
      <c r="K51" s="26" t="str">
        <f>男女個人形R2!K51</f>
        <v>二階堂　優悟</v>
      </c>
      <c r="L51" s="26" t="str">
        <f>男女個人形R2!L51</f>
        <v>佐原</v>
      </c>
      <c r="M51" s="174"/>
      <c r="N51" s="15"/>
      <c r="O51" s="15"/>
      <c r="U51" s="15"/>
      <c r="V51" s="15"/>
      <c r="W51" s="15"/>
      <c r="X51" s="15"/>
    </row>
    <row r="52" spans="2:29" s="45" customFormat="1" ht="18.75" customHeight="1" thickBot="1" x14ac:dyDescent="0.2">
      <c r="B52" s="94">
        <v>19</v>
      </c>
      <c r="C52" s="28" t="s">
        <v>17</v>
      </c>
      <c r="D52" s="199" t="s">
        <v>172</v>
      </c>
      <c r="E52" s="26"/>
      <c r="F52" s="46"/>
      <c r="G52" s="46"/>
      <c r="J52" s="94">
        <v>19</v>
      </c>
      <c r="K52" s="26" t="str">
        <f>男女個人形R2!K52</f>
        <v>山室　康憲</v>
      </c>
      <c r="L52" s="26" t="str">
        <f>男女個人形R2!L52</f>
        <v>秀明八千代</v>
      </c>
      <c r="M52" s="174"/>
      <c r="N52" s="15"/>
      <c r="T52" s="72"/>
      <c r="U52" s="15"/>
      <c r="V52" s="15"/>
      <c r="W52" s="15"/>
      <c r="X52" s="15"/>
    </row>
    <row r="53" spans="2:29" s="45" customFormat="1" ht="18.75" customHeight="1" x14ac:dyDescent="0.15">
      <c r="B53" s="94">
        <v>20</v>
      </c>
      <c r="C53" s="94" t="s">
        <v>8</v>
      </c>
      <c r="D53" s="27" t="s">
        <v>194</v>
      </c>
      <c r="E53" s="26"/>
      <c r="F53" s="46"/>
      <c r="G53" s="46"/>
      <c r="J53" s="94">
        <v>20</v>
      </c>
      <c r="K53" s="26" t="str">
        <f>男女個人形R2!K53</f>
        <v>吉田　翔</v>
      </c>
      <c r="L53" s="26" t="str">
        <f>男女個人形R2!L53</f>
        <v>秀明八千代</v>
      </c>
      <c r="M53" s="174"/>
      <c r="N53" s="15"/>
      <c r="T53" s="72"/>
      <c r="U53" s="15"/>
      <c r="V53" s="15"/>
      <c r="W53" s="15"/>
      <c r="X53" s="15"/>
    </row>
    <row r="54" spans="2:29" s="45" customFormat="1" ht="18.75" customHeight="1" x14ac:dyDescent="0.15">
      <c r="B54" s="94">
        <v>21</v>
      </c>
      <c r="C54" s="94" t="s">
        <v>7</v>
      </c>
      <c r="D54" s="197" t="s">
        <v>159</v>
      </c>
      <c r="E54" s="26"/>
      <c r="F54" s="46"/>
      <c r="G54" s="46"/>
      <c r="J54" s="94">
        <v>21</v>
      </c>
      <c r="K54" s="26" t="str">
        <f>男女個人形R2!K54</f>
        <v>村越　冬空</v>
      </c>
      <c r="L54" s="26" t="str">
        <f>男女個人形R2!L54</f>
        <v>秀明八千代</v>
      </c>
      <c r="M54" s="174"/>
      <c r="T54" s="72"/>
      <c r="U54" s="15"/>
      <c r="V54" s="15"/>
      <c r="W54" s="15"/>
      <c r="X54" s="15"/>
    </row>
    <row r="55" spans="2:29" s="45" customFormat="1" ht="18.75" customHeight="1" x14ac:dyDescent="0.15">
      <c r="B55" s="94">
        <v>22</v>
      </c>
      <c r="C55" s="94" t="s">
        <v>7</v>
      </c>
      <c r="D55" s="196" t="s">
        <v>157</v>
      </c>
      <c r="E55" s="26"/>
      <c r="F55" s="46"/>
      <c r="G55" s="46"/>
      <c r="I55" s="255"/>
      <c r="J55" s="94">
        <v>22</v>
      </c>
      <c r="K55" s="26" t="str">
        <f>男女個人形R2!K55</f>
        <v>山川　寛太</v>
      </c>
      <c r="L55" s="26" t="str">
        <f>男女個人形R2!L55</f>
        <v>秀明八千代</v>
      </c>
      <c r="M55" s="174"/>
      <c r="T55" s="72"/>
      <c r="U55" s="15"/>
      <c r="V55" s="15"/>
      <c r="W55" s="15"/>
      <c r="X55" s="15"/>
    </row>
    <row r="56" spans="2:29" ht="18.75" customHeight="1" x14ac:dyDescent="0.15">
      <c r="B56" s="94">
        <v>23</v>
      </c>
      <c r="C56" s="94" t="s">
        <v>7</v>
      </c>
      <c r="D56" s="196" t="s">
        <v>158</v>
      </c>
      <c r="E56" s="26"/>
      <c r="F56" s="46"/>
      <c r="G56" s="46"/>
      <c r="J56" s="94">
        <v>23</v>
      </c>
      <c r="K56" s="26" t="str">
        <f>男女個人形R2!K56</f>
        <v>佐藤　憲太</v>
      </c>
      <c r="L56" s="26" t="str">
        <f>男女個人形R2!L56</f>
        <v>秀明八千代</v>
      </c>
      <c r="M56" s="174"/>
      <c r="T56" s="72"/>
      <c r="U56" s="15"/>
      <c r="V56" s="15"/>
      <c r="W56" s="15"/>
      <c r="X56" s="15"/>
    </row>
    <row r="57" spans="2:29" ht="18.75" customHeight="1" x14ac:dyDescent="0.15">
      <c r="B57" s="94">
        <v>24</v>
      </c>
      <c r="C57" s="108" t="s">
        <v>46</v>
      </c>
      <c r="D57" s="196" t="s">
        <v>212</v>
      </c>
      <c r="E57" s="174"/>
      <c r="F57" s="46"/>
      <c r="J57" s="94">
        <v>24</v>
      </c>
      <c r="K57" s="26" t="str">
        <f>男女個人形R2!K57</f>
        <v>森山結斗</v>
      </c>
      <c r="L57" s="26" t="str">
        <f>男女個人形R2!L57</f>
        <v>八千代松陰</v>
      </c>
      <c r="M57" s="174"/>
      <c r="R57" s="72"/>
      <c r="T57" s="72"/>
      <c r="U57" s="15"/>
      <c r="V57" s="15"/>
      <c r="W57" s="15"/>
      <c r="X57" s="15"/>
    </row>
    <row r="58" spans="2:29" ht="18.75" customHeight="1" thickBot="1" x14ac:dyDescent="0.2">
      <c r="B58" s="94">
        <v>25</v>
      </c>
      <c r="C58" s="108" t="s">
        <v>46</v>
      </c>
      <c r="D58" s="200" t="s">
        <v>213</v>
      </c>
      <c r="E58" s="174"/>
      <c r="F58" s="46"/>
      <c r="J58" s="94">
        <v>25</v>
      </c>
      <c r="K58" s="26" t="str">
        <f>男女個人形R2!K58</f>
        <v>岩井　康稀</v>
      </c>
      <c r="L58" s="26" t="str">
        <f>男女個人形R2!L58</f>
        <v>東総工業</v>
      </c>
      <c r="M58" s="174"/>
    </row>
    <row r="59" spans="2:29" ht="18.75" customHeight="1" thickBot="1" x14ac:dyDescent="0.2">
      <c r="B59" s="94">
        <v>26</v>
      </c>
      <c r="C59" s="108" t="s">
        <v>46</v>
      </c>
      <c r="D59" s="201" t="s">
        <v>211</v>
      </c>
      <c r="E59" s="174"/>
      <c r="F59" s="46"/>
      <c r="H59" s="45"/>
      <c r="I59" s="45"/>
      <c r="J59" s="94">
        <v>26</v>
      </c>
      <c r="K59" s="26" t="str">
        <f>男女個人形R2!K59</f>
        <v>辻野　圭介</v>
      </c>
      <c r="L59" s="26" t="str">
        <f>男女個人形R2!L59</f>
        <v>東総工業</v>
      </c>
      <c r="M59" s="174"/>
    </row>
    <row r="60" spans="2:29" ht="18.75" customHeight="1" thickBot="1" x14ac:dyDescent="0.2">
      <c r="B60" s="94">
        <v>27</v>
      </c>
      <c r="C60" s="106" t="s">
        <v>10</v>
      </c>
      <c r="D60" s="198" t="s">
        <v>238</v>
      </c>
      <c r="E60" s="174"/>
      <c r="J60" s="94">
        <v>27</v>
      </c>
      <c r="K60" s="26" t="str">
        <f>男女個人形R2!K60</f>
        <v>須藤　世温</v>
      </c>
      <c r="L60" s="26" t="str">
        <f>男女個人形R2!L60</f>
        <v>千葉経済</v>
      </c>
      <c r="M60" s="174"/>
    </row>
    <row r="61" spans="2:29" ht="18.75" customHeight="1" thickBot="1" x14ac:dyDescent="0.2">
      <c r="B61" s="94">
        <v>28</v>
      </c>
      <c r="C61" s="106" t="s">
        <v>10</v>
      </c>
      <c r="D61" s="200" t="s">
        <v>239</v>
      </c>
      <c r="E61" s="174"/>
      <c r="J61" s="94">
        <v>28</v>
      </c>
      <c r="K61" s="26" t="str">
        <f>男女個人形R2!K61</f>
        <v>河野　将大</v>
      </c>
      <c r="L61" s="26" t="str">
        <f>男女個人形R2!L61</f>
        <v>千葉経済</v>
      </c>
      <c r="M61" s="174"/>
    </row>
    <row r="62" spans="2:29" ht="18.75" customHeight="1" x14ac:dyDescent="0.15">
      <c r="B62" s="94">
        <v>29</v>
      </c>
      <c r="C62" s="107" t="s">
        <v>45</v>
      </c>
      <c r="D62" s="196" t="s">
        <v>234</v>
      </c>
      <c r="E62" s="174"/>
      <c r="J62" s="94">
        <v>29</v>
      </c>
      <c r="K62" s="26" t="str">
        <f>男女個人形R2!K62</f>
        <v>佐藤　弘基</v>
      </c>
      <c r="L62" s="26" t="str">
        <f>男女個人形R2!L62</f>
        <v>千葉南</v>
      </c>
      <c r="M62" s="174"/>
    </row>
    <row r="63" spans="2:29" ht="18.75" customHeight="1" x14ac:dyDescent="0.15">
      <c r="B63" s="110">
        <v>30</v>
      </c>
      <c r="C63" s="206" t="s">
        <v>9</v>
      </c>
      <c r="D63" s="28" t="s">
        <v>120</v>
      </c>
      <c r="E63" s="174"/>
      <c r="J63" s="94">
        <v>30</v>
      </c>
      <c r="K63" s="26" t="str">
        <f>男女個人形R2!K63</f>
        <v>小谷　泰雅</v>
      </c>
      <c r="L63" s="26" t="str">
        <f>男女個人形R2!L63</f>
        <v>千葉南</v>
      </c>
      <c r="M63" s="174"/>
      <c r="R63" s="72"/>
    </row>
    <row r="64" spans="2:29" ht="18.75" customHeight="1" x14ac:dyDescent="0.15">
      <c r="B64" s="110">
        <v>31</v>
      </c>
      <c r="C64" s="206" t="s">
        <v>9</v>
      </c>
      <c r="D64" s="28" t="s">
        <v>146</v>
      </c>
      <c r="E64" s="174"/>
      <c r="J64" s="94">
        <v>31</v>
      </c>
      <c r="K64" s="26" t="str">
        <f>男女個人形R2!K64</f>
        <v>八田　憲真</v>
      </c>
      <c r="L64" s="26" t="str">
        <f>男女個人形R2!L64</f>
        <v>麗澤</v>
      </c>
      <c r="M64" s="174"/>
      <c r="R64" s="72"/>
    </row>
    <row r="65" spans="2:18" ht="21.75" customHeight="1" x14ac:dyDescent="0.15">
      <c r="B65" s="26"/>
      <c r="C65" s="26"/>
      <c r="D65" s="94"/>
      <c r="E65" s="174"/>
      <c r="J65" s="94">
        <v>32</v>
      </c>
      <c r="K65" s="26" t="str">
        <f>男女個人形R2!K65</f>
        <v>風澤　大慈</v>
      </c>
      <c r="L65" s="26" t="str">
        <f>男女個人形R2!L65</f>
        <v>麗澤</v>
      </c>
      <c r="M65" s="174"/>
      <c r="R65" s="72"/>
    </row>
    <row r="66" spans="2:18" ht="21.75" customHeight="1" x14ac:dyDescent="0.15">
      <c r="B66" s="94"/>
      <c r="C66" s="26"/>
      <c r="D66" s="94"/>
      <c r="E66" s="174"/>
      <c r="J66" s="94">
        <v>33</v>
      </c>
      <c r="K66" s="26" t="str">
        <f>男女個人形R2!K66</f>
        <v>池田　豊</v>
      </c>
      <c r="L66" s="26" t="str">
        <f>男女個人形R2!L66</f>
        <v>麗澤</v>
      </c>
      <c r="M66" s="174"/>
    </row>
    <row r="67" spans="2:18" x14ac:dyDescent="0.15">
      <c r="B67" s="110"/>
      <c r="C67" s="26"/>
      <c r="D67" s="94"/>
      <c r="E67" s="174"/>
      <c r="J67" s="94">
        <v>34</v>
      </c>
      <c r="K67" s="26" t="str">
        <f>男女個人形R2!K67</f>
        <v>稲村　心</v>
      </c>
      <c r="L67" s="26" t="str">
        <f>男女個人形R2!L67</f>
        <v>日体大柏</v>
      </c>
      <c r="M67" s="174"/>
      <c r="Q67" s="255"/>
    </row>
    <row r="68" spans="2:18" x14ac:dyDescent="0.15">
      <c r="B68" s="23"/>
      <c r="C68" s="26"/>
      <c r="D68" s="43"/>
      <c r="E68" s="76"/>
      <c r="J68" s="94">
        <v>35</v>
      </c>
      <c r="K68" s="26" t="str">
        <f>男女個人形R2!K68</f>
        <v>須田　爽人</v>
      </c>
      <c r="L68" s="26" t="str">
        <f>男女個人形R2!L68</f>
        <v>西武台千葉</v>
      </c>
      <c r="M68" s="174"/>
      <c r="Q68" s="255"/>
    </row>
    <row r="69" spans="2:18" x14ac:dyDescent="0.15">
      <c r="B69" s="259"/>
      <c r="C69" s="26"/>
      <c r="D69" s="43"/>
      <c r="E69" s="76"/>
      <c r="J69" s="94">
        <v>36</v>
      </c>
      <c r="K69" s="26" t="str">
        <f>男女個人形R2!K69</f>
        <v>平田直也</v>
      </c>
      <c r="L69" s="26" t="str">
        <f>男女個人形R2!L69</f>
        <v>船橋東</v>
      </c>
      <c r="M69" s="174"/>
      <c r="Q69" s="255"/>
    </row>
    <row r="70" spans="2:18" x14ac:dyDescent="0.15">
      <c r="B70" s="43"/>
      <c r="C70" s="26"/>
      <c r="D70" s="43"/>
      <c r="E70" s="76"/>
      <c r="J70" s="94">
        <v>37</v>
      </c>
      <c r="K70" s="26" t="str">
        <f>男女個人形R2!K70</f>
        <v>松田健佑</v>
      </c>
      <c r="L70" s="26" t="str">
        <f>男女個人形R2!L70</f>
        <v>船橋東</v>
      </c>
      <c r="M70" s="174"/>
    </row>
    <row r="71" spans="2:18" x14ac:dyDescent="0.15">
      <c r="B71" s="23"/>
      <c r="C71" s="43"/>
      <c r="D71" s="43"/>
      <c r="E71" s="76"/>
      <c r="J71" s="94">
        <v>38</v>
      </c>
      <c r="K71" s="26">
        <f>男女個人形R2!K71</f>
        <v>0</v>
      </c>
      <c r="L71" s="26">
        <f>男女個人形R2!L71</f>
        <v>0</v>
      </c>
      <c r="M71" s="174"/>
    </row>
  </sheetData>
  <mergeCells count="3">
    <mergeCell ref="A1:G1"/>
    <mergeCell ref="I1:O1"/>
    <mergeCell ref="A29:O29"/>
  </mergeCells>
  <phoneticPr fontId="3"/>
  <conditionalFormatting sqref="F30:G33 N30:N32 N70:N65506 F70:G65507 F60:G66 H51:H55 N57 N63:N66 N14 F14 F3 F7 F10:F12 N12 F25:F28">
    <cfRule type="cellIs" dxfId="75" priority="52" stopIfTrue="1" operator="lessThanOrEqual">
      <formula>4</formula>
    </cfRule>
    <cfRule type="cellIs" dxfId="74" priority="53" stopIfTrue="1" operator="between">
      <formula>5</formula>
      <formula>20</formula>
    </cfRule>
  </conditionalFormatting>
  <conditionalFormatting sqref="F13:G13">
    <cfRule type="cellIs" dxfId="73" priority="50" stopIfTrue="1" operator="lessThanOrEqual">
      <formula>4</formula>
    </cfRule>
    <cfRule type="cellIs" dxfId="72" priority="51" stopIfTrue="1" operator="between">
      <formula>5</formula>
      <formula>20</formula>
    </cfRule>
  </conditionalFormatting>
  <conditionalFormatting sqref="F15:G15">
    <cfRule type="cellIs" dxfId="71" priority="46" stopIfTrue="1" operator="lessThanOrEqual">
      <formula>4</formula>
    </cfRule>
    <cfRule type="cellIs" dxfId="70" priority="47" stopIfTrue="1" operator="between">
      <formula>5</formula>
      <formula>20</formula>
    </cfRule>
  </conditionalFormatting>
  <conditionalFormatting sqref="N13">
    <cfRule type="cellIs" dxfId="69" priority="48" stopIfTrue="1" operator="lessThanOrEqual">
      <formula>4</formula>
    </cfRule>
    <cfRule type="cellIs" dxfId="68" priority="49" stopIfTrue="1" operator="between">
      <formula>5</formula>
      <formula>20</formula>
    </cfRule>
  </conditionalFormatting>
  <conditionalFormatting sqref="F30:G33 N30:N32 H51:H55 F10:F12 N12">
    <cfRule type="cellIs" dxfId="67" priority="44" stopIfTrue="1" operator="lessThanOrEqual">
      <formula>4</formula>
    </cfRule>
    <cfRule type="cellIs" dxfId="66" priority="45" stopIfTrue="1" operator="between">
      <formula>5</formula>
      <formula>20</formula>
    </cfRule>
  </conditionalFormatting>
  <conditionalFormatting sqref="F13:G13">
    <cfRule type="cellIs" dxfId="65" priority="42" stopIfTrue="1" operator="lessThanOrEqual">
      <formula>4</formula>
    </cfRule>
    <cfRule type="cellIs" dxfId="64" priority="43" stopIfTrue="1" operator="between">
      <formula>5</formula>
      <formula>20</formula>
    </cfRule>
  </conditionalFormatting>
  <conditionalFormatting sqref="N13">
    <cfRule type="cellIs" dxfId="63" priority="40" stopIfTrue="1" operator="lessThanOrEqual">
      <formula>4</formula>
    </cfRule>
    <cfRule type="cellIs" dxfId="62" priority="41" stopIfTrue="1" operator="between">
      <formula>5</formula>
      <formula>20</formula>
    </cfRule>
  </conditionalFormatting>
  <conditionalFormatting sqref="F15:G15">
    <cfRule type="cellIs" dxfId="61" priority="38" stopIfTrue="1" operator="lessThanOrEqual">
      <formula>4</formula>
    </cfRule>
    <cfRule type="cellIs" dxfId="60" priority="39" stopIfTrue="1" operator="between">
      <formula>5</formula>
      <formula>20</formula>
    </cfRule>
  </conditionalFormatting>
  <conditionalFormatting sqref="AB47:AC47">
    <cfRule type="cellIs" dxfId="59" priority="36" stopIfTrue="1" operator="lessThanOrEqual">
      <formula>4</formula>
    </cfRule>
    <cfRule type="cellIs" dxfId="58" priority="37" stopIfTrue="1" operator="between">
      <formula>5</formula>
      <formula>20</formula>
    </cfRule>
  </conditionalFormatting>
  <conditionalFormatting sqref="N25:N27">
    <cfRule type="cellIs" dxfId="57" priority="34" stopIfTrue="1" operator="lessThanOrEqual">
      <formula>4</formula>
    </cfRule>
    <cfRule type="cellIs" dxfId="56" priority="35" stopIfTrue="1" operator="between">
      <formula>5</formula>
      <formula>20</formula>
    </cfRule>
  </conditionalFormatting>
  <conditionalFormatting sqref="N25:N27">
    <cfRule type="cellIs" dxfId="55" priority="32" stopIfTrue="1" operator="lessThanOrEqual">
      <formula>4</formula>
    </cfRule>
    <cfRule type="cellIs" dxfId="54" priority="33" stopIfTrue="1" operator="between">
      <formula>5</formula>
      <formula>20</formula>
    </cfRule>
  </conditionalFormatting>
  <conditionalFormatting sqref="N10:N11">
    <cfRule type="cellIs" dxfId="53" priority="30" stopIfTrue="1" operator="lessThanOrEqual">
      <formula>4</formula>
    </cfRule>
    <cfRule type="cellIs" dxfId="52" priority="31" stopIfTrue="1" operator="between">
      <formula>5</formula>
      <formula>20</formula>
    </cfRule>
  </conditionalFormatting>
  <conditionalFormatting sqref="N10:N11">
    <cfRule type="cellIs" dxfId="51" priority="28" stopIfTrue="1" operator="lessThanOrEqual">
      <formula>4</formula>
    </cfRule>
    <cfRule type="cellIs" dxfId="50" priority="29" stopIfTrue="1" operator="between">
      <formula>5</formula>
      <formula>20</formula>
    </cfRule>
  </conditionalFormatting>
  <conditionalFormatting sqref="N3 N7">
    <cfRule type="cellIs" dxfId="49" priority="26" stopIfTrue="1" operator="lessThanOrEqual">
      <formula>4</formula>
    </cfRule>
    <cfRule type="cellIs" dxfId="48" priority="27" stopIfTrue="1" operator="between">
      <formula>5</formula>
      <formula>20</formula>
    </cfRule>
  </conditionalFormatting>
  <conditionalFormatting sqref="N8:N9">
    <cfRule type="cellIs" dxfId="47" priority="22" stopIfTrue="1" operator="lessThanOrEqual">
      <formula>4</formula>
    </cfRule>
    <cfRule type="cellIs" dxfId="46" priority="23" stopIfTrue="1" operator="between">
      <formula>5</formula>
      <formula>20</formula>
    </cfRule>
  </conditionalFormatting>
  <conditionalFormatting sqref="F5">
    <cfRule type="cellIs" dxfId="45" priority="20" stopIfTrue="1" operator="lessThanOrEqual">
      <formula>4</formula>
    </cfRule>
    <cfRule type="cellIs" dxfId="44" priority="21" stopIfTrue="1" operator="between">
      <formula>5</formula>
      <formula>20</formula>
    </cfRule>
  </conditionalFormatting>
  <conditionalFormatting sqref="F8">
    <cfRule type="cellIs" dxfId="43" priority="12" stopIfTrue="1" operator="lessThanOrEqual">
      <formula>4</formula>
    </cfRule>
    <cfRule type="cellIs" dxfId="42" priority="13" stopIfTrue="1" operator="between">
      <formula>5</formula>
      <formula>20</formula>
    </cfRule>
  </conditionalFormatting>
  <conditionalFormatting sqref="F8">
    <cfRule type="cellIs" dxfId="41" priority="10" stopIfTrue="1" operator="lessThanOrEqual">
      <formula>4</formula>
    </cfRule>
    <cfRule type="cellIs" dxfId="40" priority="11" stopIfTrue="1" operator="between">
      <formula>5</formula>
      <formula>20</formula>
    </cfRule>
  </conditionalFormatting>
  <conditionalFormatting sqref="N8:N9">
    <cfRule type="cellIs" dxfId="39" priority="24" stopIfTrue="1" operator="lessThanOrEqual">
      <formula>4</formula>
    </cfRule>
    <cfRule type="cellIs" dxfId="38" priority="25" stopIfTrue="1" operator="between">
      <formula>5</formula>
      <formula>20</formula>
    </cfRule>
  </conditionalFormatting>
  <conditionalFormatting sqref="F5">
    <cfRule type="cellIs" dxfId="37" priority="18" stopIfTrue="1" operator="lessThanOrEqual">
      <formula>4</formula>
    </cfRule>
    <cfRule type="cellIs" dxfId="36" priority="19" stopIfTrue="1" operator="between">
      <formula>5</formula>
      <formula>20</formula>
    </cfRule>
  </conditionalFormatting>
  <conditionalFormatting sqref="F6">
    <cfRule type="cellIs" dxfId="35" priority="16" stopIfTrue="1" operator="lessThanOrEqual">
      <formula>4</formula>
    </cfRule>
    <cfRule type="cellIs" dxfId="34" priority="17" stopIfTrue="1" operator="between">
      <formula>5</formula>
      <formula>20</formula>
    </cfRule>
  </conditionalFormatting>
  <conditionalFormatting sqref="F6">
    <cfRule type="cellIs" dxfId="33" priority="14" stopIfTrue="1" operator="lessThanOrEqual">
      <formula>4</formula>
    </cfRule>
    <cfRule type="cellIs" dxfId="32" priority="15" stopIfTrue="1" operator="between">
      <formula>5</formula>
      <formula>20</formula>
    </cfRule>
  </conditionalFormatting>
  <conditionalFormatting sqref="F9">
    <cfRule type="cellIs" dxfId="31" priority="8" stopIfTrue="1" operator="lessThanOrEqual">
      <formula>4</formula>
    </cfRule>
    <cfRule type="cellIs" dxfId="30" priority="9" stopIfTrue="1" operator="between">
      <formula>5</formula>
      <formula>20</formula>
    </cfRule>
  </conditionalFormatting>
  <conditionalFormatting sqref="F9">
    <cfRule type="cellIs" dxfId="29" priority="6" stopIfTrue="1" operator="lessThanOrEqual">
      <formula>4</formula>
    </cfRule>
    <cfRule type="cellIs" dxfId="28" priority="7" stopIfTrue="1" operator="between">
      <formula>5</formula>
      <formula>20</formula>
    </cfRule>
  </conditionalFormatting>
  <conditionalFormatting sqref="N5:N6">
    <cfRule type="cellIs" dxfId="27" priority="2" stopIfTrue="1" operator="lessThanOrEqual">
      <formula>4</formula>
    </cfRule>
    <cfRule type="cellIs" dxfId="26" priority="3" stopIfTrue="1" operator="between">
      <formula>5</formula>
      <formula>20</formula>
    </cfRule>
  </conditionalFormatting>
  <conditionalFormatting sqref="N5:N6">
    <cfRule type="cellIs" dxfId="25" priority="4" stopIfTrue="1" operator="lessThanOrEqual">
      <formula>4</formula>
    </cfRule>
    <cfRule type="cellIs" dxfId="24" priority="5" stopIfTrue="1" operator="between">
      <formula>5</formula>
      <formula>20</formula>
    </cfRule>
  </conditionalFormatting>
  <conditionalFormatting sqref="D52">
    <cfRule type="cellIs" dxfId="23" priority="1" stopIfTrue="1" operator="equal">
      <formula>0</formula>
    </cfRule>
  </conditionalFormatting>
  <dataValidations count="3">
    <dataValidation type="decimal" allowBlank="1" showInputMessage="1" showErrorMessage="1" sqref="E10:E11">
      <formula1>0</formula1>
      <formula2>50</formula2>
    </dataValidation>
    <dataValidation type="list" imeMode="hiragana" allowBlank="1" showInputMessage="1" showErrorMessage="1" sqref="O12 G7 G14 O14 O25 G12 G25:G28 O7">
      <formula1>$R$3:$R$9</formula1>
    </dataValidation>
    <dataValidation type="decimal" allowBlank="1" showInputMessage="1" showErrorMessage="1" sqref="M14 E14 E12 E25:E28 M25:M27 M10:M12 M7 E7">
      <formula1>0</formula1>
      <formula2>30</formula2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5"/>
  <sheetViews>
    <sheetView view="pageBreakPreview" zoomScale="120" zoomScaleNormal="120" zoomScaleSheetLayoutView="120" workbookViewId="0">
      <selection activeCell="G73" sqref="G73"/>
    </sheetView>
  </sheetViews>
  <sheetFormatPr defaultRowHeight="13.5" x14ac:dyDescent="0.15"/>
  <cols>
    <col min="1" max="1" width="3" customWidth="1"/>
    <col min="2" max="2" width="3.125" customWidth="1"/>
    <col min="3" max="3" width="6.125" bestFit="1" customWidth="1"/>
    <col min="4" max="4" width="16.375" customWidth="1"/>
    <col min="6" max="6" width="8.125" customWidth="1"/>
    <col min="7" max="7" width="11.125" customWidth="1"/>
    <col min="8" max="8" width="3.875" customWidth="1"/>
    <col min="9" max="9" width="3.25" customWidth="1"/>
    <col min="10" max="10" width="6.125" bestFit="1" customWidth="1"/>
    <col min="11" max="11" width="16.375" customWidth="1"/>
    <col min="13" max="13" width="8.125" customWidth="1"/>
    <col min="14" max="14" width="11.125" customWidth="1"/>
  </cols>
  <sheetData>
    <row r="1" spans="2:14" ht="23.25" customHeight="1" x14ac:dyDescent="0.15">
      <c r="B1" s="445" t="s">
        <v>256</v>
      </c>
      <c r="C1" s="445"/>
      <c r="D1" s="445"/>
      <c r="E1" s="445"/>
      <c r="F1" s="445"/>
      <c r="G1" s="445"/>
      <c r="H1" s="22"/>
      <c r="I1" s="445"/>
      <c r="J1" s="445"/>
      <c r="K1" s="445"/>
      <c r="L1" s="445"/>
      <c r="M1" s="445"/>
      <c r="N1" s="445"/>
    </row>
    <row r="2" spans="2:14" ht="14.65" customHeight="1" x14ac:dyDescent="0.15">
      <c r="B2" s="222"/>
      <c r="C2" s="222"/>
      <c r="D2" s="222" t="s">
        <v>298</v>
      </c>
      <c r="E2" s="222"/>
      <c r="F2" s="222"/>
      <c r="G2" s="222"/>
      <c r="H2" s="22"/>
      <c r="I2" s="47"/>
      <c r="J2" s="47"/>
      <c r="K2" s="47"/>
      <c r="L2" s="47"/>
      <c r="M2" s="47"/>
      <c r="N2" s="47"/>
    </row>
    <row r="3" spans="2:14" ht="28.15" customHeight="1" x14ac:dyDescent="0.15">
      <c r="B3" s="23" t="s">
        <v>51</v>
      </c>
      <c r="C3" s="23" t="s">
        <v>47</v>
      </c>
      <c r="D3" s="23" t="s">
        <v>1</v>
      </c>
      <c r="E3" s="23" t="s">
        <v>34</v>
      </c>
      <c r="F3" s="23" t="s">
        <v>35</v>
      </c>
      <c r="G3" s="23" t="s">
        <v>36</v>
      </c>
      <c r="I3" s="25"/>
      <c r="J3" s="25"/>
      <c r="K3" s="25"/>
      <c r="L3" s="25"/>
      <c r="M3" s="25"/>
      <c r="N3" s="25"/>
    </row>
    <row r="4" spans="2:14" ht="28.15" customHeight="1" x14ac:dyDescent="0.15">
      <c r="B4" s="23">
        <v>1</v>
      </c>
      <c r="C4" s="23">
        <v>3</v>
      </c>
      <c r="D4" s="23" t="str">
        <f t="shared" ref="D4:D10" si="0">IF(C4="","",VLOOKUP(C4,$C$54:$D$66,2))</f>
        <v>佐原</v>
      </c>
      <c r="E4" s="262">
        <v>17.079999999999998</v>
      </c>
      <c r="F4" s="264">
        <v>7</v>
      </c>
      <c r="G4" s="261" t="s">
        <v>461</v>
      </c>
      <c r="I4" s="25"/>
      <c r="J4" s="25"/>
      <c r="K4" s="25"/>
      <c r="L4" s="90"/>
      <c r="M4" s="91"/>
      <c r="N4" s="25"/>
    </row>
    <row r="5" spans="2:14" ht="28.15" customHeight="1" x14ac:dyDescent="0.15">
      <c r="B5" s="23">
        <v>2</v>
      </c>
      <c r="C5" s="23">
        <v>5</v>
      </c>
      <c r="D5" s="23" t="str">
        <f t="shared" si="0"/>
        <v>敬愛学園</v>
      </c>
      <c r="E5" s="262">
        <v>22.4</v>
      </c>
      <c r="F5" s="264">
        <v>3</v>
      </c>
      <c r="G5" s="261" t="s">
        <v>461</v>
      </c>
      <c r="I5" s="25"/>
      <c r="J5" s="25"/>
      <c r="K5" s="25"/>
      <c r="L5" s="90"/>
      <c r="M5" s="91"/>
      <c r="N5" s="25"/>
    </row>
    <row r="6" spans="2:14" ht="28.15" customHeight="1" x14ac:dyDescent="0.15">
      <c r="B6" s="23">
        <v>3</v>
      </c>
      <c r="C6" s="23">
        <v>6</v>
      </c>
      <c r="D6" s="23" t="str">
        <f t="shared" si="0"/>
        <v>麗澤</v>
      </c>
      <c r="E6" s="262">
        <v>21.32</v>
      </c>
      <c r="F6" s="264">
        <v>5</v>
      </c>
      <c r="G6" s="261" t="s">
        <v>465</v>
      </c>
      <c r="I6" s="25"/>
      <c r="J6" s="25"/>
      <c r="K6" s="25"/>
      <c r="L6" s="90"/>
      <c r="M6" s="91"/>
      <c r="N6" s="25"/>
    </row>
    <row r="7" spans="2:14" ht="28.15" customHeight="1" x14ac:dyDescent="0.15">
      <c r="B7" s="23">
        <v>4</v>
      </c>
      <c r="C7" s="23">
        <v>2</v>
      </c>
      <c r="D7" s="23" t="str">
        <f t="shared" si="0"/>
        <v>木更津総合</v>
      </c>
      <c r="E7" s="262">
        <v>21.92</v>
      </c>
      <c r="F7" s="264">
        <v>4</v>
      </c>
      <c r="G7" s="261" t="s">
        <v>461</v>
      </c>
    </row>
    <row r="8" spans="2:14" ht="28.15" customHeight="1" x14ac:dyDescent="0.15">
      <c r="B8" s="23">
        <v>5</v>
      </c>
      <c r="C8" s="23">
        <v>7</v>
      </c>
      <c r="D8" s="23" t="str">
        <f t="shared" si="0"/>
        <v>昭和学院</v>
      </c>
      <c r="E8" s="263">
        <v>19.72</v>
      </c>
      <c r="F8" s="264">
        <v>6</v>
      </c>
      <c r="G8" s="261" t="s">
        <v>465</v>
      </c>
      <c r="I8" s="25"/>
      <c r="J8" s="25"/>
      <c r="K8" s="25"/>
      <c r="L8" s="90"/>
      <c r="M8" s="91"/>
      <c r="N8" s="25"/>
    </row>
    <row r="9" spans="2:14" ht="28.15" customHeight="1" x14ac:dyDescent="0.15">
      <c r="B9" s="23">
        <v>6</v>
      </c>
      <c r="C9" s="23">
        <v>4</v>
      </c>
      <c r="D9" s="23" t="str">
        <f t="shared" si="0"/>
        <v>秀明八千代</v>
      </c>
      <c r="E9" s="263">
        <v>24.46</v>
      </c>
      <c r="F9" s="264">
        <v>1</v>
      </c>
      <c r="G9" s="261" t="s">
        <v>466</v>
      </c>
      <c r="I9" s="25"/>
      <c r="J9" s="25"/>
      <c r="K9" s="25"/>
      <c r="L9" s="90"/>
      <c r="M9" s="91"/>
      <c r="N9" s="25"/>
    </row>
    <row r="10" spans="2:14" ht="28.15" customHeight="1" x14ac:dyDescent="0.15">
      <c r="B10" s="23">
        <v>7</v>
      </c>
      <c r="C10" s="23">
        <v>1</v>
      </c>
      <c r="D10" s="23" t="str">
        <f t="shared" si="0"/>
        <v>拓大紅陵</v>
      </c>
      <c r="E10" s="263">
        <v>24.08</v>
      </c>
      <c r="F10" s="264">
        <v>2</v>
      </c>
      <c r="G10" s="261" t="s">
        <v>461</v>
      </c>
      <c r="I10" s="25"/>
      <c r="J10" s="25"/>
      <c r="K10" s="25"/>
      <c r="L10" s="90"/>
      <c r="M10" s="91"/>
      <c r="N10" s="25"/>
    </row>
    <row r="11" spans="2:14" ht="28.15" customHeight="1" x14ac:dyDescent="0.15">
      <c r="B11" s="25"/>
      <c r="C11" s="25"/>
      <c r="D11" s="25"/>
      <c r="E11" s="90"/>
      <c r="F11" s="91"/>
      <c r="G11" s="25"/>
      <c r="I11" s="25"/>
      <c r="J11" s="25"/>
      <c r="K11" s="25"/>
      <c r="L11" s="90"/>
      <c r="M11" s="91"/>
      <c r="N11" s="25"/>
    </row>
    <row r="12" spans="2:14" ht="23.25" customHeight="1" x14ac:dyDescent="0.15">
      <c r="B12" s="445" t="s">
        <v>121</v>
      </c>
      <c r="C12" s="445"/>
      <c r="D12" s="445"/>
      <c r="E12" s="445"/>
      <c r="F12" s="445"/>
      <c r="G12" s="445"/>
      <c r="H12" s="22"/>
      <c r="I12" s="445" t="s">
        <v>122</v>
      </c>
      <c r="J12" s="445"/>
      <c r="K12" s="445"/>
      <c r="L12" s="445"/>
      <c r="M12" s="445"/>
      <c r="N12" s="445"/>
    </row>
    <row r="13" spans="2:14" ht="14.1" customHeight="1" x14ac:dyDescent="0.15">
      <c r="B13" s="222"/>
      <c r="C13" s="222"/>
      <c r="D13" s="222" t="s">
        <v>299</v>
      </c>
      <c r="E13" s="222"/>
      <c r="F13" s="222"/>
      <c r="G13" s="222"/>
      <c r="H13" s="22"/>
      <c r="I13" s="222"/>
      <c r="J13" s="222"/>
      <c r="K13" s="222" t="s">
        <v>300</v>
      </c>
      <c r="L13" s="222"/>
      <c r="M13" s="222"/>
      <c r="N13" s="222"/>
    </row>
    <row r="14" spans="2:14" ht="28.15" customHeight="1" x14ac:dyDescent="0.15">
      <c r="B14" s="23" t="s">
        <v>51</v>
      </c>
      <c r="C14" s="23" t="s">
        <v>47</v>
      </c>
      <c r="D14" s="23" t="s">
        <v>1</v>
      </c>
      <c r="E14" s="23" t="s">
        <v>34</v>
      </c>
      <c r="F14" s="23" t="s">
        <v>35</v>
      </c>
      <c r="G14" s="23" t="s">
        <v>36</v>
      </c>
      <c r="I14" s="23" t="s">
        <v>54</v>
      </c>
      <c r="J14" s="23" t="s">
        <v>47</v>
      </c>
      <c r="K14" s="23" t="s">
        <v>1</v>
      </c>
      <c r="L14" s="23" t="s">
        <v>34</v>
      </c>
      <c r="M14" s="23" t="s">
        <v>35</v>
      </c>
      <c r="N14" s="23" t="s">
        <v>48</v>
      </c>
    </row>
    <row r="15" spans="2:14" ht="28.15" customHeight="1" x14ac:dyDescent="0.15">
      <c r="B15" s="23">
        <v>1</v>
      </c>
      <c r="C15" s="23">
        <v>3</v>
      </c>
      <c r="D15" s="23" t="str">
        <f>IF(C15="","",VLOOKUP(C15,$C$38:$D$50,2))</f>
        <v>長生</v>
      </c>
      <c r="E15" s="262">
        <v>17.940000000000001</v>
      </c>
      <c r="F15" s="264">
        <v>5</v>
      </c>
      <c r="G15" s="261" t="s">
        <v>464</v>
      </c>
      <c r="I15" s="23">
        <v>7</v>
      </c>
      <c r="J15" s="23">
        <v>4</v>
      </c>
      <c r="K15" s="23" t="str">
        <f t="shared" ref="K15:K20" si="1">IF(J15="","",VLOOKUP(J15,$C$38:$D$50,2))</f>
        <v>成東</v>
      </c>
      <c r="L15" s="262">
        <v>19.739999999999998</v>
      </c>
      <c r="M15" s="88">
        <f>IF(L15="","",RANK(L15,$L$15:$L$20))</f>
        <v>5</v>
      </c>
      <c r="N15" s="261" t="s">
        <v>465</v>
      </c>
    </row>
    <row r="16" spans="2:14" ht="28.15" customHeight="1" x14ac:dyDescent="0.15">
      <c r="B16" s="23">
        <v>2</v>
      </c>
      <c r="C16" s="23">
        <v>7</v>
      </c>
      <c r="D16" s="23" t="str">
        <f t="shared" ref="D16:D20" si="2">IF(C16="","",VLOOKUP(C16,$C$38:$D$50,2))</f>
        <v>東総工業</v>
      </c>
      <c r="E16" s="262">
        <v>18.059999999999999</v>
      </c>
      <c r="F16" s="264">
        <v>4</v>
      </c>
      <c r="G16" s="261" t="s">
        <v>465</v>
      </c>
      <c r="I16" s="23">
        <v>8</v>
      </c>
      <c r="J16" s="23">
        <v>8</v>
      </c>
      <c r="K16" s="23" t="str">
        <f t="shared" si="1"/>
        <v>千葉経済</v>
      </c>
      <c r="L16" s="262">
        <v>19.8</v>
      </c>
      <c r="M16" s="88">
        <f t="shared" ref="M16" si="3">IF(L16="","",RANK(L16,$L$15:$L$20))</f>
        <v>4</v>
      </c>
      <c r="N16" s="261" t="s">
        <v>465</v>
      </c>
    </row>
    <row r="17" spans="2:14" ht="28.15" customHeight="1" x14ac:dyDescent="0.15">
      <c r="B17" s="23">
        <v>3</v>
      </c>
      <c r="C17" s="23">
        <v>2</v>
      </c>
      <c r="D17" s="23" t="str">
        <f t="shared" si="2"/>
        <v>木更津総合</v>
      </c>
      <c r="E17" s="262"/>
      <c r="F17" s="264" t="s">
        <v>469</v>
      </c>
      <c r="G17" s="261" t="s">
        <v>468</v>
      </c>
      <c r="I17" s="23">
        <v>9</v>
      </c>
      <c r="J17" s="23">
        <v>11</v>
      </c>
      <c r="K17" s="23" t="str">
        <f t="shared" si="1"/>
        <v>日体大柏</v>
      </c>
      <c r="L17" s="262">
        <v>20.84</v>
      </c>
      <c r="M17" s="88">
        <f>IF(L17="","",RANK(L17,$L$15:$L$20))</f>
        <v>3</v>
      </c>
      <c r="N17" s="261" t="s">
        <v>463</v>
      </c>
    </row>
    <row r="18" spans="2:14" ht="28.15" customHeight="1" x14ac:dyDescent="0.15">
      <c r="B18" s="23">
        <v>4</v>
      </c>
      <c r="C18" s="23">
        <v>9</v>
      </c>
      <c r="D18" s="23" t="str">
        <f t="shared" si="2"/>
        <v>千葉南</v>
      </c>
      <c r="E18" s="262">
        <v>20.6</v>
      </c>
      <c r="F18" s="264">
        <v>3</v>
      </c>
      <c r="G18" s="261" t="s">
        <v>463</v>
      </c>
      <c r="I18" s="23">
        <v>10</v>
      </c>
      <c r="J18" s="89">
        <v>5</v>
      </c>
      <c r="K18" s="23" t="str">
        <f t="shared" si="1"/>
        <v>成田</v>
      </c>
      <c r="L18" s="262">
        <v>17.600000000000001</v>
      </c>
      <c r="M18" s="88">
        <f>IF(L18="","",RANK(L18,$L$15:$L$20))</f>
        <v>6</v>
      </c>
      <c r="N18" s="261" t="s">
        <v>461</v>
      </c>
    </row>
    <row r="19" spans="2:14" ht="28.15" customHeight="1" x14ac:dyDescent="0.15">
      <c r="B19" s="23">
        <v>5</v>
      </c>
      <c r="C19" s="23">
        <v>12</v>
      </c>
      <c r="D19" s="23" t="str">
        <f t="shared" si="2"/>
        <v>船橋東</v>
      </c>
      <c r="E19" s="263">
        <v>21.2</v>
      </c>
      <c r="F19" s="264">
        <v>2</v>
      </c>
      <c r="G19" s="261" t="s">
        <v>461</v>
      </c>
      <c r="I19" s="23">
        <v>11</v>
      </c>
      <c r="J19" s="23">
        <v>10</v>
      </c>
      <c r="K19" s="23" t="str">
        <f t="shared" si="1"/>
        <v>麗澤</v>
      </c>
      <c r="L19" s="263">
        <v>21.4</v>
      </c>
      <c r="M19" s="88">
        <f>IF(L19="","",RANK(L19,$L$15:$L$20))</f>
        <v>2</v>
      </c>
      <c r="N19" s="261" t="s">
        <v>465</v>
      </c>
    </row>
    <row r="20" spans="2:14" ht="28.15" customHeight="1" x14ac:dyDescent="0.15">
      <c r="B20" s="23">
        <v>6</v>
      </c>
      <c r="C20" s="23">
        <v>1</v>
      </c>
      <c r="D20" s="23" t="str">
        <f t="shared" si="2"/>
        <v>拓大紅陵</v>
      </c>
      <c r="E20" s="263">
        <v>24.26</v>
      </c>
      <c r="F20" s="264">
        <v>1</v>
      </c>
      <c r="G20" s="261" t="s">
        <v>470</v>
      </c>
      <c r="I20" s="23">
        <v>12</v>
      </c>
      <c r="J20" s="23">
        <v>6</v>
      </c>
      <c r="K20" s="23" t="str">
        <f t="shared" si="1"/>
        <v>秀明八千代</v>
      </c>
      <c r="L20" s="263">
        <v>24.98</v>
      </c>
      <c r="M20" s="88">
        <f>IF(L20="","",RANK(L20,$L$15:$L$20))</f>
        <v>1</v>
      </c>
      <c r="N20" s="261" t="s">
        <v>466</v>
      </c>
    </row>
    <row r="21" spans="2:14" ht="28.15" customHeight="1" x14ac:dyDescent="0.15">
      <c r="B21" s="423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1"/>
    </row>
    <row r="22" spans="2:14" ht="28.15" customHeight="1" x14ac:dyDescent="0.15">
      <c r="B22" s="445" t="s">
        <v>49</v>
      </c>
      <c r="C22" s="445"/>
      <c r="D22" s="445"/>
      <c r="E22" s="445"/>
      <c r="F22" s="445"/>
      <c r="G22" s="445"/>
      <c r="I22" s="445" t="s">
        <v>50</v>
      </c>
      <c r="J22" s="445"/>
      <c r="K22" s="445"/>
      <c r="L22" s="445"/>
      <c r="M22" s="445"/>
      <c r="N22" s="445"/>
    </row>
    <row r="23" spans="2:14" ht="15" customHeight="1" x14ac:dyDescent="0.15">
      <c r="B23" s="222"/>
      <c r="C23" s="222"/>
      <c r="D23" s="222" t="s">
        <v>298</v>
      </c>
      <c r="E23" s="222"/>
      <c r="F23" s="222"/>
      <c r="G23" s="222"/>
      <c r="I23" s="222"/>
      <c r="J23" s="222"/>
      <c r="K23" s="222" t="s">
        <v>299</v>
      </c>
      <c r="L23" s="222"/>
      <c r="M23" s="222"/>
      <c r="N23" s="222"/>
    </row>
    <row r="24" spans="2:14" ht="28.15" customHeight="1" x14ac:dyDescent="0.15">
      <c r="B24" s="23" t="s">
        <v>89</v>
      </c>
      <c r="C24" s="23" t="s">
        <v>107</v>
      </c>
      <c r="D24" s="23" t="s">
        <v>1</v>
      </c>
      <c r="E24" s="23" t="s">
        <v>34</v>
      </c>
      <c r="F24" s="23" t="s">
        <v>35</v>
      </c>
      <c r="G24" s="23" t="s">
        <v>48</v>
      </c>
      <c r="I24" s="23" t="s">
        <v>90</v>
      </c>
      <c r="J24" s="23" t="s">
        <v>107</v>
      </c>
      <c r="K24" s="23" t="s">
        <v>1</v>
      </c>
      <c r="L24" s="23" t="s">
        <v>34</v>
      </c>
      <c r="M24" s="23" t="s">
        <v>35</v>
      </c>
      <c r="N24" s="23" t="s">
        <v>48</v>
      </c>
    </row>
    <row r="25" spans="2:14" ht="28.15" customHeight="1" x14ac:dyDescent="0.15">
      <c r="B25" s="23">
        <v>1</v>
      </c>
      <c r="C25" s="23">
        <v>4</v>
      </c>
      <c r="D25" s="23" t="str">
        <f>IF(C25="","",VLOOKUP(C25,$C$54:$D$67,2))</f>
        <v>秀明八千代</v>
      </c>
      <c r="E25" s="262">
        <v>23.86</v>
      </c>
      <c r="F25" s="88">
        <f>IF(E25="","",RANK(E25,$E$25:$E$32))</f>
        <v>2</v>
      </c>
      <c r="G25" s="261" t="s">
        <v>472</v>
      </c>
      <c r="I25" s="23">
        <v>1</v>
      </c>
      <c r="J25" s="23">
        <v>9</v>
      </c>
      <c r="K25" s="23" t="str">
        <f>IF(J25="","",VLOOKUP(J25,$C$38:$D$50,2))</f>
        <v>千葉南</v>
      </c>
      <c r="L25" s="65">
        <v>20.079999999999998</v>
      </c>
      <c r="M25" s="88">
        <f>IF(L25="","",RANK(L25,$L$25:$L$32))</f>
        <v>6</v>
      </c>
      <c r="N25" s="261" t="s">
        <v>466</v>
      </c>
    </row>
    <row r="26" spans="2:14" ht="28.15" customHeight="1" x14ac:dyDescent="0.15">
      <c r="B26" s="23">
        <v>2</v>
      </c>
      <c r="C26" s="23">
        <v>7</v>
      </c>
      <c r="D26" s="23" t="str">
        <f t="shared" ref="D26:D30" si="4">IF(C26="","",VLOOKUP(C26,$C$54:$D$67,2))</f>
        <v>昭和学院</v>
      </c>
      <c r="E26" s="262">
        <v>19.399999999999999</v>
      </c>
      <c r="F26" s="88">
        <f t="shared" ref="F26:F30" si="5">IF(E26="","",RANK(E26,$E$25:$E$32))</f>
        <v>6</v>
      </c>
      <c r="G26" s="261" t="s">
        <v>470</v>
      </c>
      <c r="I26" s="23">
        <v>2</v>
      </c>
      <c r="J26" s="23">
        <v>1</v>
      </c>
      <c r="K26" s="23" t="str">
        <f>IF(J26="","",VLOOKUP(J26,$C$38:$D$50,2))</f>
        <v>拓大紅陵</v>
      </c>
      <c r="L26" s="65">
        <v>25.2</v>
      </c>
      <c r="M26" s="88">
        <f t="shared" ref="M26:M30" si="6">IF(L26="","",RANK(L26,$L$25:$L$32))</f>
        <v>2</v>
      </c>
      <c r="N26" s="261" t="s">
        <v>474</v>
      </c>
    </row>
    <row r="27" spans="2:14" ht="28.15" customHeight="1" x14ac:dyDescent="0.15">
      <c r="B27" s="23">
        <v>3</v>
      </c>
      <c r="C27" s="23">
        <v>2</v>
      </c>
      <c r="D27" s="23" t="str">
        <f t="shared" si="4"/>
        <v>木更津総合</v>
      </c>
      <c r="E27" s="262">
        <v>22</v>
      </c>
      <c r="F27" s="88">
        <f t="shared" si="5"/>
        <v>4</v>
      </c>
      <c r="G27" s="261" t="s">
        <v>472</v>
      </c>
      <c r="I27" s="23">
        <v>3</v>
      </c>
      <c r="J27" s="23">
        <v>10</v>
      </c>
      <c r="K27" s="23" t="str">
        <f t="shared" ref="K27:K30" si="7">IF(J27="","",VLOOKUP(J27,$C$38:$D$50,2))</f>
        <v>麗澤</v>
      </c>
      <c r="L27" s="65">
        <v>21.54</v>
      </c>
      <c r="M27" s="88">
        <f t="shared" si="6"/>
        <v>3</v>
      </c>
      <c r="N27" s="261" t="s">
        <v>480</v>
      </c>
    </row>
    <row r="28" spans="2:14" ht="27.75" customHeight="1" x14ac:dyDescent="0.15">
      <c r="B28" s="23">
        <v>4</v>
      </c>
      <c r="C28" s="23">
        <v>5</v>
      </c>
      <c r="D28" s="23" t="str">
        <f t="shared" si="4"/>
        <v>敬愛学園</v>
      </c>
      <c r="E28" s="262">
        <v>23.46</v>
      </c>
      <c r="F28" s="88">
        <f t="shared" si="5"/>
        <v>3</v>
      </c>
      <c r="G28" s="261" t="s">
        <v>467</v>
      </c>
      <c r="I28" s="23">
        <v>4</v>
      </c>
      <c r="J28" s="23">
        <v>11</v>
      </c>
      <c r="K28" s="23" t="str">
        <f t="shared" si="7"/>
        <v>日体大柏</v>
      </c>
      <c r="L28" s="65">
        <v>21.2</v>
      </c>
      <c r="M28" s="88">
        <f t="shared" si="6"/>
        <v>4</v>
      </c>
      <c r="N28" s="261" t="s">
        <v>466</v>
      </c>
    </row>
    <row r="29" spans="2:14" ht="27.75" customHeight="1" x14ac:dyDescent="0.15">
      <c r="B29" s="23">
        <v>5</v>
      </c>
      <c r="C29" s="23">
        <v>1</v>
      </c>
      <c r="D29" s="23" t="str">
        <f t="shared" si="4"/>
        <v>拓大紅陵</v>
      </c>
      <c r="E29" s="263">
        <v>24.26</v>
      </c>
      <c r="F29" s="88">
        <f t="shared" si="5"/>
        <v>1</v>
      </c>
      <c r="G29" s="261" t="s">
        <v>472</v>
      </c>
      <c r="I29" s="23">
        <v>5</v>
      </c>
      <c r="J29" s="23">
        <v>6</v>
      </c>
      <c r="K29" s="23" t="str">
        <f t="shared" si="7"/>
        <v>秀明八千代</v>
      </c>
      <c r="L29" s="65">
        <v>25.86</v>
      </c>
      <c r="M29" s="88">
        <f t="shared" si="6"/>
        <v>1</v>
      </c>
      <c r="N29" s="261" t="s">
        <v>479</v>
      </c>
    </row>
    <row r="30" spans="2:14" ht="27.75" customHeight="1" x14ac:dyDescent="0.15">
      <c r="B30" s="23">
        <v>6</v>
      </c>
      <c r="C30" s="23">
        <v>6</v>
      </c>
      <c r="D30" s="23" t="str">
        <f t="shared" si="4"/>
        <v>麗澤</v>
      </c>
      <c r="E30" s="263">
        <v>20.6</v>
      </c>
      <c r="F30" s="88">
        <f t="shared" si="5"/>
        <v>5</v>
      </c>
      <c r="G30" s="261" t="s">
        <v>480</v>
      </c>
      <c r="I30" s="23">
        <v>6</v>
      </c>
      <c r="J30" s="23">
        <v>12</v>
      </c>
      <c r="K30" s="23" t="str">
        <f t="shared" si="7"/>
        <v>船橋東</v>
      </c>
      <c r="L30" s="65">
        <v>20.68</v>
      </c>
      <c r="M30" s="88">
        <f t="shared" si="6"/>
        <v>5</v>
      </c>
      <c r="N30" s="261" t="s">
        <v>467</v>
      </c>
    </row>
    <row r="31" spans="2:14" ht="27.75" customHeight="1" x14ac:dyDescent="0.15">
      <c r="B31" s="92"/>
      <c r="C31" s="92"/>
      <c r="D31" s="92"/>
      <c r="E31" s="78"/>
      <c r="F31" s="93"/>
      <c r="G31" s="178"/>
      <c r="I31" s="92"/>
      <c r="J31" s="92"/>
      <c r="K31" s="92"/>
      <c r="L31" s="78"/>
      <c r="M31" s="93"/>
      <c r="N31" s="179"/>
    </row>
    <row r="32" spans="2:14" ht="27.75" customHeight="1" x14ac:dyDescent="0.15">
      <c r="B32" s="25"/>
      <c r="C32" s="25"/>
      <c r="D32" s="25"/>
      <c r="E32" s="66"/>
      <c r="F32" s="91"/>
      <c r="G32" s="45"/>
      <c r="I32" s="25"/>
      <c r="J32" s="25"/>
      <c r="K32" s="25"/>
      <c r="L32" s="66"/>
      <c r="M32" s="91"/>
      <c r="N32" s="170"/>
    </row>
    <row r="33" spans="2:15" ht="27.75" customHeight="1" x14ac:dyDescent="0.15">
      <c r="B33" s="25"/>
      <c r="D33" s="25"/>
      <c r="E33" s="96"/>
      <c r="F33" s="25"/>
      <c r="G33" s="45"/>
      <c r="I33" s="25"/>
      <c r="J33" s="22"/>
      <c r="K33" s="25"/>
      <c r="L33" s="66"/>
      <c r="M33" s="25"/>
      <c r="N33" s="45"/>
    </row>
    <row r="34" spans="2:15" ht="18" customHeight="1" x14ac:dyDescent="0.15">
      <c r="K34" s="86"/>
      <c r="L34" s="86"/>
      <c r="M34" s="86"/>
    </row>
    <row r="37" spans="2:15" ht="17.25" x14ac:dyDescent="0.15">
      <c r="B37" s="97" t="s">
        <v>31</v>
      </c>
      <c r="C37" s="97"/>
      <c r="D37" s="22"/>
    </row>
    <row r="38" spans="2:15" ht="18" customHeight="1" x14ac:dyDescent="0.15">
      <c r="B38" s="95"/>
      <c r="C38" s="214">
        <v>1</v>
      </c>
      <c r="D38" s="213" t="s">
        <v>3</v>
      </c>
      <c r="E38" s="23" t="s">
        <v>51</v>
      </c>
      <c r="F38" s="22"/>
    </row>
    <row r="39" spans="2:15" ht="18" customHeight="1" x14ac:dyDescent="0.15">
      <c r="B39" s="95"/>
      <c r="C39" s="214">
        <v>2</v>
      </c>
      <c r="D39" s="213" t="s">
        <v>4</v>
      </c>
      <c r="E39" s="23"/>
      <c r="F39" s="22"/>
    </row>
    <row r="40" spans="2:15" ht="18" customHeight="1" x14ac:dyDescent="0.15">
      <c r="B40" s="95"/>
      <c r="C40" s="214">
        <v>3</v>
      </c>
      <c r="D40" s="213" t="s">
        <v>5</v>
      </c>
      <c r="E40" s="23"/>
      <c r="F40" s="22"/>
    </row>
    <row r="41" spans="2:15" ht="18" customHeight="1" x14ac:dyDescent="0.15">
      <c r="B41" s="95"/>
      <c r="C41" s="214">
        <v>4</v>
      </c>
      <c r="D41" s="213" t="s">
        <v>68</v>
      </c>
      <c r="E41" s="23"/>
      <c r="F41" s="22"/>
    </row>
    <row r="42" spans="2:15" ht="18" customHeight="1" x14ac:dyDescent="0.15">
      <c r="B42" s="95"/>
      <c r="C42" s="214">
        <v>5</v>
      </c>
      <c r="D42" s="213" t="s">
        <v>11</v>
      </c>
      <c r="E42" s="23"/>
      <c r="F42" s="22"/>
    </row>
    <row r="43" spans="2:15" ht="18" customHeight="1" x14ac:dyDescent="0.15">
      <c r="B43" s="95"/>
      <c r="C43" s="214">
        <v>6</v>
      </c>
      <c r="D43" s="213" t="s">
        <v>17</v>
      </c>
      <c r="E43" s="23" t="s">
        <v>54</v>
      </c>
      <c r="F43" s="22"/>
    </row>
    <row r="44" spans="2:15" ht="18" customHeight="1" x14ac:dyDescent="0.15">
      <c r="B44" s="95"/>
      <c r="C44" s="214">
        <v>7</v>
      </c>
      <c r="D44" s="213" t="s">
        <v>16</v>
      </c>
      <c r="E44" s="23"/>
      <c r="F44" s="22"/>
    </row>
    <row r="45" spans="2:15" ht="18" customHeight="1" x14ac:dyDescent="0.15">
      <c r="B45" s="95"/>
      <c r="C45" s="214">
        <v>8</v>
      </c>
      <c r="D45" s="213" t="s">
        <v>8</v>
      </c>
      <c r="E45" s="23"/>
      <c r="F45" s="22"/>
    </row>
    <row r="46" spans="2:15" ht="18" customHeight="1" x14ac:dyDescent="0.15">
      <c r="B46" s="95"/>
      <c r="C46" s="214">
        <v>9</v>
      </c>
      <c r="D46" s="213" t="s">
        <v>46</v>
      </c>
      <c r="E46" s="23"/>
      <c r="F46" s="22"/>
    </row>
    <row r="47" spans="2:15" ht="18" customHeight="1" x14ac:dyDescent="0.15">
      <c r="B47" s="95"/>
      <c r="C47" s="214">
        <v>10</v>
      </c>
      <c r="D47" s="213" t="s">
        <v>10</v>
      </c>
      <c r="E47" s="23" t="s">
        <v>53</v>
      </c>
      <c r="F47" s="22"/>
      <c r="M47" s="72"/>
      <c r="N47" s="72"/>
    </row>
    <row r="48" spans="2:15" ht="18" customHeight="1" x14ac:dyDescent="0.15">
      <c r="B48" s="95"/>
      <c r="C48" s="214">
        <v>11</v>
      </c>
      <c r="D48" s="213" t="s">
        <v>14</v>
      </c>
      <c r="E48" s="23"/>
      <c r="F48" s="22"/>
      <c r="M48" s="72"/>
      <c r="N48" s="72"/>
      <c r="O48" s="72"/>
    </row>
    <row r="49" spans="2:15" ht="18" customHeight="1" x14ac:dyDescent="0.15">
      <c r="B49" s="95"/>
      <c r="C49" s="214">
        <v>12</v>
      </c>
      <c r="D49" s="213" t="s">
        <v>45</v>
      </c>
      <c r="E49" s="23" t="s">
        <v>52</v>
      </c>
      <c r="F49" s="22"/>
      <c r="M49" s="72"/>
      <c r="N49" s="72"/>
      <c r="O49" s="72"/>
    </row>
    <row r="50" spans="2:15" ht="18" customHeight="1" x14ac:dyDescent="0.15">
      <c r="B50" s="95"/>
      <c r="C50" s="214"/>
      <c r="D50" s="213"/>
      <c r="E50" s="23"/>
      <c r="M50" s="72"/>
      <c r="N50" s="72"/>
      <c r="O50" s="72"/>
    </row>
    <row r="51" spans="2:15" ht="18" customHeight="1" x14ac:dyDescent="0.15">
      <c r="B51" s="22"/>
      <c r="C51" s="22"/>
      <c r="D51" s="22"/>
      <c r="E51" s="25"/>
      <c r="M51" s="72"/>
      <c r="N51" s="72"/>
      <c r="O51" s="72"/>
    </row>
    <row r="52" spans="2:15" ht="18" customHeight="1" x14ac:dyDescent="0.15">
      <c r="B52" s="22"/>
      <c r="C52" s="22"/>
      <c r="D52" s="22"/>
      <c r="E52" s="25"/>
      <c r="M52" s="72"/>
      <c r="N52" s="72"/>
      <c r="O52" s="72"/>
    </row>
    <row r="53" spans="2:15" ht="18" customHeight="1" x14ac:dyDescent="0.15">
      <c r="B53" s="98" t="s">
        <v>32</v>
      </c>
      <c r="C53" s="22"/>
      <c r="D53" s="22"/>
      <c r="E53" s="25"/>
      <c r="M53" s="72"/>
      <c r="N53" s="72"/>
      <c r="O53" s="72"/>
    </row>
    <row r="54" spans="2:15" ht="18" customHeight="1" x14ac:dyDescent="0.15">
      <c r="B54" s="95"/>
      <c r="C54" s="99">
        <v>1</v>
      </c>
      <c r="D54" s="213" t="s">
        <v>3</v>
      </c>
      <c r="E54" s="23" t="s">
        <v>51</v>
      </c>
      <c r="F54" s="22"/>
      <c r="M54" s="72"/>
      <c r="N54" s="72"/>
      <c r="O54" s="72"/>
    </row>
    <row r="55" spans="2:15" ht="18" customHeight="1" x14ac:dyDescent="0.15">
      <c r="B55" s="95"/>
      <c r="C55" s="99">
        <v>2</v>
      </c>
      <c r="D55" s="213" t="s">
        <v>4</v>
      </c>
      <c r="E55" s="23" t="s">
        <v>52</v>
      </c>
      <c r="F55" s="22"/>
      <c r="M55" s="72"/>
      <c r="N55" s="72"/>
      <c r="O55" s="72"/>
    </row>
    <row r="56" spans="2:15" ht="18" customHeight="1" x14ac:dyDescent="0.15">
      <c r="B56" s="95"/>
      <c r="C56" s="99">
        <v>3</v>
      </c>
      <c r="D56" s="213" t="s">
        <v>12</v>
      </c>
      <c r="E56" s="23"/>
      <c r="F56" s="22"/>
      <c r="M56" s="72"/>
      <c r="N56" s="72"/>
      <c r="O56" s="72"/>
    </row>
    <row r="57" spans="2:15" ht="18" customHeight="1" x14ac:dyDescent="0.15">
      <c r="B57" s="95"/>
      <c r="C57" s="99">
        <v>4</v>
      </c>
      <c r="D57" s="213" t="s">
        <v>17</v>
      </c>
      <c r="E57" s="23" t="s">
        <v>54</v>
      </c>
      <c r="F57" s="22"/>
      <c r="M57" s="72"/>
      <c r="N57" s="72"/>
      <c r="O57" s="72"/>
    </row>
    <row r="58" spans="2:15" ht="18" customHeight="1" x14ac:dyDescent="0.15">
      <c r="B58" s="95"/>
      <c r="C58" s="99">
        <v>5</v>
      </c>
      <c r="D58" s="213" t="s">
        <v>7</v>
      </c>
      <c r="E58" s="23"/>
      <c r="F58" s="22"/>
      <c r="M58" s="72"/>
      <c r="N58" s="72"/>
      <c r="O58" s="72"/>
    </row>
    <row r="59" spans="2:15" ht="18" customHeight="1" x14ac:dyDescent="0.15">
      <c r="B59" s="95"/>
      <c r="C59" s="99">
        <v>6</v>
      </c>
      <c r="D59" s="213" t="s">
        <v>10</v>
      </c>
      <c r="E59" s="23"/>
      <c r="F59" s="22"/>
      <c r="M59" s="72"/>
      <c r="N59" s="72"/>
      <c r="O59" s="72"/>
    </row>
    <row r="60" spans="2:15" ht="18" customHeight="1" x14ac:dyDescent="0.15">
      <c r="B60" s="95"/>
      <c r="C60" s="99">
        <v>7</v>
      </c>
      <c r="D60" s="213" t="s">
        <v>9</v>
      </c>
      <c r="E60" s="23" t="s">
        <v>53</v>
      </c>
      <c r="F60" s="22"/>
      <c r="M60" s="72"/>
      <c r="N60" s="72"/>
      <c r="O60" s="72"/>
    </row>
    <row r="61" spans="2:15" ht="18.75" customHeight="1" x14ac:dyDescent="0.15">
      <c r="B61" s="95"/>
      <c r="C61" s="99">
        <v>8</v>
      </c>
      <c r="D61" s="83"/>
      <c r="E61" s="23"/>
      <c r="F61" s="22"/>
      <c r="K61" s="72"/>
      <c r="L61" s="72"/>
      <c r="M61" s="72"/>
      <c r="N61" s="72"/>
      <c r="O61" s="72"/>
    </row>
    <row r="62" spans="2:15" ht="18" customHeight="1" x14ac:dyDescent="0.15">
      <c r="B62" s="95"/>
      <c r="C62" s="99">
        <v>9</v>
      </c>
      <c r="D62" s="83"/>
      <c r="E62" s="23"/>
      <c r="F62" s="22"/>
      <c r="K62" s="72"/>
      <c r="L62" s="72"/>
      <c r="M62" s="72"/>
      <c r="N62" s="72"/>
      <c r="O62" s="72"/>
    </row>
    <row r="63" spans="2:15" ht="18" customHeight="1" x14ac:dyDescent="0.15">
      <c r="B63" s="95"/>
      <c r="C63" s="99">
        <v>10</v>
      </c>
      <c r="D63" s="83"/>
      <c r="E63" s="23"/>
      <c r="F63" s="22"/>
      <c r="K63" s="72"/>
      <c r="L63" s="72"/>
      <c r="M63" s="72"/>
      <c r="N63" s="72"/>
      <c r="O63" s="72"/>
    </row>
    <row r="64" spans="2:15" ht="18" customHeight="1" x14ac:dyDescent="0.15">
      <c r="B64" s="95"/>
      <c r="C64" s="99">
        <v>11</v>
      </c>
      <c r="D64" s="83"/>
      <c r="E64" s="23"/>
      <c r="F64" s="22"/>
      <c r="K64" s="72"/>
      <c r="L64" s="72"/>
      <c r="M64" s="72"/>
      <c r="N64" s="72"/>
      <c r="O64" s="72"/>
    </row>
    <row r="65" spans="4:15" x14ac:dyDescent="0.15">
      <c r="D65" s="72"/>
      <c r="K65" s="72"/>
      <c r="L65" s="72"/>
      <c r="M65" s="72"/>
      <c r="N65" s="72"/>
      <c r="O65" s="72"/>
    </row>
  </sheetData>
  <mergeCells count="7">
    <mergeCell ref="B1:G1"/>
    <mergeCell ref="I1:N1"/>
    <mergeCell ref="B21:M21"/>
    <mergeCell ref="B22:G22"/>
    <mergeCell ref="I22:N22"/>
    <mergeCell ref="B12:G12"/>
    <mergeCell ref="I12:N12"/>
  </mergeCells>
  <phoneticPr fontId="3"/>
  <conditionalFormatting sqref="F33:G33">
    <cfRule type="cellIs" dxfId="22" priority="9" stopIfTrue="1" operator="lessThanOrEqual">
      <formula>4</formula>
    </cfRule>
  </conditionalFormatting>
  <conditionalFormatting sqref="F4:F10">
    <cfRule type="duplicateValues" dxfId="21" priority="4"/>
    <cfRule type="duplicateValues" dxfId="20" priority="5"/>
    <cfRule type="duplicateValues" dxfId="19" priority="6"/>
  </conditionalFormatting>
  <conditionalFormatting sqref="F15:F20">
    <cfRule type="duplicateValues" dxfId="18" priority="1"/>
    <cfRule type="duplicateValues" dxfId="17" priority="2"/>
    <cfRule type="duplicateValues" dxfId="16" priority="3"/>
  </conditionalFormatting>
  <dataValidations count="1">
    <dataValidation imeMode="hiragana" allowBlank="1" showInputMessage="1" showErrorMessage="1" sqref="N14 G11 G31:G33 N3:N11 G14 G3 N31:N33"/>
  </dataValidations>
  <printOptions horizontalCentered="1" verticalCentered="1"/>
  <pageMargins left="0.38" right="0.33" top="0.59055118110236227" bottom="0.98425196850393704" header="0.51181102362204722" footer="0.51181102362204722"/>
  <pageSetup paperSize="9" scale="85" orientation="portrait" errors="blank" horizontalDpi="4294967294" r:id="rId1"/>
  <headerFooter alignWithMargins="0"/>
  <rowBreaks count="1" manualBreakCount="1">
    <brk id="3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view="pageBreakPreview" topLeftCell="D1" zoomScale="120" zoomScaleNormal="100" zoomScaleSheetLayoutView="120" workbookViewId="0">
      <selection activeCell="L72" sqref="L72"/>
    </sheetView>
  </sheetViews>
  <sheetFormatPr defaultColWidth="9" defaultRowHeight="17.25" x14ac:dyDescent="0.2"/>
  <cols>
    <col min="1" max="1" width="3.125" style="5" customWidth="1"/>
    <col min="2" max="2" width="4.25" style="5" bestFit="1" customWidth="1"/>
    <col min="3" max="3" width="12.375" style="171" bestFit="1" customWidth="1"/>
    <col min="4" max="4" width="11" style="10" bestFit="1" customWidth="1"/>
    <col min="5" max="5" width="4.875" style="2" bestFit="1" customWidth="1"/>
    <col min="6" max="9" width="5.75" style="45" bestFit="1" customWidth="1"/>
    <col min="10" max="10" width="4.75" style="45" customWidth="1"/>
    <col min="11" max="11" width="5.75" style="236" bestFit="1" customWidth="1"/>
    <col min="12" max="12" width="5.75" style="2" bestFit="1" customWidth="1"/>
    <col min="13" max="14" width="5.75" style="9" bestFit="1" customWidth="1"/>
    <col min="15" max="15" width="5.75" style="45" bestFit="1" customWidth="1"/>
    <col min="16" max="16" width="4.875" style="45" bestFit="1" customWidth="1"/>
    <col min="17" max="17" width="4.25" style="4" bestFit="1" customWidth="1"/>
    <col min="18" max="18" width="15" style="171" customWidth="1"/>
    <col min="19" max="19" width="9" style="10" bestFit="1" customWidth="1"/>
    <col min="20" max="20" width="3.125" style="4" customWidth="1"/>
    <col min="21" max="21" width="4.5" style="4" customWidth="1"/>
    <col min="22" max="22" width="9" style="4" customWidth="1"/>
    <col min="23" max="23" width="9" style="171" customWidth="1"/>
    <col min="24" max="24" width="9" style="171"/>
    <col min="25" max="27" width="9" style="4" customWidth="1"/>
    <col min="28" max="16384" width="9" style="4"/>
  </cols>
  <sheetData>
    <row r="1" spans="1:29" ht="30" customHeight="1" x14ac:dyDescent="0.25">
      <c r="A1" s="9"/>
      <c r="B1" s="9"/>
      <c r="C1" s="17"/>
      <c r="D1" s="11"/>
      <c r="E1" s="463" t="s">
        <v>255</v>
      </c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2"/>
      <c r="R1" s="17"/>
      <c r="S1" s="11"/>
      <c r="T1" s="2"/>
      <c r="Y1" s="171"/>
      <c r="AA1" s="6"/>
      <c r="AB1" s="6"/>
      <c r="AC1" s="6"/>
    </row>
    <row r="2" spans="1:29" ht="22.5" customHeight="1" x14ac:dyDescent="0.2">
      <c r="A2" s="9"/>
      <c r="B2" s="9"/>
      <c r="C2" s="17"/>
      <c r="D2" s="11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"/>
      <c r="R2" s="17"/>
      <c r="S2" s="11"/>
      <c r="T2" s="2"/>
      <c r="Y2" s="171"/>
      <c r="AA2" s="6"/>
      <c r="AB2" s="6"/>
      <c r="AC2" s="6"/>
    </row>
    <row r="3" spans="1:29" s="6" customFormat="1" ht="22.5" customHeight="1" x14ac:dyDescent="0.15">
      <c r="A3" s="9"/>
      <c r="B3" s="9" t="s">
        <v>2</v>
      </c>
      <c r="C3" s="17" t="s">
        <v>0</v>
      </c>
      <c r="D3" s="12" t="s">
        <v>1</v>
      </c>
      <c r="E3" s="2"/>
      <c r="F3" s="46"/>
      <c r="G3" s="45"/>
      <c r="H3" s="45"/>
      <c r="I3" s="45"/>
      <c r="J3" s="45"/>
      <c r="K3" s="236"/>
      <c r="L3" s="2"/>
      <c r="M3" s="9"/>
      <c r="N3" s="9"/>
      <c r="O3" s="45"/>
      <c r="P3" s="45"/>
      <c r="Q3" s="2" t="s">
        <v>2</v>
      </c>
      <c r="R3" s="17" t="s">
        <v>0</v>
      </c>
      <c r="S3" s="12" t="s">
        <v>1</v>
      </c>
      <c r="T3" s="2"/>
      <c r="W3" s="8"/>
      <c r="X3" s="8"/>
    </row>
    <row r="4" spans="1:29" s="6" customFormat="1" ht="21.75" customHeight="1" thickBot="1" x14ac:dyDescent="0.2">
      <c r="A4" s="459">
        <v>1</v>
      </c>
      <c r="B4" s="460">
        <v>35</v>
      </c>
      <c r="C4" s="460" t="str">
        <f>IF(B4="","",VLOOKUP(B4,$B$52:$D$105,2))</f>
        <v>太田　美波</v>
      </c>
      <c r="D4" s="452" t="str">
        <f>IF(B4="","",VLOOKUP(B4,$B$52:$D$105,3))</f>
        <v>日体大柏</v>
      </c>
      <c r="E4" s="283"/>
      <c r="F4" s="289" t="s">
        <v>499</v>
      </c>
      <c r="G4" s="2"/>
      <c r="H4" s="2"/>
      <c r="I4" s="2"/>
      <c r="J4" s="2"/>
      <c r="K4" s="2"/>
      <c r="L4" s="2"/>
      <c r="M4" s="2"/>
      <c r="N4" s="2"/>
      <c r="O4" s="326">
        <v>8</v>
      </c>
      <c r="P4" s="331"/>
      <c r="Q4" s="453">
        <v>7</v>
      </c>
      <c r="R4" s="460" t="str">
        <f>IF(Q4="","",VLOOKUP(Q4,$B$52:$D$105,2))</f>
        <v>三木　和奏</v>
      </c>
      <c r="S4" s="452" t="str">
        <f>IF(Q4="","",VLOOKUP(Q4,$B$52:$D$105,3))</f>
        <v>拓大紅陵</v>
      </c>
      <c r="T4" s="453">
        <v>21</v>
      </c>
      <c r="W4" s="7"/>
      <c r="X4" s="7"/>
    </row>
    <row r="5" spans="1:29" s="6" customFormat="1" ht="21.75" customHeight="1" thickBot="1" x14ac:dyDescent="0.25">
      <c r="A5" s="459"/>
      <c r="B5" s="460"/>
      <c r="C5" s="460"/>
      <c r="D5" s="452"/>
      <c r="E5" s="240"/>
      <c r="F5" s="305" t="s">
        <v>376</v>
      </c>
      <c r="G5" s="312" t="s">
        <v>500</v>
      </c>
      <c r="H5" s="2"/>
      <c r="I5" s="2"/>
      <c r="J5" s="2"/>
      <c r="K5" s="2"/>
      <c r="L5" s="2"/>
      <c r="M5" s="2"/>
      <c r="N5" s="347">
        <v>6</v>
      </c>
      <c r="O5" s="279" t="s">
        <v>384</v>
      </c>
      <c r="P5" s="244"/>
      <c r="Q5" s="454"/>
      <c r="R5" s="460"/>
      <c r="S5" s="452"/>
      <c r="T5" s="454"/>
      <c r="W5" s="7"/>
      <c r="X5" s="7"/>
      <c r="AA5" s="4"/>
      <c r="AB5" s="4"/>
      <c r="AC5" s="4"/>
    </row>
    <row r="6" spans="1:29" s="6" customFormat="1" ht="21.75" customHeight="1" thickBot="1" x14ac:dyDescent="0.25">
      <c r="A6" s="459">
        <v>2</v>
      </c>
      <c r="B6" s="460">
        <v>16</v>
      </c>
      <c r="C6" s="460" t="str">
        <f t="shared" ref="C6" si="0">IF(B6="","",VLOOKUP(B6,$B$52:$D$105,2))</f>
        <v>池林　柚香</v>
      </c>
      <c r="D6" s="452" t="str">
        <f t="shared" ref="D6" si="1">IF(B6="","",VLOOKUP(B6,$B$52:$D$105,3))</f>
        <v>市立銚子</v>
      </c>
      <c r="E6" s="272">
        <v>0</v>
      </c>
      <c r="F6" s="242"/>
      <c r="G6" s="330"/>
      <c r="H6" s="2"/>
      <c r="I6" s="2"/>
      <c r="J6" s="2"/>
      <c r="K6" s="2"/>
      <c r="L6" s="2"/>
      <c r="M6" s="290"/>
      <c r="N6" s="242"/>
      <c r="O6" s="2"/>
      <c r="P6" s="244" t="s">
        <v>499</v>
      </c>
      <c r="Q6" s="453">
        <v>27</v>
      </c>
      <c r="R6" s="460" t="str">
        <f t="shared" ref="R6" si="2">IF(Q6="","",VLOOKUP(Q6,$B$52:$D$105,2))</f>
        <v>秋葉　結奈</v>
      </c>
      <c r="S6" s="452" t="str">
        <f t="shared" ref="S6" si="3">IF(Q6="","",VLOOKUP(Q6,$B$52:$D$105,3))</f>
        <v>千葉南</v>
      </c>
      <c r="T6" s="453">
        <v>22</v>
      </c>
      <c r="W6" s="7"/>
      <c r="X6" s="7"/>
      <c r="AA6" s="4"/>
      <c r="AB6" s="4"/>
      <c r="AC6" s="4"/>
    </row>
    <row r="7" spans="1:29" s="6" customFormat="1" ht="21.75" customHeight="1" thickBot="1" x14ac:dyDescent="0.25">
      <c r="A7" s="459"/>
      <c r="B7" s="460"/>
      <c r="C7" s="460"/>
      <c r="D7" s="452"/>
      <c r="E7" s="233" t="s">
        <v>368</v>
      </c>
      <c r="F7" s="249"/>
      <c r="G7" s="290"/>
      <c r="H7" s="2"/>
      <c r="I7" s="2"/>
      <c r="J7" s="2"/>
      <c r="K7" s="2"/>
      <c r="L7" s="2"/>
      <c r="M7" s="290"/>
      <c r="N7" s="242"/>
      <c r="O7" s="285"/>
      <c r="P7" s="284" t="s">
        <v>372</v>
      </c>
      <c r="Q7" s="454"/>
      <c r="R7" s="460"/>
      <c r="S7" s="452"/>
      <c r="T7" s="454"/>
      <c r="W7" s="7"/>
      <c r="X7" s="7"/>
      <c r="AA7" s="4"/>
      <c r="AB7" s="4"/>
      <c r="AC7" s="4"/>
    </row>
    <row r="8" spans="1:29" s="6" customFormat="1" ht="21.75" customHeight="1" thickBot="1" x14ac:dyDescent="0.25">
      <c r="A8" s="459">
        <v>3</v>
      </c>
      <c r="B8" s="460">
        <v>39</v>
      </c>
      <c r="C8" s="460" t="str">
        <f t="shared" ref="C8" si="4">IF(B8="","",VLOOKUP(B8,$B$52:$D$105,2))</f>
        <v>伊藤　優来</v>
      </c>
      <c r="D8" s="452" t="str">
        <f t="shared" ref="D8" si="5">IF(B8="","",VLOOKUP(B8,$B$52:$D$105,3))</f>
        <v>昭和学院</v>
      </c>
      <c r="E8" s="278"/>
      <c r="F8" s="279" t="s">
        <v>498</v>
      </c>
      <c r="G8" s="290" t="s">
        <v>392</v>
      </c>
      <c r="H8" s="9">
        <v>6</v>
      </c>
      <c r="I8" s="2"/>
      <c r="J8" s="2"/>
      <c r="K8" s="2"/>
      <c r="L8" s="2"/>
      <c r="M8" s="343">
        <v>3</v>
      </c>
      <c r="N8" s="2" t="s">
        <v>396</v>
      </c>
      <c r="O8" s="342">
        <v>0</v>
      </c>
      <c r="P8" s="239"/>
      <c r="Q8" s="453">
        <v>17</v>
      </c>
      <c r="R8" s="460" t="str">
        <f t="shared" ref="R8" si="6">IF(Q8="","",VLOOKUP(Q8,$B$52:$D$105,2))</f>
        <v>神原　唯希</v>
      </c>
      <c r="S8" s="452" t="str">
        <f t="shared" ref="S8" si="7">IF(Q8="","",VLOOKUP(Q8,$B$52:$D$105,3))</f>
        <v>市立銚子</v>
      </c>
      <c r="T8" s="453">
        <v>23</v>
      </c>
      <c r="W8" s="8"/>
      <c r="X8" s="8"/>
      <c r="AA8" s="4"/>
      <c r="AB8" s="4"/>
      <c r="AC8" s="4"/>
    </row>
    <row r="9" spans="1:29" s="6" customFormat="1" ht="21.75" customHeight="1" x14ac:dyDescent="0.2">
      <c r="A9" s="459"/>
      <c r="B9" s="460"/>
      <c r="C9" s="460"/>
      <c r="D9" s="452"/>
      <c r="E9" s="277">
        <v>7</v>
      </c>
      <c r="F9" s="2"/>
      <c r="G9" s="242"/>
      <c r="H9" s="330"/>
      <c r="I9" s="2"/>
      <c r="J9" s="2"/>
      <c r="K9" s="2"/>
      <c r="L9" s="290"/>
      <c r="M9" s="286"/>
      <c r="N9" s="2"/>
      <c r="O9" s="2"/>
      <c r="P9" s="275" t="s">
        <v>498</v>
      </c>
      <c r="Q9" s="454"/>
      <c r="R9" s="460"/>
      <c r="S9" s="452"/>
      <c r="T9" s="454"/>
      <c r="W9" s="8"/>
      <c r="X9" s="8"/>
      <c r="AA9" s="4"/>
      <c r="AB9" s="4"/>
      <c r="AC9" s="4"/>
    </row>
    <row r="10" spans="1:29" s="6" customFormat="1" ht="21.75" customHeight="1" thickBot="1" x14ac:dyDescent="0.25">
      <c r="A10" s="459">
        <v>4</v>
      </c>
      <c r="B10" s="460">
        <v>20</v>
      </c>
      <c r="C10" s="460" t="str">
        <f t="shared" ref="C10" si="8">IF(B10="","",VLOOKUP(B10,$B$52:$D$105,2))</f>
        <v>黒澤　美柚</v>
      </c>
      <c r="D10" s="452" t="str">
        <f t="shared" ref="D10" si="9">IF(B10="","",VLOOKUP(B10,$B$52:$D$105,3))</f>
        <v>秀明八千代</v>
      </c>
      <c r="E10" s="283"/>
      <c r="F10" s="289">
        <v>8</v>
      </c>
      <c r="G10" s="242"/>
      <c r="H10" s="290"/>
      <c r="I10" s="2"/>
      <c r="J10" s="2"/>
      <c r="K10" s="2"/>
      <c r="L10" s="290"/>
      <c r="M10" s="242"/>
      <c r="N10" s="2"/>
      <c r="O10" s="236">
        <v>1</v>
      </c>
      <c r="P10" s="239"/>
      <c r="Q10" s="453">
        <v>31</v>
      </c>
      <c r="R10" s="460" t="str">
        <f t="shared" ref="R10" si="10">IF(Q10="","",VLOOKUP(Q10,$B$52:$D$105,2))</f>
        <v>宇根水　彩帆</v>
      </c>
      <c r="S10" s="452" t="str">
        <f t="shared" ref="S10" si="11">IF(Q10="","",VLOOKUP(Q10,$B$52:$D$105,3))</f>
        <v>麗澤</v>
      </c>
      <c r="T10" s="453">
        <v>24</v>
      </c>
      <c r="W10" s="8"/>
      <c r="X10" s="8"/>
      <c r="AA10" s="4"/>
      <c r="AB10" s="4"/>
      <c r="AC10" s="4"/>
    </row>
    <row r="11" spans="1:29" s="6" customFormat="1" ht="21.75" customHeight="1" thickBot="1" x14ac:dyDescent="0.25">
      <c r="A11" s="459"/>
      <c r="B11" s="460"/>
      <c r="C11" s="460"/>
      <c r="D11" s="452"/>
      <c r="E11" s="240"/>
      <c r="F11" s="305" t="s">
        <v>377</v>
      </c>
      <c r="G11" s="309"/>
      <c r="H11" s="290"/>
      <c r="I11" s="2"/>
      <c r="J11" s="2"/>
      <c r="K11" s="2"/>
      <c r="L11" s="290"/>
      <c r="M11" s="242"/>
      <c r="N11" s="291"/>
      <c r="O11" s="252" t="s">
        <v>385</v>
      </c>
      <c r="P11" s="244"/>
      <c r="Q11" s="454"/>
      <c r="R11" s="460"/>
      <c r="S11" s="452"/>
      <c r="T11" s="454"/>
      <c r="V11" s="8"/>
      <c r="W11" s="8"/>
      <c r="X11" s="7"/>
      <c r="Y11" s="7"/>
      <c r="Z11" s="7"/>
      <c r="AA11" s="4"/>
      <c r="AB11" s="4"/>
      <c r="AC11" s="4"/>
    </row>
    <row r="12" spans="1:29" s="6" customFormat="1" ht="21.75" customHeight="1" thickBot="1" x14ac:dyDescent="0.25">
      <c r="A12" s="459">
        <v>5</v>
      </c>
      <c r="B12" s="460">
        <v>14</v>
      </c>
      <c r="C12" s="460" t="str">
        <f t="shared" ref="C12" si="12">IF(B12="","",VLOOKUP(B12,$B$52:$D$105,2))</f>
        <v>岡崎澪</v>
      </c>
      <c r="D12" s="452" t="str">
        <f t="shared" ref="D12" si="13">IF(B12="","",VLOOKUP(B12,$B$52:$D$105,3))</f>
        <v>成田</v>
      </c>
      <c r="E12" s="240"/>
      <c r="F12" s="247"/>
      <c r="G12" s="304" t="s">
        <v>501</v>
      </c>
      <c r="H12" s="290"/>
      <c r="I12" s="305"/>
      <c r="J12" s="2"/>
      <c r="K12" s="2"/>
      <c r="L12" s="290"/>
      <c r="M12" s="2"/>
      <c r="N12" s="319">
        <v>0</v>
      </c>
      <c r="O12" s="289"/>
      <c r="P12" s="331"/>
      <c r="Q12" s="453">
        <v>40</v>
      </c>
      <c r="R12" s="460" t="str">
        <f t="shared" ref="R12" si="14">IF(Q12="","",VLOOKUP(Q12,$B$52:$D$105,2))</f>
        <v>鈴木　悠</v>
      </c>
      <c r="S12" s="452" t="str">
        <f t="shared" ref="S12" si="15">IF(Q12="","",VLOOKUP(Q12,$B$52:$D$105,3))</f>
        <v>昭和学院</v>
      </c>
      <c r="T12" s="453">
        <v>25</v>
      </c>
      <c r="AA12" s="4"/>
      <c r="AB12" s="4"/>
      <c r="AC12" s="4"/>
    </row>
    <row r="13" spans="1:29" s="6" customFormat="1" ht="21.75" customHeight="1" thickBot="1" x14ac:dyDescent="0.25">
      <c r="A13" s="459"/>
      <c r="B13" s="460"/>
      <c r="C13" s="460"/>
      <c r="D13" s="452"/>
      <c r="E13" s="246"/>
      <c r="F13" s="86">
        <v>0</v>
      </c>
      <c r="G13" s="2"/>
      <c r="H13" s="290" t="s">
        <v>400</v>
      </c>
      <c r="I13" s="345">
        <v>2</v>
      </c>
      <c r="J13" s="2"/>
      <c r="K13" s="2"/>
      <c r="L13" s="347" t="s">
        <v>499</v>
      </c>
      <c r="M13" s="2" t="s">
        <v>402</v>
      </c>
      <c r="N13" s="2"/>
      <c r="O13" s="332">
        <v>6</v>
      </c>
      <c r="P13" s="244"/>
      <c r="Q13" s="454"/>
      <c r="R13" s="460"/>
      <c r="S13" s="452"/>
      <c r="T13" s="454"/>
      <c r="AA13" s="4"/>
      <c r="AB13" s="4"/>
      <c r="AC13" s="4"/>
    </row>
    <row r="14" spans="1:29" s="6" customFormat="1" ht="21.75" customHeight="1" x14ac:dyDescent="0.2">
      <c r="A14" s="459">
        <v>6</v>
      </c>
      <c r="B14" s="460">
        <v>10</v>
      </c>
      <c r="C14" s="460" t="str">
        <f t="shared" ref="C14" si="16">IF(B14="","",VLOOKUP(B14,$B$52:$D$105,2))</f>
        <v>鵜澤　ひより</v>
      </c>
      <c r="D14" s="452" t="str">
        <f t="shared" ref="D14" si="17">IF(B14="","",VLOOKUP(B14,$B$52:$D$105,3))</f>
        <v>長生</v>
      </c>
      <c r="E14" s="237"/>
      <c r="F14" s="238">
        <v>0</v>
      </c>
      <c r="G14" s="2"/>
      <c r="H14" s="242"/>
      <c r="I14" s="306"/>
      <c r="J14" s="2"/>
      <c r="K14" s="290"/>
      <c r="L14" s="242"/>
      <c r="M14" s="2"/>
      <c r="N14" s="2"/>
      <c r="O14" s="236">
        <v>0</v>
      </c>
      <c r="P14" s="239"/>
      <c r="Q14" s="460">
        <v>24</v>
      </c>
      <c r="R14" s="460" t="str">
        <f t="shared" ref="R14" si="18">IF(Q14="","",VLOOKUP(Q14,$B$52:$D$105,2))</f>
        <v>髙橋　凛</v>
      </c>
      <c r="S14" s="452" t="str">
        <f t="shared" ref="S14" si="19">IF(Q14="","",VLOOKUP(Q14,$B$52:$D$105,3))</f>
        <v>千葉経済</v>
      </c>
      <c r="T14" s="453">
        <v>26</v>
      </c>
      <c r="AA14" s="4"/>
      <c r="AB14" s="4"/>
      <c r="AC14" s="4"/>
    </row>
    <row r="15" spans="1:29" s="6" customFormat="1" ht="21.75" customHeight="1" thickBot="1" x14ac:dyDescent="0.25">
      <c r="A15" s="459"/>
      <c r="B15" s="460"/>
      <c r="C15" s="460"/>
      <c r="D15" s="452"/>
      <c r="E15" s="240"/>
      <c r="F15" s="241" t="s">
        <v>378</v>
      </c>
      <c r="G15" s="352">
        <v>0</v>
      </c>
      <c r="H15" s="242"/>
      <c r="I15" s="242"/>
      <c r="J15" s="2"/>
      <c r="K15" s="290"/>
      <c r="L15" s="242"/>
      <c r="M15" s="2"/>
      <c r="N15" s="321">
        <v>2</v>
      </c>
      <c r="O15" s="243" t="s">
        <v>386</v>
      </c>
      <c r="P15" s="244"/>
      <c r="Q15" s="460"/>
      <c r="R15" s="460"/>
      <c r="S15" s="452"/>
      <c r="T15" s="454"/>
      <c r="AA15" s="4"/>
      <c r="AB15" s="4"/>
      <c r="AC15" s="4"/>
    </row>
    <row r="16" spans="1:29" s="6" customFormat="1" ht="21.75" customHeight="1" thickBot="1" x14ac:dyDescent="0.25">
      <c r="A16" s="459">
        <v>7</v>
      </c>
      <c r="B16" s="460">
        <v>32</v>
      </c>
      <c r="C16" s="460" t="str">
        <f t="shared" ref="C16" si="20">IF(B16="","",VLOOKUP(B16,$B$52:$D$105,2))</f>
        <v>堀尾　美弥</v>
      </c>
      <c r="D16" s="452" t="str">
        <f t="shared" ref="D16" si="21">IF(B16="","",VLOOKUP(B16,$B$52:$D$105,3))</f>
        <v>麗澤</v>
      </c>
      <c r="E16" s="283"/>
      <c r="F16" s="289"/>
      <c r="G16" s="311"/>
      <c r="H16" s="242"/>
      <c r="I16" s="242"/>
      <c r="J16" s="2"/>
      <c r="K16" s="290"/>
      <c r="L16" s="242"/>
      <c r="M16" s="285"/>
      <c r="N16" s="334"/>
      <c r="O16" s="2"/>
      <c r="P16" s="331"/>
      <c r="Q16" s="460">
        <v>1</v>
      </c>
      <c r="R16" s="460" t="str">
        <f t="shared" ref="R16" si="22">IF(Q16="","",VLOOKUP(Q16,$B$52:$D$105,2))</f>
        <v>今井　ひなた</v>
      </c>
      <c r="S16" s="452" t="str">
        <f t="shared" ref="S16" si="23">IF(Q16="","",VLOOKUP(Q16,$B$52:$D$105,3))</f>
        <v>拓大紅陵</v>
      </c>
      <c r="T16" s="453">
        <v>27</v>
      </c>
      <c r="W16" s="8"/>
      <c r="X16" s="8"/>
      <c r="AA16" s="4"/>
      <c r="AB16" s="4"/>
      <c r="AC16" s="4"/>
    </row>
    <row r="17" spans="1:29" s="6" customFormat="1" ht="21.75" customHeight="1" x14ac:dyDescent="0.2">
      <c r="A17" s="459"/>
      <c r="B17" s="460"/>
      <c r="C17" s="460"/>
      <c r="D17" s="452"/>
      <c r="E17" s="240"/>
      <c r="F17" s="86">
        <v>4</v>
      </c>
      <c r="G17" s="242"/>
      <c r="H17" s="249"/>
      <c r="I17" s="242"/>
      <c r="J17" s="2"/>
      <c r="K17" s="290"/>
      <c r="L17" s="242"/>
      <c r="M17" s="285"/>
      <c r="N17" s="2"/>
      <c r="O17" s="339">
        <v>7</v>
      </c>
      <c r="P17" s="244"/>
      <c r="Q17" s="460"/>
      <c r="R17" s="460"/>
      <c r="S17" s="452"/>
      <c r="T17" s="454"/>
      <c r="W17" s="8"/>
      <c r="X17" s="8"/>
      <c r="AA17" s="4"/>
      <c r="AB17" s="4"/>
      <c r="AC17" s="4"/>
    </row>
    <row r="18" spans="1:29" s="6" customFormat="1" ht="21.75" customHeight="1" thickBot="1" x14ac:dyDescent="0.25">
      <c r="A18" s="459">
        <v>8</v>
      </c>
      <c r="B18" s="460">
        <v>30</v>
      </c>
      <c r="C18" s="460" t="str">
        <f t="shared" ref="C18" si="24">IF(B18="","",VLOOKUP(B18,$B$52:$D$105,2))</f>
        <v>柳瀬　真生</v>
      </c>
      <c r="D18" s="452" t="str">
        <f t="shared" ref="D18" si="25">IF(B18="","",VLOOKUP(B18,$B$52:$D$105,3))</f>
        <v>習志野</v>
      </c>
      <c r="E18" s="240">
        <v>7</v>
      </c>
      <c r="F18" s="2"/>
      <c r="G18" s="242" t="s">
        <v>393</v>
      </c>
      <c r="H18" s="249"/>
      <c r="I18" s="242"/>
      <c r="J18" s="2"/>
      <c r="K18" s="290"/>
      <c r="L18" s="242"/>
      <c r="M18" s="285"/>
      <c r="N18" s="2" t="s">
        <v>397</v>
      </c>
      <c r="O18" s="2"/>
      <c r="P18" s="335">
        <v>8</v>
      </c>
      <c r="Q18" s="460">
        <v>29</v>
      </c>
      <c r="R18" s="460" t="str">
        <f t="shared" ref="R18" si="26">IF(Q18="","",VLOOKUP(Q18,$B$52:$D$105,2))</f>
        <v>髙橋　美結</v>
      </c>
      <c r="S18" s="452" t="str">
        <f t="shared" ref="S18" si="27">IF(Q18="","",VLOOKUP(Q18,$B$52:$D$105,3))</f>
        <v>習志野</v>
      </c>
      <c r="T18" s="453">
        <v>28</v>
      </c>
      <c r="W18" s="8"/>
      <c r="X18" s="8"/>
      <c r="AA18" s="4"/>
      <c r="AB18" s="4"/>
      <c r="AC18" s="4"/>
    </row>
    <row r="19" spans="1:29" s="6" customFormat="1" ht="21.75" customHeight="1" thickBot="1" x14ac:dyDescent="0.25">
      <c r="A19" s="459"/>
      <c r="B19" s="460"/>
      <c r="C19" s="460"/>
      <c r="D19" s="452"/>
      <c r="E19" s="280" t="s">
        <v>369</v>
      </c>
      <c r="F19" s="281">
        <v>0</v>
      </c>
      <c r="G19" s="290"/>
      <c r="H19" s="346">
        <v>0</v>
      </c>
      <c r="I19" s="242"/>
      <c r="J19" s="2"/>
      <c r="K19" s="290"/>
      <c r="L19" s="2"/>
      <c r="M19" s="342">
        <v>0</v>
      </c>
      <c r="N19" s="251"/>
      <c r="O19" s="343">
        <v>1</v>
      </c>
      <c r="P19" s="2" t="s">
        <v>373</v>
      </c>
      <c r="Q19" s="460"/>
      <c r="R19" s="460"/>
      <c r="S19" s="452"/>
      <c r="T19" s="454"/>
      <c r="W19" s="8"/>
      <c r="X19" s="8"/>
      <c r="AA19" s="4"/>
      <c r="AB19" s="4"/>
      <c r="AC19" s="4"/>
    </row>
    <row r="20" spans="1:29" s="6" customFormat="1" ht="21.75" customHeight="1" x14ac:dyDescent="0.2">
      <c r="A20" s="459">
        <v>9</v>
      </c>
      <c r="B20" s="460">
        <v>28</v>
      </c>
      <c r="C20" s="460" t="str">
        <f t="shared" ref="C20" si="28">IF(B20="","",VLOOKUP(B20,$B$52:$D$105,2))</f>
        <v>釜田　千恵里</v>
      </c>
      <c r="D20" s="452" t="str">
        <f t="shared" ref="D20" si="29">IF(B20="","",VLOOKUP(B20,$B$52:$D$105,3))</f>
        <v>千葉南</v>
      </c>
      <c r="E20" s="248"/>
      <c r="F20" s="249"/>
      <c r="G20" s="290"/>
      <c r="H20" s="2"/>
      <c r="I20" s="242"/>
      <c r="J20" s="285"/>
      <c r="K20" s="290"/>
      <c r="L20" s="2"/>
      <c r="M20" s="242"/>
      <c r="N20" s="242"/>
      <c r="O20" s="306"/>
      <c r="P20" s="2"/>
      <c r="Q20" s="460">
        <v>37</v>
      </c>
      <c r="R20" s="460" t="str">
        <f t="shared" ref="R20" si="30">IF(Q20="","",VLOOKUP(Q20,$B$52:$D$105,2))</f>
        <v>鈴木　ソナリ</v>
      </c>
      <c r="S20" s="452" t="str">
        <f t="shared" ref="S20" si="31">IF(Q20="","",VLOOKUP(Q20,$B$52:$D$105,3))</f>
        <v>西武台千葉</v>
      </c>
      <c r="T20" s="453">
        <v>29</v>
      </c>
      <c r="W20" s="8"/>
      <c r="X20" s="8"/>
      <c r="AA20" s="4"/>
      <c r="AB20" s="4"/>
      <c r="AC20" s="4"/>
    </row>
    <row r="21" spans="1:29" s="6" customFormat="1" ht="21.75" customHeight="1" thickBot="1" x14ac:dyDescent="0.25">
      <c r="A21" s="459"/>
      <c r="B21" s="460"/>
      <c r="C21" s="460"/>
      <c r="D21" s="452"/>
      <c r="E21" s="273">
        <v>0</v>
      </c>
      <c r="F21" s="242" t="s">
        <v>379</v>
      </c>
      <c r="G21" s="337"/>
      <c r="H21" s="2"/>
      <c r="I21" s="242" t="s">
        <v>404</v>
      </c>
      <c r="J21" s="359">
        <v>0</v>
      </c>
      <c r="K21" s="358">
        <v>1</v>
      </c>
      <c r="L21" s="2" t="s">
        <v>405</v>
      </c>
      <c r="M21" s="242"/>
      <c r="N21" s="249"/>
      <c r="O21" s="2" t="s">
        <v>387</v>
      </c>
      <c r="P21" s="323">
        <v>0</v>
      </c>
      <c r="Q21" s="460"/>
      <c r="R21" s="460"/>
      <c r="S21" s="452"/>
      <c r="T21" s="454"/>
      <c r="W21" s="8"/>
      <c r="X21" s="8"/>
      <c r="AA21" s="4"/>
      <c r="AB21" s="4"/>
      <c r="AC21" s="4"/>
    </row>
    <row r="22" spans="1:29" s="6" customFormat="1" ht="21.75" customHeight="1" thickBot="1" x14ac:dyDescent="0.25">
      <c r="A22" s="459">
        <v>10</v>
      </c>
      <c r="B22" s="453">
        <v>6</v>
      </c>
      <c r="C22" s="460" t="str">
        <f t="shared" ref="C22" si="32">IF(B22="","",VLOOKUP(B22,$B$52:$D$105,2))</f>
        <v>中山　真理愛</v>
      </c>
      <c r="D22" s="452" t="str">
        <f t="shared" ref="D22" si="33">IF(B22="","",VLOOKUP(B22,$B$52:$D$105,3))</f>
        <v>拓大紅陵</v>
      </c>
      <c r="E22" s="283"/>
      <c r="F22" s="289"/>
      <c r="G22" s="348">
        <v>8</v>
      </c>
      <c r="H22" s="2"/>
      <c r="I22" s="305"/>
      <c r="J22" s="314"/>
      <c r="K22" s="242" t="s">
        <v>406</v>
      </c>
      <c r="L22" s="2"/>
      <c r="M22" s="2"/>
      <c r="N22" s="328">
        <v>0</v>
      </c>
      <c r="O22" s="289"/>
      <c r="P22" s="331"/>
      <c r="Q22" s="460">
        <v>22</v>
      </c>
      <c r="R22" s="460" t="str">
        <f t="shared" ref="R22" si="34">IF(Q22="","",VLOOKUP(Q22,$B$52:$D$105,2))</f>
        <v>大野　紫苑</v>
      </c>
      <c r="S22" s="452" t="str">
        <f t="shared" ref="S22" si="35">IF(Q22="","",VLOOKUP(Q22,$B$52:$D$105,3))</f>
        <v>秀明八千代</v>
      </c>
      <c r="T22" s="453">
        <v>30</v>
      </c>
      <c r="W22" s="8"/>
      <c r="X22" s="8"/>
      <c r="AA22" s="4"/>
      <c r="AB22" s="4"/>
      <c r="AC22" s="4"/>
    </row>
    <row r="23" spans="1:29" s="6" customFormat="1" ht="21.75" customHeight="1" x14ac:dyDescent="0.2">
      <c r="A23" s="459"/>
      <c r="B23" s="454"/>
      <c r="C23" s="460"/>
      <c r="D23" s="452"/>
      <c r="E23" s="2"/>
      <c r="F23" s="86">
        <v>1</v>
      </c>
      <c r="G23" s="2"/>
      <c r="H23" s="2"/>
      <c r="I23" s="290"/>
      <c r="J23" s="2"/>
      <c r="K23" s="242"/>
      <c r="L23" s="2"/>
      <c r="M23" s="2"/>
      <c r="N23" s="2"/>
      <c r="O23" s="320">
        <v>3</v>
      </c>
      <c r="P23" s="2"/>
      <c r="Q23" s="460"/>
      <c r="R23" s="460"/>
      <c r="S23" s="452"/>
      <c r="T23" s="454"/>
      <c r="W23" s="8"/>
      <c r="X23" s="8"/>
      <c r="AA23" s="4"/>
      <c r="AB23" s="4"/>
      <c r="AC23" s="4"/>
    </row>
    <row r="24" spans="1:29" s="6" customFormat="1" ht="21.75" customHeight="1" thickBot="1" x14ac:dyDescent="0.2">
      <c r="A24" s="459">
        <v>11</v>
      </c>
      <c r="B24" s="460">
        <v>23</v>
      </c>
      <c r="C24" s="460" t="str">
        <f t="shared" ref="C24" si="36">IF(B24="","",VLOOKUP(B24,$B$52:$D$105,2))</f>
        <v>西立野　千空</v>
      </c>
      <c r="D24" s="452" t="str">
        <f t="shared" ref="D24" si="37">IF(B24="","",VLOOKUP(B24,$B$52:$D$105,3))</f>
        <v>秀明八千代</v>
      </c>
      <c r="E24" s="283"/>
      <c r="F24" s="289">
        <v>6</v>
      </c>
      <c r="G24" s="2"/>
      <c r="H24" s="2"/>
      <c r="I24" s="290"/>
      <c r="J24" s="2"/>
      <c r="K24" s="242"/>
      <c r="L24" s="2"/>
      <c r="M24" s="2"/>
      <c r="N24" s="2"/>
      <c r="O24" s="236">
        <v>0</v>
      </c>
      <c r="P24" s="2"/>
      <c r="Q24" s="460">
        <v>4</v>
      </c>
      <c r="R24" s="460" t="str">
        <f t="shared" ref="R24" si="38">IF(Q24="","",VLOOKUP(Q24,$B$52:$D$105,2))</f>
        <v>奥野　結絆</v>
      </c>
      <c r="S24" s="452" t="str">
        <f t="shared" ref="S24" si="39">IF(Q24="","",VLOOKUP(Q24,$B$52:$D$105,3))</f>
        <v>拓大紅陵</v>
      </c>
      <c r="T24" s="453">
        <v>31</v>
      </c>
      <c r="W24" s="8"/>
      <c r="X24" s="8"/>
    </row>
    <row r="25" spans="1:29" s="6" customFormat="1" ht="21.75" customHeight="1" thickBot="1" x14ac:dyDescent="0.2">
      <c r="A25" s="459"/>
      <c r="B25" s="460"/>
      <c r="C25" s="460"/>
      <c r="D25" s="452"/>
      <c r="E25" s="240"/>
      <c r="F25" s="334" t="s">
        <v>380</v>
      </c>
      <c r="G25" s="340">
        <v>8</v>
      </c>
      <c r="H25" s="2"/>
      <c r="I25" s="290"/>
      <c r="J25" s="2"/>
      <c r="K25" s="242"/>
      <c r="L25" s="2"/>
      <c r="M25" s="2"/>
      <c r="N25" s="350">
        <v>8</v>
      </c>
      <c r="O25" s="243" t="s">
        <v>388</v>
      </c>
      <c r="P25" s="250"/>
      <c r="Q25" s="460"/>
      <c r="R25" s="460"/>
      <c r="S25" s="452"/>
      <c r="T25" s="454"/>
      <c r="W25" s="8"/>
      <c r="X25" s="8"/>
    </row>
    <row r="26" spans="1:29" s="6" customFormat="1" ht="21.75" customHeight="1" x14ac:dyDescent="0.15">
      <c r="A26" s="459">
        <v>12</v>
      </c>
      <c r="B26" s="460">
        <v>18</v>
      </c>
      <c r="C26" s="460" t="str">
        <f t="shared" ref="C26" si="40">IF(B26="","",VLOOKUP(B26,$B$52:$D$105,2))</f>
        <v>原　　詩波</v>
      </c>
      <c r="D26" s="452" t="str">
        <f t="shared" ref="D26" si="41">IF(B26="","",VLOOKUP(B26,$B$52:$D$105,3))</f>
        <v>佐原</v>
      </c>
      <c r="E26" s="237">
        <v>0</v>
      </c>
      <c r="F26" s="242"/>
      <c r="G26" s="334"/>
      <c r="H26" s="2"/>
      <c r="I26" s="290"/>
      <c r="J26" s="2"/>
      <c r="K26" s="242"/>
      <c r="L26" s="2"/>
      <c r="M26" s="290"/>
      <c r="N26" s="290"/>
      <c r="O26" s="2"/>
      <c r="P26" s="236">
        <v>0</v>
      </c>
      <c r="Q26" s="460">
        <v>25</v>
      </c>
      <c r="R26" s="460" t="str">
        <f t="shared" ref="R26" si="42">IF(Q26="","",VLOOKUP(Q26,$B$52:$D$105,2))</f>
        <v>横瀬　麻央</v>
      </c>
      <c r="S26" s="452" t="str">
        <f t="shared" ref="S26" si="43">IF(Q26="","",VLOOKUP(Q26,$B$52:$D$105,3))</f>
        <v>敬愛学園</v>
      </c>
      <c r="T26" s="453">
        <v>32</v>
      </c>
      <c r="W26" s="8"/>
      <c r="X26" s="8"/>
    </row>
    <row r="27" spans="1:29" s="6" customFormat="1" ht="21.75" customHeight="1" thickBot="1" x14ac:dyDescent="0.2">
      <c r="A27" s="459"/>
      <c r="B27" s="460"/>
      <c r="C27" s="460"/>
      <c r="D27" s="452"/>
      <c r="E27" s="233" t="s">
        <v>370</v>
      </c>
      <c r="F27" s="242"/>
      <c r="G27" s="290"/>
      <c r="H27" s="2"/>
      <c r="I27" s="290"/>
      <c r="J27" s="2"/>
      <c r="K27" s="242"/>
      <c r="L27" s="2"/>
      <c r="M27" s="290"/>
      <c r="N27" s="290"/>
      <c r="O27" s="242"/>
      <c r="P27" s="250" t="s">
        <v>374</v>
      </c>
      <c r="Q27" s="460"/>
      <c r="R27" s="460"/>
      <c r="S27" s="452"/>
      <c r="T27" s="454"/>
      <c r="W27" s="8"/>
      <c r="X27" s="8"/>
    </row>
    <row r="28" spans="1:29" s="6" customFormat="1" ht="21.75" customHeight="1" thickBot="1" x14ac:dyDescent="0.2">
      <c r="A28" s="459">
        <v>13</v>
      </c>
      <c r="B28" s="460">
        <v>2</v>
      </c>
      <c r="C28" s="460" t="str">
        <f t="shared" ref="C28" si="44">IF(B28="","",VLOOKUP(B28,$B$52:$D$105,2))</f>
        <v>黒澤　朱音</v>
      </c>
      <c r="D28" s="452" t="str">
        <f t="shared" ref="D28" si="45">IF(B28="","",VLOOKUP(B28,$B$52:$D$105,3))</f>
        <v>拓大紅陵</v>
      </c>
      <c r="E28" s="278"/>
      <c r="F28" s="341">
        <v>0</v>
      </c>
      <c r="G28" s="290" t="s">
        <v>394</v>
      </c>
      <c r="H28" s="340">
        <v>4</v>
      </c>
      <c r="I28" s="290"/>
      <c r="J28" s="2"/>
      <c r="K28" s="242"/>
      <c r="L28" s="2"/>
      <c r="M28" s="343">
        <v>0</v>
      </c>
      <c r="N28" s="305" t="s">
        <v>398</v>
      </c>
      <c r="O28" s="328">
        <v>2</v>
      </c>
      <c r="P28" s="329"/>
      <c r="Q28" s="460">
        <v>21</v>
      </c>
      <c r="R28" s="460" t="str">
        <f t="shared" ref="R28" si="46">IF(Q28="","",VLOOKUP(Q28,$B$52:$D$105,2))</f>
        <v>㮈村　麻衣</v>
      </c>
      <c r="S28" s="452" t="str">
        <f t="shared" ref="S28" si="47">IF(Q28="","",VLOOKUP(Q28,$B$52:$D$105,3))</f>
        <v>秀明八千代</v>
      </c>
      <c r="T28" s="453">
        <v>33</v>
      </c>
      <c r="W28" s="8"/>
      <c r="X28" s="8"/>
    </row>
    <row r="29" spans="1:29" s="6" customFormat="1" ht="21.75" customHeight="1" x14ac:dyDescent="0.15">
      <c r="A29" s="459"/>
      <c r="B29" s="460"/>
      <c r="C29" s="460"/>
      <c r="D29" s="452"/>
      <c r="E29" s="282">
        <v>8</v>
      </c>
      <c r="F29" s="2"/>
      <c r="G29" s="242"/>
      <c r="H29" s="334"/>
      <c r="I29" s="290"/>
      <c r="J29" s="2"/>
      <c r="K29" s="242"/>
      <c r="L29" s="249"/>
      <c r="M29" s="306"/>
      <c r="N29" s="2"/>
      <c r="O29" s="2"/>
      <c r="P29" s="325">
        <v>8</v>
      </c>
      <c r="Q29" s="460"/>
      <c r="R29" s="460"/>
      <c r="S29" s="452"/>
      <c r="T29" s="454"/>
      <c r="W29" s="8"/>
      <c r="X29" s="8"/>
    </row>
    <row r="30" spans="1:29" s="6" customFormat="1" ht="21.75" customHeight="1" thickBot="1" x14ac:dyDescent="0.2">
      <c r="A30" s="459">
        <v>14</v>
      </c>
      <c r="B30" s="460">
        <v>26</v>
      </c>
      <c r="C30" s="460" t="str">
        <f t="shared" ref="C30" si="48">IF(B30="","",VLOOKUP(B30,$B$52:$D$105,2))</f>
        <v>坪井　乃音</v>
      </c>
      <c r="D30" s="452" t="str">
        <f t="shared" ref="D30" si="49">IF(B30="","",VLOOKUP(B30,$B$52:$D$105,3))</f>
        <v>敬愛学園</v>
      </c>
      <c r="E30" s="283"/>
      <c r="F30" s="289">
        <v>7</v>
      </c>
      <c r="G30" s="242"/>
      <c r="H30" s="290"/>
      <c r="I30" s="290"/>
      <c r="J30" s="2"/>
      <c r="K30" s="242"/>
      <c r="L30" s="242"/>
      <c r="M30" s="249"/>
      <c r="N30" s="2"/>
      <c r="O30" s="326" t="s">
        <v>499</v>
      </c>
      <c r="P30" s="331"/>
      <c r="Q30" s="460">
        <v>11</v>
      </c>
      <c r="R30" s="460" t="str">
        <f t="shared" ref="R30" si="50">IF(Q30="","",VLOOKUP(Q30,$B$52:$D$105,2))</f>
        <v>城丸　心美</v>
      </c>
      <c r="S30" s="452" t="str">
        <f t="shared" ref="S30" si="51">IF(Q30="","",VLOOKUP(Q30,$B$52:$D$105,3))</f>
        <v>長生</v>
      </c>
      <c r="T30" s="453">
        <v>34</v>
      </c>
      <c r="W30" s="8"/>
      <c r="X30" s="8"/>
    </row>
    <row r="31" spans="1:29" s="6" customFormat="1" ht="21.75" customHeight="1" thickBot="1" x14ac:dyDescent="0.2">
      <c r="A31" s="459"/>
      <c r="B31" s="460"/>
      <c r="C31" s="460"/>
      <c r="D31" s="452"/>
      <c r="E31" s="240"/>
      <c r="F31" s="305" t="s">
        <v>381</v>
      </c>
      <c r="G31" s="307"/>
      <c r="H31" s="290"/>
      <c r="I31" s="290"/>
      <c r="J31" s="2"/>
      <c r="K31" s="242"/>
      <c r="L31" s="242"/>
      <c r="M31" s="242"/>
      <c r="N31" s="285"/>
      <c r="O31" s="305" t="s">
        <v>389</v>
      </c>
      <c r="P31" s="244"/>
      <c r="Q31" s="460"/>
      <c r="R31" s="460"/>
      <c r="S31" s="452"/>
      <c r="T31" s="454"/>
      <c r="W31" s="8"/>
      <c r="X31" s="8"/>
    </row>
    <row r="32" spans="1:29" ht="21.75" customHeight="1" x14ac:dyDescent="0.2">
      <c r="A32" s="459">
        <v>15</v>
      </c>
      <c r="B32" s="460">
        <v>36</v>
      </c>
      <c r="C32" s="460" t="str">
        <f t="shared" ref="C32" si="52">IF(B32="","",VLOOKUP(B32,$B$52:$D$105,2))</f>
        <v>川崎　朔夜</v>
      </c>
      <c r="D32" s="452" t="str">
        <f t="shared" ref="D32" si="53">IF(B32="","",VLOOKUP(B32,$B$52:$D$105,3))</f>
        <v>西武台千葉</v>
      </c>
      <c r="E32" s="237"/>
      <c r="F32" s="247"/>
      <c r="G32" s="344">
        <v>0</v>
      </c>
      <c r="H32" s="290"/>
      <c r="I32" s="290"/>
      <c r="J32" s="2"/>
      <c r="K32" s="242"/>
      <c r="L32" s="242"/>
      <c r="M32" s="2"/>
      <c r="N32" s="342">
        <v>0</v>
      </c>
      <c r="O32" s="2"/>
      <c r="P32" s="2"/>
      <c r="Q32" s="460">
        <v>12</v>
      </c>
      <c r="R32" s="460" t="str">
        <f t="shared" ref="R32" si="54">IF(Q32="","",VLOOKUP(Q32,$B$52:$D$105,2))</f>
        <v>永嶋　杏梨</v>
      </c>
      <c r="S32" s="452" t="str">
        <f t="shared" ref="S32" si="55">IF(Q32="","",VLOOKUP(Q32,$B$52:$D$105,3))</f>
        <v>東金</v>
      </c>
      <c r="T32" s="453">
        <v>35</v>
      </c>
      <c r="W32" s="42"/>
    </row>
    <row r="33" spans="1:23" ht="21.75" customHeight="1" thickBot="1" x14ac:dyDescent="0.25">
      <c r="A33" s="459"/>
      <c r="B33" s="460"/>
      <c r="C33" s="460"/>
      <c r="D33" s="452"/>
      <c r="E33" s="240"/>
      <c r="F33" s="86">
        <v>0</v>
      </c>
      <c r="G33" s="2"/>
      <c r="H33" s="290" t="s">
        <v>401</v>
      </c>
      <c r="I33" s="338"/>
      <c r="J33" s="2"/>
      <c r="K33" s="242"/>
      <c r="L33" s="249"/>
      <c r="M33" s="2" t="s">
        <v>403</v>
      </c>
      <c r="N33" s="2"/>
      <c r="O33" s="317" t="s">
        <v>498</v>
      </c>
      <c r="P33" s="250"/>
      <c r="Q33" s="460"/>
      <c r="R33" s="460"/>
      <c r="S33" s="452"/>
      <c r="T33" s="454"/>
      <c r="W33" s="42"/>
    </row>
    <row r="34" spans="1:23" ht="21.75" customHeight="1" x14ac:dyDescent="0.2">
      <c r="A34" s="459">
        <v>16</v>
      </c>
      <c r="B34" s="460">
        <v>13</v>
      </c>
      <c r="C34" s="460" t="str">
        <f t="shared" ref="C34" si="56">IF(B34="","",VLOOKUP(B34,$B$52:$D$105,2))</f>
        <v>髙橋　悠月</v>
      </c>
      <c r="D34" s="452" t="str">
        <f t="shared" ref="D34" si="57">IF(B34="","",VLOOKUP(B34,$B$52:$D$105,3))</f>
        <v>成東</v>
      </c>
      <c r="E34" s="240"/>
      <c r="F34" s="9" t="s">
        <v>460</v>
      </c>
      <c r="G34" s="2"/>
      <c r="H34" s="242"/>
      <c r="I34" s="304">
        <v>5</v>
      </c>
      <c r="J34" s="2"/>
      <c r="K34" s="2"/>
      <c r="L34" s="328" t="s">
        <v>498</v>
      </c>
      <c r="M34" s="2"/>
      <c r="N34" s="2"/>
      <c r="O34" s="236">
        <v>0</v>
      </c>
      <c r="P34" s="2"/>
      <c r="Q34" s="460">
        <v>15</v>
      </c>
      <c r="R34" s="460" t="str">
        <f t="shared" ref="R34" si="58">IF(Q34="","",VLOOKUP(Q34,$B$52:$D$105,2))</f>
        <v>岡崎華明</v>
      </c>
      <c r="S34" s="452" t="str">
        <f t="shared" ref="S34" si="59">IF(Q34="","",VLOOKUP(Q34,$B$52:$D$105,3))</f>
        <v>成田</v>
      </c>
      <c r="T34" s="453">
        <v>36</v>
      </c>
      <c r="W34" s="42"/>
    </row>
    <row r="35" spans="1:23" ht="21.75" customHeight="1" thickBot="1" x14ac:dyDescent="0.25">
      <c r="A35" s="459"/>
      <c r="B35" s="460"/>
      <c r="C35" s="460"/>
      <c r="D35" s="452"/>
      <c r="E35" s="246"/>
      <c r="F35" s="241" t="s">
        <v>382</v>
      </c>
      <c r="G35" s="351">
        <v>1</v>
      </c>
      <c r="H35" s="242"/>
      <c r="I35" s="2"/>
      <c r="J35" s="2"/>
      <c r="K35" s="2"/>
      <c r="L35" s="290"/>
      <c r="M35" s="2"/>
      <c r="N35" s="350" t="s">
        <v>498</v>
      </c>
      <c r="O35" s="243" t="s">
        <v>390</v>
      </c>
      <c r="P35" s="250"/>
      <c r="Q35" s="460"/>
      <c r="R35" s="460"/>
      <c r="S35" s="452"/>
      <c r="T35" s="454"/>
      <c r="W35" s="42"/>
    </row>
    <row r="36" spans="1:23" ht="21.75" customHeight="1" thickBot="1" x14ac:dyDescent="0.25">
      <c r="A36" s="459">
        <v>17</v>
      </c>
      <c r="B36" s="460">
        <v>34</v>
      </c>
      <c r="C36" s="460" t="str">
        <f t="shared" ref="C36" si="60">IF(B36="","",VLOOKUP(B36,$B$52:$D$105,2))</f>
        <v>榎本　海音</v>
      </c>
      <c r="D36" s="452" t="str">
        <f t="shared" ref="D36" si="61">IF(B36="","",VLOOKUP(B36,$B$52:$D$105,3))</f>
        <v>日体大柏</v>
      </c>
      <c r="E36" s="240"/>
      <c r="F36" s="293"/>
      <c r="G36" s="242"/>
      <c r="H36" s="242"/>
      <c r="I36" s="2"/>
      <c r="J36" s="2"/>
      <c r="K36" s="2"/>
      <c r="L36" s="290"/>
      <c r="M36" s="242"/>
      <c r="N36" s="305"/>
      <c r="O36" s="281"/>
      <c r="P36" s="331"/>
      <c r="Q36" s="460">
        <v>33</v>
      </c>
      <c r="R36" s="460" t="str">
        <f t="shared" ref="R36" si="62">IF(Q36="","",VLOOKUP(Q36,$B$52:$D$105,2))</f>
        <v>築地　海羽</v>
      </c>
      <c r="S36" s="452" t="str">
        <f t="shared" ref="S36" si="63">IF(Q36="","",VLOOKUP(Q36,$B$52:$D$105,3))</f>
        <v>日体大柏</v>
      </c>
      <c r="T36" s="453">
        <v>37</v>
      </c>
      <c r="W36" s="42"/>
    </row>
    <row r="37" spans="1:23" ht="21.75" customHeight="1" x14ac:dyDescent="0.2">
      <c r="A37" s="459"/>
      <c r="B37" s="460"/>
      <c r="C37" s="460"/>
      <c r="D37" s="452"/>
      <c r="E37" s="287"/>
      <c r="G37" s="242"/>
      <c r="H37" s="242"/>
      <c r="I37" s="2"/>
      <c r="J37" s="2"/>
      <c r="K37" s="2"/>
      <c r="L37" s="290"/>
      <c r="M37" s="242"/>
      <c r="N37" s="2"/>
      <c r="O37" s="332">
        <v>6</v>
      </c>
      <c r="P37" s="2"/>
      <c r="Q37" s="460"/>
      <c r="R37" s="460"/>
      <c r="S37" s="452"/>
      <c r="T37" s="454"/>
      <c r="W37" s="42"/>
    </row>
    <row r="38" spans="1:23" ht="21.75" customHeight="1" thickBot="1" x14ac:dyDescent="0.25">
      <c r="A38" s="459">
        <v>18</v>
      </c>
      <c r="B38" s="460">
        <v>8</v>
      </c>
      <c r="C38" s="460" t="str">
        <f t="shared" ref="C38" si="64">IF(B38="","",VLOOKUP(B38,$B$52:$D$105,2))</f>
        <v>須賀田　真弥</v>
      </c>
      <c r="D38" s="452" t="str">
        <f t="shared" ref="D38" si="65">IF(B38="","",VLOOKUP(B38,$B$52:$D$105,3))</f>
        <v>木更津総合</v>
      </c>
      <c r="E38" s="283">
        <v>7</v>
      </c>
      <c r="G38" s="242" t="s">
        <v>395</v>
      </c>
      <c r="H38" s="249"/>
      <c r="I38" s="2"/>
      <c r="J38" s="2"/>
      <c r="K38" s="2"/>
      <c r="L38" s="290"/>
      <c r="M38" s="242"/>
      <c r="N38" s="2" t="s">
        <v>399</v>
      </c>
      <c r="O38" s="2"/>
      <c r="P38" s="324">
        <v>0</v>
      </c>
      <c r="Q38" s="460">
        <v>19</v>
      </c>
      <c r="R38" s="460" t="str">
        <f t="shared" ref="R38" si="66">IF(Q38="","",VLOOKUP(Q38,$B$52:$D$105,2))</f>
        <v>安藤　彩葉</v>
      </c>
      <c r="S38" s="452" t="str">
        <f t="shared" ref="S38" si="67">IF(Q38="","",VLOOKUP(Q38,$B$52:$D$105,3))</f>
        <v>佐原</v>
      </c>
      <c r="T38" s="453">
        <v>38</v>
      </c>
      <c r="W38" s="42"/>
    </row>
    <row r="39" spans="1:23" ht="21.75" customHeight="1" thickBot="1" x14ac:dyDescent="0.25">
      <c r="A39" s="459"/>
      <c r="B39" s="460"/>
      <c r="C39" s="460"/>
      <c r="D39" s="452"/>
      <c r="E39" s="280" t="s">
        <v>371</v>
      </c>
      <c r="F39" s="340">
        <v>0</v>
      </c>
      <c r="G39" s="290"/>
      <c r="H39" s="346">
        <v>1</v>
      </c>
      <c r="I39" s="2"/>
      <c r="J39" s="2"/>
      <c r="K39" s="2"/>
      <c r="M39" s="328">
        <v>1</v>
      </c>
      <c r="N39" s="2"/>
      <c r="O39" s="321">
        <v>0</v>
      </c>
      <c r="P39" s="2" t="s">
        <v>375</v>
      </c>
      <c r="Q39" s="460"/>
      <c r="R39" s="460"/>
      <c r="S39" s="452"/>
      <c r="T39" s="454"/>
      <c r="W39" s="42"/>
    </row>
    <row r="40" spans="1:23" ht="21.75" customHeight="1" thickBot="1" x14ac:dyDescent="0.25">
      <c r="A40" s="459">
        <v>19</v>
      </c>
      <c r="B40" s="460">
        <v>38</v>
      </c>
      <c r="C40" s="460" t="str">
        <f t="shared" ref="C40" si="68">IF(B40="","",VLOOKUP(B40,$B$52:$D$105,2))</f>
        <v>橋本　一夏</v>
      </c>
      <c r="D40" s="452" t="str">
        <f t="shared" ref="D40" si="69">IF(B40="","",VLOOKUP(B40,$B$52:$D$105,3))</f>
        <v>船橋東</v>
      </c>
      <c r="E40" s="248"/>
      <c r="G40" s="285"/>
      <c r="H40" s="2"/>
      <c r="I40" s="2"/>
      <c r="J40" s="2"/>
      <c r="K40" s="2"/>
      <c r="M40" s="290"/>
      <c r="N40" s="242"/>
      <c r="O40" s="330"/>
      <c r="P40" s="329"/>
      <c r="Q40" s="460">
        <v>9</v>
      </c>
      <c r="R40" s="460" t="str">
        <f t="shared" ref="R40" si="70">IF(Q40="","",VLOOKUP(Q40,$B$52:$D$105,2))</f>
        <v>春口　明日香</v>
      </c>
      <c r="S40" s="452" t="str">
        <f t="shared" ref="S40" si="71">IF(Q40="","",VLOOKUP(Q40,$B$52:$D$105,3))</f>
        <v>木更津総合</v>
      </c>
      <c r="T40" s="453">
        <v>39</v>
      </c>
      <c r="W40" s="42"/>
    </row>
    <row r="41" spans="1:23" ht="21.75" customHeight="1" thickBot="1" x14ac:dyDescent="0.25">
      <c r="A41" s="459"/>
      <c r="B41" s="460"/>
      <c r="C41" s="460"/>
      <c r="D41" s="452"/>
      <c r="E41" s="274">
        <v>2</v>
      </c>
      <c r="F41" s="234" t="s">
        <v>383</v>
      </c>
      <c r="G41" s="337"/>
      <c r="H41" s="2"/>
      <c r="I41" s="2"/>
      <c r="J41" s="2"/>
      <c r="K41" s="2"/>
      <c r="M41" s="290"/>
      <c r="N41" s="242"/>
      <c r="O41" s="2" t="s">
        <v>391</v>
      </c>
      <c r="P41" s="320">
        <v>8</v>
      </c>
      <c r="Q41" s="460"/>
      <c r="R41" s="460"/>
      <c r="S41" s="452"/>
      <c r="T41" s="454"/>
      <c r="W41" s="42"/>
    </row>
    <row r="42" spans="1:23" ht="21.75" customHeight="1" thickBot="1" x14ac:dyDescent="0.25">
      <c r="A42" s="459">
        <v>20</v>
      </c>
      <c r="B42" s="460">
        <v>3</v>
      </c>
      <c r="C42" s="460" t="str">
        <f t="shared" ref="C42" si="72">IF(B42="","",VLOOKUP(B42,$B$52:$D$105,2))</f>
        <v>岡村　咲穂</v>
      </c>
      <c r="D42" s="452" t="str">
        <f t="shared" ref="D42" si="73">IF(B42="","",VLOOKUP(B42,$B$52:$D$105,3))</f>
        <v>拓大紅陵</v>
      </c>
      <c r="E42" s="283"/>
      <c r="F42" s="293"/>
      <c r="G42" s="346">
        <v>3</v>
      </c>
      <c r="H42" s="2"/>
      <c r="I42" s="2"/>
      <c r="J42" s="2"/>
      <c r="K42" s="2"/>
      <c r="M42" s="2"/>
      <c r="N42" s="328" t="s">
        <v>499</v>
      </c>
      <c r="O42" s="289"/>
      <c r="P42" s="331"/>
      <c r="Q42" s="460">
        <v>5</v>
      </c>
      <c r="R42" s="460" t="str">
        <f t="shared" ref="R42" si="74">IF(Q42="","",VLOOKUP(Q42,$B$52:$D$105,2))</f>
        <v>上川　希海</v>
      </c>
      <c r="S42" s="452" t="str">
        <f t="shared" ref="S42" si="75">IF(Q42="","",VLOOKUP(Q42,$B$52:$D$105,3))</f>
        <v>拓大紅陵</v>
      </c>
      <c r="T42" s="453">
        <v>40</v>
      </c>
      <c r="W42" s="42"/>
    </row>
    <row r="43" spans="1:23" ht="21.75" customHeight="1" x14ac:dyDescent="0.2">
      <c r="A43" s="459"/>
      <c r="B43" s="460"/>
      <c r="C43" s="460"/>
      <c r="D43" s="452"/>
      <c r="E43" s="240"/>
      <c r="F43" s="304">
        <v>4</v>
      </c>
      <c r="G43" s="2"/>
      <c r="H43" s="2"/>
      <c r="I43" s="2"/>
      <c r="J43" s="2"/>
      <c r="K43" s="2"/>
      <c r="M43" s="2"/>
      <c r="N43" s="2"/>
      <c r="O43" s="320">
        <v>1</v>
      </c>
      <c r="P43" s="2"/>
      <c r="Q43" s="460"/>
      <c r="R43" s="460"/>
      <c r="S43" s="452"/>
      <c r="T43" s="454"/>
      <c r="W43" s="42"/>
    </row>
    <row r="44" spans="1:23" ht="21.75" customHeight="1" x14ac:dyDescent="0.2">
      <c r="A44" s="46"/>
      <c r="B44" s="45"/>
      <c r="C44" s="45" t="s">
        <v>301</v>
      </c>
      <c r="D44" s="44"/>
      <c r="G44" s="2"/>
      <c r="H44" s="2"/>
      <c r="I44" s="2"/>
      <c r="J44" s="2"/>
      <c r="K44" s="2"/>
      <c r="M44" s="2"/>
      <c r="N44" s="2"/>
      <c r="O44" s="2"/>
      <c r="P44" s="2"/>
      <c r="Q44" s="45"/>
      <c r="R44" s="45"/>
      <c r="S44" s="44"/>
      <c r="T44" s="45"/>
      <c r="W44" s="42"/>
    </row>
    <row r="45" spans="1:23" ht="21.75" customHeight="1" thickBot="1" x14ac:dyDescent="0.25">
      <c r="A45" s="459"/>
      <c r="B45" s="460">
        <v>35</v>
      </c>
      <c r="C45" s="453" t="str">
        <f>IF(B45="","",VLOOKUP(B45,$B$38:$D$106,2))</f>
        <v>太田　美波</v>
      </c>
      <c r="D45" s="461" t="str">
        <f>IF(B45="","",VLOOKUP(B45,$B$38:$D$106,3))</f>
        <v>日体大柏</v>
      </c>
      <c r="E45" s="283"/>
      <c r="F45" s="292">
        <v>8</v>
      </c>
      <c r="G45" s="2"/>
      <c r="H45" s="2"/>
      <c r="I45" s="2"/>
      <c r="J45" s="2"/>
      <c r="K45" s="2"/>
      <c r="M45" s="2"/>
      <c r="N45" s="2"/>
      <c r="O45" s="2"/>
      <c r="P45" s="2"/>
      <c r="Q45" s="45"/>
      <c r="R45" s="45"/>
      <c r="S45" s="44"/>
      <c r="T45" s="45"/>
      <c r="W45" s="42"/>
    </row>
    <row r="46" spans="1:23" ht="21.75" customHeight="1" thickBot="1" x14ac:dyDescent="0.25">
      <c r="A46" s="459"/>
      <c r="B46" s="460"/>
      <c r="C46" s="454"/>
      <c r="D46" s="462"/>
      <c r="E46" s="360"/>
      <c r="F46" s="361" t="s">
        <v>407</v>
      </c>
      <c r="G46" s="11"/>
      <c r="H46" s="2"/>
      <c r="I46" s="2"/>
      <c r="J46" s="2"/>
      <c r="K46" s="2"/>
      <c r="M46" s="2"/>
      <c r="N46" s="2"/>
      <c r="O46" s="2"/>
      <c r="P46" s="2"/>
      <c r="Q46" s="45"/>
      <c r="R46" s="45"/>
      <c r="S46" s="44"/>
      <c r="T46" s="45"/>
      <c r="W46" s="42"/>
    </row>
    <row r="47" spans="1:23" ht="21.75" customHeight="1" x14ac:dyDescent="0.2">
      <c r="A47" s="459"/>
      <c r="B47" s="460">
        <v>5</v>
      </c>
      <c r="C47" s="460" t="str">
        <f>IF(B47="","",VLOOKUP(B47,$B$38:$D$106,2))</f>
        <v>上川　希海</v>
      </c>
      <c r="D47" s="452" t="str">
        <f>IF(B47="","",VLOOKUP(B47,$B$38:$D$106,3))</f>
        <v>拓大紅陵</v>
      </c>
      <c r="E47" s="253"/>
      <c r="F47" s="254"/>
      <c r="G47" s="362"/>
      <c r="H47" s="2"/>
      <c r="I47" s="2"/>
      <c r="J47" s="2"/>
      <c r="K47" s="2"/>
      <c r="M47" s="2"/>
      <c r="N47" s="2"/>
      <c r="O47" s="2"/>
      <c r="P47" s="2"/>
      <c r="Q47" s="45"/>
      <c r="R47" s="45"/>
      <c r="S47" s="44"/>
      <c r="T47" s="45"/>
      <c r="W47" s="42"/>
    </row>
    <row r="48" spans="1:23" ht="21.75" customHeight="1" x14ac:dyDescent="0.2">
      <c r="A48" s="459"/>
      <c r="B48" s="460"/>
      <c r="C48" s="460"/>
      <c r="D48" s="452"/>
      <c r="F48" s="304">
        <v>1</v>
      </c>
      <c r="G48" s="2"/>
      <c r="H48" s="2"/>
      <c r="I48" s="2"/>
      <c r="J48" s="2"/>
      <c r="K48" s="2"/>
      <c r="M48" s="2"/>
      <c r="N48" s="2"/>
      <c r="O48" s="2"/>
      <c r="P48" s="2"/>
      <c r="Q48" s="45"/>
      <c r="R48" s="45"/>
      <c r="S48" s="44"/>
      <c r="T48" s="45"/>
      <c r="W48" s="42"/>
    </row>
    <row r="49" spans="1:5" ht="18" thickBot="1" x14ac:dyDescent="0.25"/>
    <row r="50" spans="1:5" x14ac:dyDescent="0.2">
      <c r="A50" s="455" t="s">
        <v>28</v>
      </c>
      <c r="B50" s="456"/>
      <c r="C50" s="457" t="s">
        <v>255</v>
      </c>
      <c r="D50" s="458"/>
    </row>
    <row r="51" spans="1:5" x14ac:dyDescent="0.2">
      <c r="B51" s="215" t="s">
        <v>29</v>
      </c>
      <c r="C51" s="217" t="s">
        <v>0</v>
      </c>
      <c r="D51" s="217" t="s">
        <v>1</v>
      </c>
    </row>
    <row r="52" spans="1:5" x14ac:dyDescent="0.2">
      <c r="B52" s="216">
        <v>1</v>
      </c>
      <c r="C52" s="208" t="s">
        <v>228</v>
      </c>
      <c r="D52" s="209" t="s">
        <v>3</v>
      </c>
    </row>
    <row r="53" spans="1:5" x14ac:dyDescent="0.2">
      <c r="B53" s="216">
        <v>2</v>
      </c>
      <c r="C53" s="208" t="s">
        <v>229</v>
      </c>
      <c r="D53" s="209" t="s">
        <v>3</v>
      </c>
    </row>
    <row r="54" spans="1:5" x14ac:dyDescent="0.2">
      <c r="B54" s="216">
        <v>3</v>
      </c>
      <c r="C54" s="208" t="s">
        <v>230</v>
      </c>
      <c r="D54" s="209" t="s">
        <v>3</v>
      </c>
      <c r="E54" s="2" t="s">
        <v>51</v>
      </c>
    </row>
    <row r="55" spans="1:5" x14ac:dyDescent="0.2">
      <c r="B55" s="216">
        <v>4</v>
      </c>
      <c r="C55" s="211" t="s">
        <v>231</v>
      </c>
      <c r="D55" s="209" t="s">
        <v>3</v>
      </c>
    </row>
    <row r="56" spans="1:5" x14ac:dyDescent="0.2">
      <c r="B56" s="216">
        <v>5</v>
      </c>
      <c r="C56" s="211" t="s">
        <v>232</v>
      </c>
      <c r="D56" s="209" t="s">
        <v>3</v>
      </c>
      <c r="E56" s="2" t="s">
        <v>51</v>
      </c>
    </row>
    <row r="57" spans="1:5" x14ac:dyDescent="0.2">
      <c r="B57" s="216">
        <v>6</v>
      </c>
      <c r="C57" s="211" t="s">
        <v>218</v>
      </c>
      <c r="D57" s="209" t="s">
        <v>3</v>
      </c>
    </row>
    <row r="58" spans="1:5" x14ac:dyDescent="0.2">
      <c r="B58" s="216">
        <v>7</v>
      </c>
      <c r="C58" s="211" t="s">
        <v>233</v>
      </c>
      <c r="D58" s="209" t="s">
        <v>3</v>
      </c>
      <c r="E58" s="2" t="s">
        <v>51</v>
      </c>
    </row>
    <row r="59" spans="1:5" x14ac:dyDescent="0.2">
      <c r="B59" s="216">
        <v>8</v>
      </c>
      <c r="C59" s="208" t="s">
        <v>210</v>
      </c>
      <c r="D59" s="209" t="s">
        <v>4</v>
      </c>
    </row>
    <row r="60" spans="1:5" x14ac:dyDescent="0.2">
      <c r="B60" s="216">
        <v>9</v>
      </c>
      <c r="C60" s="208" t="s">
        <v>209</v>
      </c>
      <c r="D60" s="209" t="s">
        <v>4</v>
      </c>
    </row>
    <row r="61" spans="1:5" x14ac:dyDescent="0.2">
      <c r="B61" s="216">
        <v>10</v>
      </c>
      <c r="C61" s="209" t="s">
        <v>131</v>
      </c>
      <c r="D61" s="209" t="s">
        <v>5</v>
      </c>
    </row>
    <row r="62" spans="1:5" x14ac:dyDescent="0.2">
      <c r="B62" s="216">
        <v>11</v>
      </c>
      <c r="C62" s="209" t="s">
        <v>132</v>
      </c>
      <c r="D62" s="209" t="s">
        <v>5</v>
      </c>
    </row>
    <row r="63" spans="1:5" x14ac:dyDescent="0.2">
      <c r="B63" s="216">
        <v>12</v>
      </c>
      <c r="C63" s="208" t="s">
        <v>200</v>
      </c>
      <c r="D63" s="209" t="s">
        <v>6</v>
      </c>
    </row>
    <row r="64" spans="1:5" x14ac:dyDescent="0.2">
      <c r="B64" s="216">
        <v>13</v>
      </c>
      <c r="C64" s="209" t="s">
        <v>143</v>
      </c>
      <c r="D64" s="209" t="s">
        <v>68</v>
      </c>
    </row>
    <row r="65" spans="2:4" x14ac:dyDescent="0.2">
      <c r="B65" s="216">
        <v>14</v>
      </c>
      <c r="C65" s="209" t="s">
        <v>154</v>
      </c>
      <c r="D65" s="209" t="s">
        <v>11</v>
      </c>
    </row>
    <row r="66" spans="2:4" x14ac:dyDescent="0.2">
      <c r="B66" s="216">
        <v>15</v>
      </c>
      <c r="C66" s="209" t="s">
        <v>155</v>
      </c>
      <c r="D66" s="209" t="s">
        <v>11</v>
      </c>
    </row>
    <row r="67" spans="2:4" x14ac:dyDescent="0.2">
      <c r="B67" s="216">
        <v>16</v>
      </c>
      <c r="C67" s="208" t="s">
        <v>248</v>
      </c>
      <c r="D67" s="209" t="s">
        <v>55</v>
      </c>
    </row>
    <row r="68" spans="2:4" x14ac:dyDescent="0.2">
      <c r="B68" s="216">
        <v>17</v>
      </c>
      <c r="C68" s="209" t="s">
        <v>249</v>
      </c>
      <c r="D68" s="209" t="s">
        <v>55</v>
      </c>
    </row>
    <row r="69" spans="2:4" x14ac:dyDescent="0.2">
      <c r="B69" s="216">
        <v>18</v>
      </c>
      <c r="C69" s="208" t="s">
        <v>162</v>
      </c>
      <c r="D69" s="209" t="s">
        <v>12</v>
      </c>
    </row>
    <row r="70" spans="2:4" x14ac:dyDescent="0.2">
      <c r="B70" s="216">
        <v>19</v>
      </c>
      <c r="C70" s="208" t="s">
        <v>163</v>
      </c>
      <c r="D70" s="209" t="s">
        <v>12</v>
      </c>
    </row>
    <row r="71" spans="2:4" x14ac:dyDescent="0.2">
      <c r="B71" s="216">
        <v>20</v>
      </c>
      <c r="C71" s="208" t="s">
        <v>176</v>
      </c>
      <c r="D71" s="209" t="s">
        <v>17</v>
      </c>
    </row>
    <row r="72" spans="2:4" x14ac:dyDescent="0.2">
      <c r="B72" s="216">
        <v>21</v>
      </c>
      <c r="C72" s="209" t="s">
        <v>115</v>
      </c>
      <c r="D72" s="209" t="s">
        <v>17</v>
      </c>
    </row>
    <row r="73" spans="2:4" x14ac:dyDescent="0.2">
      <c r="B73" s="216">
        <v>22</v>
      </c>
      <c r="C73" s="208" t="s">
        <v>175</v>
      </c>
      <c r="D73" s="209" t="s">
        <v>17</v>
      </c>
    </row>
    <row r="74" spans="2:4" x14ac:dyDescent="0.2">
      <c r="B74" s="216">
        <v>23</v>
      </c>
      <c r="C74" s="208" t="s">
        <v>172</v>
      </c>
      <c r="D74" s="209" t="s">
        <v>17</v>
      </c>
    </row>
    <row r="75" spans="2:4" x14ac:dyDescent="0.2">
      <c r="B75" s="216">
        <v>24</v>
      </c>
      <c r="C75" s="209" t="s">
        <v>194</v>
      </c>
      <c r="D75" s="209" t="s">
        <v>8</v>
      </c>
    </row>
    <row r="76" spans="2:4" x14ac:dyDescent="0.2">
      <c r="B76" s="216">
        <v>25</v>
      </c>
      <c r="C76" s="208" t="s">
        <v>158</v>
      </c>
      <c r="D76" s="209" t="s">
        <v>7</v>
      </c>
    </row>
    <row r="77" spans="2:4" x14ac:dyDescent="0.2">
      <c r="B77" s="216">
        <v>26</v>
      </c>
      <c r="C77" s="208" t="s">
        <v>159</v>
      </c>
      <c r="D77" s="209" t="s">
        <v>7</v>
      </c>
    </row>
    <row r="78" spans="2:4" x14ac:dyDescent="0.2">
      <c r="B78" s="216">
        <v>27</v>
      </c>
      <c r="C78" s="208" t="s">
        <v>212</v>
      </c>
      <c r="D78" s="209" t="s">
        <v>46</v>
      </c>
    </row>
    <row r="79" spans="2:4" x14ac:dyDescent="0.2">
      <c r="B79" s="216">
        <v>28</v>
      </c>
      <c r="C79" s="208" t="s">
        <v>213</v>
      </c>
      <c r="D79" s="209" t="s">
        <v>46</v>
      </c>
    </row>
    <row r="80" spans="2:4" x14ac:dyDescent="0.2">
      <c r="B80" s="216">
        <v>29</v>
      </c>
      <c r="C80" s="209" t="s">
        <v>149</v>
      </c>
      <c r="D80" s="209" t="s">
        <v>30</v>
      </c>
    </row>
    <row r="81" spans="2:5" x14ac:dyDescent="0.2">
      <c r="B81" s="216">
        <v>30</v>
      </c>
      <c r="C81" s="209" t="s">
        <v>150</v>
      </c>
      <c r="D81" s="209" t="s">
        <v>30</v>
      </c>
    </row>
    <row r="82" spans="2:5" x14ac:dyDescent="0.2">
      <c r="B82" s="216">
        <v>31</v>
      </c>
      <c r="C82" s="208" t="s">
        <v>238</v>
      </c>
      <c r="D82" s="209" t="s">
        <v>10</v>
      </c>
    </row>
    <row r="83" spans="2:5" x14ac:dyDescent="0.2">
      <c r="B83" s="216">
        <v>32</v>
      </c>
      <c r="C83" s="208" t="s">
        <v>240</v>
      </c>
      <c r="D83" s="209" t="s">
        <v>10</v>
      </c>
    </row>
    <row r="84" spans="2:5" x14ac:dyDescent="0.2">
      <c r="B84" s="216">
        <v>33</v>
      </c>
      <c r="C84" s="208" t="s">
        <v>192</v>
      </c>
      <c r="D84" s="209" t="s">
        <v>14</v>
      </c>
    </row>
    <row r="85" spans="2:5" x14ac:dyDescent="0.2">
      <c r="B85" s="216">
        <v>34</v>
      </c>
      <c r="C85" s="208" t="s">
        <v>193</v>
      </c>
      <c r="D85" s="209" t="s">
        <v>14</v>
      </c>
    </row>
    <row r="86" spans="2:5" x14ac:dyDescent="0.2">
      <c r="B86" s="216">
        <v>35</v>
      </c>
      <c r="C86" s="208" t="s">
        <v>191</v>
      </c>
      <c r="D86" s="209" t="s">
        <v>14</v>
      </c>
      <c r="E86" s="2" t="s">
        <v>51</v>
      </c>
    </row>
    <row r="87" spans="2:5" x14ac:dyDescent="0.2">
      <c r="B87" s="216">
        <v>36</v>
      </c>
      <c r="C87" s="209" t="s">
        <v>133</v>
      </c>
      <c r="D87" s="209" t="s">
        <v>18</v>
      </c>
    </row>
    <row r="88" spans="2:5" x14ac:dyDescent="0.2">
      <c r="B88" s="216">
        <v>37</v>
      </c>
      <c r="C88" s="208" t="s">
        <v>134</v>
      </c>
      <c r="D88" s="209" t="s">
        <v>18</v>
      </c>
    </row>
    <row r="89" spans="2:5" x14ac:dyDescent="0.2">
      <c r="B89" s="216">
        <v>38</v>
      </c>
      <c r="C89" s="208" t="s">
        <v>234</v>
      </c>
      <c r="D89" s="209" t="s">
        <v>45</v>
      </c>
    </row>
    <row r="90" spans="2:5" x14ac:dyDescent="0.2">
      <c r="B90" s="216">
        <v>39</v>
      </c>
      <c r="C90" s="209" t="s">
        <v>120</v>
      </c>
      <c r="D90" s="209" t="s">
        <v>9</v>
      </c>
    </row>
    <row r="91" spans="2:5" x14ac:dyDescent="0.2">
      <c r="B91" s="216">
        <v>40</v>
      </c>
      <c r="C91" s="209" t="s">
        <v>147</v>
      </c>
      <c r="D91" s="209" t="s">
        <v>9</v>
      </c>
    </row>
    <row r="92" spans="2:5" x14ac:dyDescent="0.2">
      <c r="B92" s="38">
        <v>41</v>
      </c>
      <c r="C92" s="188"/>
      <c r="D92" s="189"/>
    </row>
    <row r="93" spans="2:5" x14ac:dyDescent="0.2">
      <c r="B93" s="38">
        <v>42</v>
      </c>
      <c r="C93" s="39"/>
      <c r="D93" s="40"/>
    </row>
    <row r="94" spans="2:5" x14ac:dyDescent="0.2">
      <c r="B94" s="38">
        <v>43</v>
      </c>
      <c r="C94" s="39"/>
      <c r="D94" s="40"/>
    </row>
    <row r="95" spans="2:5" x14ac:dyDescent="0.2">
      <c r="B95" s="38">
        <v>44</v>
      </c>
      <c r="C95" s="39"/>
      <c r="D95" s="40"/>
    </row>
    <row r="96" spans="2:5" x14ac:dyDescent="0.2">
      <c r="B96" s="38">
        <v>45</v>
      </c>
      <c r="C96" s="39"/>
      <c r="D96" s="40"/>
    </row>
    <row r="97" spans="2:4" x14ac:dyDescent="0.2">
      <c r="B97" s="38">
        <v>46</v>
      </c>
      <c r="C97" s="39"/>
      <c r="D97" s="40"/>
    </row>
    <row r="98" spans="2:4" x14ac:dyDescent="0.2">
      <c r="B98" s="38">
        <v>47</v>
      </c>
      <c r="C98" s="39"/>
      <c r="D98" s="40"/>
    </row>
    <row r="99" spans="2:4" x14ac:dyDescent="0.2">
      <c r="B99" s="38">
        <v>48</v>
      </c>
      <c r="C99" s="39"/>
      <c r="D99" s="40"/>
    </row>
    <row r="100" spans="2:4" x14ac:dyDescent="0.2">
      <c r="B100" s="38">
        <v>49</v>
      </c>
      <c r="C100" s="39"/>
      <c r="D100" s="40"/>
    </row>
    <row r="101" spans="2:4" x14ac:dyDescent="0.2">
      <c r="B101" s="38">
        <v>50</v>
      </c>
      <c r="C101" s="39"/>
      <c r="D101" s="40"/>
    </row>
    <row r="102" spans="2:4" x14ac:dyDescent="0.2">
      <c r="B102" s="38">
        <v>51</v>
      </c>
      <c r="C102" s="39"/>
      <c r="D102" s="40"/>
    </row>
    <row r="103" spans="2:4" x14ac:dyDescent="0.2">
      <c r="B103" s="38">
        <v>52</v>
      </c>
      <c r="C103" s="39"/>
      <c r="D103" s="40"/>
    </row>
    <row r="104" spans="2:4" x14ac:dyDescent="0.2">
      <c r="B104" s="38">
        <v>53</v>
      </c>
      <c r="C104" s="39"/>
      <c r="D104" s="40"/>
    </row>
    <row r="105" spans="2:4" x14ac:dyDescent="0.2">
      <c r="B105" s="38">
        <v>54</v>
      </c>
      <c r="C105" s="39"/>
      <c r="D105" s="40"/>
    </row>
    <row r="106" spans="2:4" x14ac:dyDescent="0.2">
      <c r="B106" s="38">
        <v>55</v>
      </c>
      <c r="C106" s="39"/>
      <c r="D106" s="40"/>
    </row>
    <row r="107" spans="2:4" x14ac:dyDescent="0.2">
      <c r="B107" s="38">
        <v>56</v>
      </c>
      <c r="C107" s="39"/>
      <c r="D107" s="40"/>
    </row>
    <row r="108" spans="2:4" x14ac:dyDescent="0.2">
      <c r="B108" s="38">
        <v>57</v>
      </c>
      <c r="C108" s="39"/>
      <c r="D108" s="40"/>
    </row>
    <row r="109" spans="2:4" x14ac:dyDescent="0.2">
      <c r="B109" s="38">
        <v>58</v>
      </c>
      <c r="C109" s="39"/>
      <c r="D109" s="40"/>
    </row>
    <row r="110" spans="2:4" x14ac:dyDescent="0.2">
      <c r="B110" s="38">
        <v>59</v>
      </c>
      <c r="C110" s="39"/>
      <c r="D110" s="40"/>
    </row>
    <row r="111" spans="2:4" x14ac:dyDescent="0.2">
      <c r="B111" s="38">
        <v>60</v>
      </c>
      <c r="C111" s="39"/>
      <c r="D111" s="40"/>
    </row>
    <row r="112" spans="2:4" x14ac:dyDescent="0.2">
      <c r="B112" s="38">
        <v>61</v>
      </c>
      <c r="C112" s="39"/>
      <c r="D112" s="40"/>
    </row>
    <row r="113" spans="2:4" x14ac:dyDescent="0.2">
      <c r="B113" s="38">
        <v>62</v>
      </c>
      <c r="C113" s="39"/>
      <c r="D113" s="40"/>
    </row>
  </sheetData>
  <mergeCells count="171">
    <mergeCell ref="E1:P1"/>
    <mergeCell ref="A4:A5"/>
    <mergeCell ref="B4:B5"/>
    <mergeCell ref="C4:C5"/>
    <mergeCell ref="D4:D5"/>
    <mergeCell ref="Q4:Q5"/>
    <mergeCell ref="R4:R5"/>
    <mergeCell ref="S4:S5"/>
    <mergeCell ref="T4:T5"/>
    <mergeCell ref="A6:A7"/>
    <mergeCell ref="B6:B7"/>
    <mergeCell ref="C6:C7"/>
    <mergeCell ref="D6:D7"/>
    <mergeCell ref="Q6:Q7"/>
    <mergeCell ref="R6:R7"/>
    <mergeCell ref="S6:S7"/>
    <mergeCell ref="T6:T7"/>
    <mergeCell ref="A8:A9"/>
    <mergeCell ref="B8:B9"/>
    <mergeCell ref="C8:C9"/>
    <mergeCell ref="D8:D9"/>
    <mergeCell ref="Q8:Q9"/>
    <mergeCell ref="R8:R9"/>
    <mergeCell ref="S8:S9"/>
    <mergeCell ref="T8:T9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A22:A23"/>
    <mergeCell ref="B22:B23"/>
    <mergeCell ref="C22:C23"/>
    <mergeCell ref="D22:D23"/>
    <mergeCell ref="Q22:Q23"/>
    <mergeCell ref="R22:R23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34:S35"/>
    <mergeCell ref="T34:T35"/>
    <mergeCell ref="A36:A37"/>
    <mergeCell ref="B36:B37"/>
    <mergeCell ref="C36:C37"/>
    <mergeCell ref="D36:D37"/>
    <mergeCell ref="Q36:Q37"/>
    <mergeCell ref="R36:R37"/>
    <mergeCell ref="S36:S37"/>
    <mergeCell ref="T36:T37"/>
    <mergeCell ref="A34:A35"/>
    <mergeCell ref="B34:B35"/>
    <mergeCell ref="C34:C35"/>
    <mergeCell ref="D34:D35"/>
    <mergeCell ref="Q34:Q35"/>
    <mergeCell ref="R34:R35"/>
    <mergeCell ref="S38:S39"/>
    <mergeCell ref="T38:T39"/>
    <mergeCell ref="A40:A41"/>
    <mergeCell ref="B40:B41"/>
    <mergeCell ref="C40:C41"/>
    <mergeCell ref="D40:D41"/>
    <mergeCell ref="Q40:Q41"/>
    <mergeCell ref="R40:R41"/>
    <mergeCell ref="S40:S41"/>
    <mergeCell ref="T40:T41"/>
    <mergeCell ref="A38:A39"/>
    <mergeCell ref="B38:B39"/>
    <mergeCell ref="C38:C39"/>
    <mergeCell ref="D38:D39"/>
    <mergeCell ref="Q38:Q39"/>
    <mergeCell ref="R38:R39"/>
    <mergeCell ref="S42:S43"/>
    <mergeCell ref="T42:T43"/>
    <mergeCell ref="A50:B50"/>
    <mergeCell ref="C50:D50"/>
    <mergeCell ref="A42:A43"/>
    <mergeCell ref="B42:B43"/>
    <mergeCell ref="C42:C43"/>
    <mergeCell ref="D42:D43"/>
    <mergeCell ref="Q42:Q43"/>
    <mergeCell ref="R42:R43"/>
    <mergeCell ref="A45:A46"/>
    <mergeCell ref="B45:B46"/>
    <mergeCell ref="C45:C46"/>
    <mergeCell ref="D45:D46"/>
    <mergeCell ref="A47:A48"/>
    <mergeCell ref="B47:B48"/>
    <mergeCell ref="C47:C48"/>
    <mergeCell ref="D47:D48"/>
  </mergeCells>
  <phoneticPr fontId="3"/>
  <conditionalFormatting sqref="C74">
    <cfRule type="cellIs" dxfId="15" priority="1" stopIfTrue="1" operator="equal">
      <formula>0</formula>
    </cfRule>
  </conditionalFormatting>
  <printOptions horizontalCentered="1"/>
  <pageMargins left="0.55118110236220474" right="0.39370078740157483" top="0.9448818897637796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48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9"/>
  <sheetViews>
    <sheetView view="pageBreakPreview" zoomScale="120" zoomScaleNormal="100" zoomScaleSheetLayoutView="120" workbookViewId="0">
      <selection activeCell="H68" sqref="H68"/>
    </sheetView>
  </sheetViews>
  <sheetFormatPr defaultColWidth="9" defaultRowHeight="17.25" x14ac:dyDescent="0.2"/>
  <cols>
    <col min="1" max="1" width="2.875" style="5" bestFit="1" customWidth="1"/>
    <col min="2" max="2" width="4.25" style="5" bestFit="1" customWidth="1"/>
    <col min="3" max="3" width="11.75" style="171" customWidth="1"/>
    <col min="4" max="4" width="10" style="10" customWidth="1"/>
    <col min="5" max="5" width="4.875" style="2" bestFit="1" customWidth="1"/>
    <col min="6" max="9" width="5.75" style="45" bestFit="1" customWidth="1"/>
    <col min="10" max="10" width="6.5" style="45" customWidth="1"/>
    <col min="11" max="11" width="5.75" style="236" bestFit="1" customWidth="1"/>
    <col min="12" max="12" width="5.75" style="2" bestFit="1" customWidth="1"/>
    <col min="13" max="14" width="5.75" style="9" bestFit="1" customWidth="1"/>
    <col min="15" max="15" width="5.75" style="45" bestFit="1" customWidth="1"/>
    <col min="16" max="16" width="4.875" style="45" bestFit="1" customWidth="1"/>
    <col min="17" max="17" width="4.25" style="4" bestFit="1" customWidth="1"/>
    <col min="18" max="18" width="11.125" style="171" bestFit="1" customWidth="1"/>
    <col min="19" max="19" width="10" style="10" customWidth="1"/>
    <col min="20" max="20" width="3.125" style="4" customWidth="1"/>
    <col min="21" max="21" width="4.5" style="4" customWidth="1"/>
    <col min="22" max="22" width="9" style="4" customWidth="1"/>
    <col min="23" max="23" width="9" style="171" customWidth="1"/>
    <col min="24" max="24" width="9" style="171"/>
    <col min="25" max="27" width="9" style="4" customWidth="1"/>
    <col min="28" max="16384" width="9" style="4"/>
  </cols>
  <sheetData>
    <row r="1" spans="1:29" ht="30" customHeight="1" x14ac:dyDescent="0.25">
      <c r="A1" s="9"/>
      <c r="B1" s="9"/>
      <c r="C1" s="17"/>
      <c r="D1" s="11"/>
      <c r="E1" s="463" t="s">
        <v>254</v>
      </c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2"/>
      <c r="R1" s="17"/>
      <c r="S1" s="11"/>
      <c r="T1" s="2"/>
      <c r="Y1" s="171"/>
      <c r="AA1" s="6"/>
      <c r="AB1" s="6"/>
      <c r="AC1" s="6"/>
    </row>
    <row r="2" spans="1:29" ht="22.5" customHeight="1" x14ac:dyDescent="0.2">
      <c r="A2" s="9"/>
      <c r="B2" s="9"/>
      <c r="C2" s="17"/>
      <c r="D2" s="11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"/>
      <c r="R2" s="17"/>
      <c r="S2" s="11"/>
      <c r="T2" s="2"/>
      <c r="Y2" s="171"/>
      <c r="AA2" s="6"/>
      <c r="AB2" s="6"/>
      <c r="AC2" s="6"/>
    </row>
    <row r="3" spans="1:29" s="6" customFormat="1" ht="22.5" customHeight="1" x14ac:dyDescent="0.15">
      <c r="A3" s="9"/>
      <c r="B3" s="9" t="s">
        <v>2</v>
      </c>
      <c r="C3" s="17" t="s">
        <v>0</v>
      </c>
      <c r="D3" s="12" t="s">
        <v>1</v>
      </c>
      <c r="E3" s="2"/>
      <c r="F3" s="46"/>
      <c r="G3" s="45"/>
      <c r="H3" s="45"/>
      <c r="I3" s="45"/>
      <c r="J3" s="45"/>
      <c r="K3" s="236"/>
      <c r="L3" s="2"/>
      <c r="M3" s="9"/>
      <c r="N3" s="9"/>
      <c r="O3" s="45"/>
      <c r="P3" s="45"/>
      <c r="Q3" s="2" t="s">
        <v>2</v>
      </c>
      <c r="R3" s="17" t="s">
        <v>0</v>
      </c>
      <c r="S3" s="12" t="s">
        <v>1</v>
      </c>
      <c r="T3" s="2"/>
      <c r="W3" s="8"/>
      <c r="X3" s="8"/>
    </row>
    <row r="4" spans="1:29" s="6" customFormat="1" ht="19.5" customHeight="1" thickBot="1" x14ac:dyDescent="0.2">
      <c r="A4" s="459">
        <v>1</v>
      </c>
      <c r="B4" s="460">
        <v>38</v>
      </c>
      <c r="C4" s="460" t="str">
        <f>IF(B4="","",VLOOKUP(B4,$B$58:$D$103,2))</f>
        <v>稲村　慶吾</v>
      </c>
      <c r="D4" s="452" t="str">
        <f>IF(B4="","",VLOOKUP(B4,$B$58:$D$103,3))</f>
        <v>日体大柏</v>
      </c>
      <c r="E4" s="240"/>
      <c r="F4" s="289">
        <v>8</v>
      </c>
      <c r="G4" s="2"/>
      <c r="H4" s="2"/>
      <c r="I4" s="2"/>
      <c r="J4" s="2"/>
      <c r="K4" s="2"/>
      <c r="L4" s="2"/>
      <c r="M4" s="2"/>
      <c r="N4" s="2"/>
      <c r="O4" s="326">
        <v>1</v>
      </c>
      <c r="P4" s="244"/>
      <c r="Q4" s="453">
        <v>20</v>
      </c>
      <c r="R4" s="460" t="str">
        <f>IF(Q4="","",VLOOKUP(Q4,$B$38:$D$103,2))</f>
        <v>堀口　堅護</v>
      </c>
      <c r="S4" s="452" t="str">
        <f>IF(Q4="","",VLOOKUP(Q4,$B$38:$D$103,3))</f>
        <v>秀明八千代</v>
      </c>
      <c r="T4" s="453">
        <v>24</v>
      </c>
      <c r="W4" s="7"/>
      <c r="X4" s="7"/>
    </row>
    <row r="5" spans="1:29" s="6" customFormat="1" ht="19.5" customHeight="1" thickBot="1" x14ac:dyDescent="0.25">
      <c r="A5" s="459"/>
      <c r="B5" s="460"/>
      <c r="C5" s="460"/>
      <c r="D5" s="452"/>
      <c r="E5" s="287"/>
      <c r="F5" s="305" t="s">
        <v>415</v>
      </c>
      <c r="G5" s="312" t="s">
        <v>499</v>
      </c>
      <c r="H5" s="2"/>
      <c r="I5" s="2"/>
      <c r="J5" s="2"/>
      <c r="K5" s="2"/>
      <c r="L5" s="2"/>
      <c r="M5" s="2"/>
      <c r="N5" s="343">
        <v>8</v>
      </c>
      <c r="O5" s="305" t="s">
        <v>434</v>
      </c>
      <c r="P5" s="284"/>
      <c r="Q5" s="454"/>
      <c r="R5" s="460"/>
      <c r="S5" s="452"/>
      <c r="T5" s="454"/>
      <c r="W5" s="7"/>
      <c r="X5" s="7"/>
      <c r="AA5" s="4"/>
      <c r="AB5" s="4"/>
      <c r="AC5" s="4"/>
    </row>
    <row r="6" spans="1:29" s="6" customFormat="1" ht="19.5" customHeight="1" thickBot="1" x14ac:dyDescent="0.25">
      <c r="A6" s="459">
        <v>2</v>
      </c>
      <c r="B6" s="460">
        <v>31</v>
      </c>
      <c r="C6" s="460" t="str">
        <f t="shared" ref="C6" si="0">IF(B6="","",VLOOKUP(B6,$B$58:$D$103,2))</f>
        <v>大日方　裕翔</v>
      </c>
      <c r="D6" s="452" t="str">
        <f t="shared" ref="D6" si="1">IF(B6="","",VLOOKUP(B6,$B$58:$D$103,3))</f>
        <v>習志野</v>
      </c>
      <c r="E6" s="240">
        <v>7</v>
      </c>
      <c r="F6" s="242"/>
      <c r="G6" s="330"/>
      <c r="H6" s="2"/>
      <c r="I6" s="2"/>
      <c r="J6" s="2"/>
      <c r="K6" s="2"/>
      <c r="L6" s="2"/>
      <c r="M6" s="290"/>
      <c r="N6" s="286"/>
      <c r="O6" s="2"/>
      <c r="P6" s="324">
        <v>0</v>
      </c>
      <c r="Q6" s="453">
        <v>25</v>
      </c>
      <c r="R6" s="460" t="str">
        <f t="shared" ref="R6" si="2">IF(Q6="","",VLOOKUP(Q6,$B$38:$D$103,2))</f>
        <v>須藤　世温</v>
      </c>
      <c r="S6" s="452" t="str">
        <f t="shared" ref="S6" si="3">IF(Q6="","",VLOOKUP(Q6,$B$38:$D$103,3))</f>
        <v>千葉経済</v>
      </c>
      <c r="T6" s="453">
        <v>25</v>
      </c>
      <c r="W6" s="7"/>
      <c r="X6" s="7"/>
      <c r="AA6" s="4"/>
      <c r="AB6" s="4"/>
      <c r="AC6" s="4"/>
    </row>
    <row r="7" spans="1:29" s="6" customFormat="1" ht="19.5" customHeight="1" thickBot="1" x14ac:dyDescent="0.25">
      <c r="A7" s="459"/>
      <c r="B7" s="460"/>
      <c r="C7" s="460"/>
      <c r="D7" s="452"/>
      <c r="E7" s="287" t="s">
        <v>408</v>
      </c>
      <c r="F7" s="307"/>
      <c r="G7" s="290"/>
      <c r="H7" s="2"/>
      <c r="I7" s="2"/>
      <c r="J7" s="2"/>
      <c r="K7" s="2"/>
      <c r="L7" s="2"/>
      <c r="M7" s="290"/>
      <c r="N7" s="242"/>
      <c r="O7" s="242"/>
      <c r="P7" s="244" t="s">
        <v>427</v>
      </c>
      <c r="Q7" s="454"/>
      <c r="R7" s="460"/>
      <c r="S7" s="452"/>
      <c r="T7" s="454"/>
      <c r="W7" s="7"/>
      <c r="X7" s="7"/>
      <c r="AA7" s="4"/>
      <c r="AB7" s="4"/>
      <c r="AC7" s="4"/>
    </row>
    <row r="8" spans="1:29" s="6" customFormat="1" ht="19.5" customHeight="1" thickBot="1" x14ac:dyDescent="0.25">
      <c r="A8" s="459">
        <v>3</v>
      </c>
      <c r="B8" s="460">
        <v>23</v>
      </c>
      <c r="C8" s="460" t="str">
        <f t="shared" ref="C8" si="4">IF(B8="","",VLOOKUP(B8,$B$58:$D$103,2))</f>
        <v>岩井　康稀</v>
      </c>
      <c r="D8" s="452" t="str">
        <f t="shared" ref="D8" si="5">IF(B8="","",VLOOKUP(B8,$B$58:$D$103,3))</f>
        <v>東総工業</v>
      </c>
      <c r="E8" s="245"/>
      <c r="F8" s="344">
        <v>0</v>
      </c>
      <c r="G8" s="290"/>
      <c r="H8" s="2"/>
      <c r="I8" s="2"/>
      <c r="J8" s="2"/>
      <c r="K8" s="2"/>
      <c r="L8" s="2"/>
      <c r="M8" s="290"/>
      <c r="N8" s="2"/>
      <c r="O8" s="328">
        <v>0</v>
      </c>
      <c r="P8" s="244"/>
      <c r="Q8" s="453">
        <v>40</v>
      </c>
      <c r="R8" s="460" t="str">
        <f t="shared" ref="R8" si="6">IF(Q8="","",VLOOKUP(Q8,$B$38:$D$103,2))</f>
        <v>井上　陽太</v>
      </c>
      <c r="S8" s="452" t="str">
        <f t="shared" ref="S8" si="7">IF(Q8="","",VLOOKUP(Q8,$B$38:$D$103,3))</f>
        <v>日体大柏</v>
      </c>
      <c r="T8" s="453">
        <v>26</v>
      </c>
      <c r="W8" s="8"/>
      <c r="X8" s="8"/>
      <c r="AA8" s="4"/>
      <c r="AB8" s="4"/>
      <c r="AC8" s="4"/>
    </row>
    <row r="9" spans="1:29" s="6" customFormat="1" ht="19.5" customHeight="1" thickBot="1" x14ac:dyDescent="0.25">
      <c r="A9" s="459"/>
      <c r="B9" s="460"/>
      <c r="C9" s="460"/>
      <c r="D9" s="452"/>
      <c r="E9" s="273">
        <v>2</v>
      </c>
      <c r="F9" s="2"/>
      <c r="G9" s="290" t="s">
        <v>423</v>
      </c>
      <c r="H9" s="345">
        <v>2</v>
      </c>
      <c r="I9" s="2"/>
      <c r="J9" s="2"/>
      <c r="K9" s="2"/>
      <c r="L9" s="2"/>
      <c r="M9" s="347" t="s">
        <v>505</v>
      </c>
      <c r="N9" s="2" t="s">
        <v>442</v>
      </c>
      <c r="O9" s="2"/>
      <c r="P9" s="327">
        <v>8</v>
      </c>
      <c r="Q9" s="454"/>
      <c r="R9" s="460"/>
      <c r="S9" s="452"/>
      <c r="T9" s="454"/>
      <c r="W9" s="8"/>
      <c r="X9" s="8"/>
      <c r="AA9" s="4"/>
      <c r="AB9" s="4"/>
      <c r="AC9" s="4"/>
    </row>
    <row r="10" spans="1:29" s="6" customFormat="1" ht="19.5" customHeight="1" thickBot="1" x14ac:dyDescent="0.25">
      <c r="A10" s="459">
        <v>4</v>
      </c>
      <c r="B10" s="460">
        <v>18</v>
      </c>
      <c r="C10" s="460" t="str">
        <f t="shared" ref="C10" si="8">IF(B10="","",VLOOKUP(B10,$B$58:$D$103,2))</f>
        <v>堀越　優気</v>
      </c>
      <c r="D10" s="452" t="str">
        <f t="shared" ref="D10" si="9">IF(B10="","",VLOOKUP(B10,$B$58:$D$103,3))</f>
        <v>秀明八千代</v>
      </c>
      <c r="E10" s="240">
        <v>5</v>
      </c>
      <c r="F10" s="2"/>
      <c r="G10" s="242"/>
      <c r="H10" s="330"/>
      <c r="I10" s="2"/>
      <c r="J10" s="2"/>
      <c r="K10" s="2"/>
      <c r="L10" s="290"/>
      <c r="M10" s="242"/>
      <c r="N10" s="2"/>
      <c r="O10" s="2"/>
      <c r="P10" s="324">
        <v>0</v>
      </c>
      <c r="Q10" s="453">
        <v>13</v>
      </c>
      <c r="R10" s="460" t="str">
        <f t="shared" ref="R10" si="10">IF(Q10="","",VLOOKUP(Q10,$B$38:$D$103,2))</f>
        <v>大塚　悠心</v>
      </c>
      <c r="S10" s="452" t="str">
        <f t="shared" ref="S10" si="11">IF(Q10="","",VLOOKUP(Q10,$B$38:$D$103,3))</f>
        <v>市立銚子</v>
      </c>
      <c r="T10" s="453">
        <v>27</v>
      </c>
      <c r="W10" s="8"/>
      <c r="X10" s="8"/>
      <c r="AA10" s="4"/>
      <c r="AB10" s="4"/>
      <c r="AC10" s="4"/>
    </row>
    <row r="11" spans="1:29" s="6" customFormat="1" ht="19.5" customHeight="1" thickBot="1" x14ac:dyDescent="0.25">
      <c r="A11" s="459"/>
      <c r="B11" s="460"/>
      <c r="C11" s="460"/>
      <c r="D11" s="452"/>
      <c r="E11" s="280" t="s">
        <v>409</v>
      </c>
      <c r="F11" s="305">
        <v>8</v>
      </c>
      <c r="G11" s="242"/>
      <c r="H11" s="290"/>
      <c r="I11" s="2"/>
      <c r="J11" s="2"/>
      <c r="K11" s="2"/>
      <c r="L11" s="290"/>
      <c r="M11" s="242"/>
      <c r="N11" s="2"/>
      <c r="O11" s="321">
        <v>0</v>
      </c>
      <c r="P11" s="2" t="s">
        <v>428</v>
      </c>
      <c r="Q11" s="454"/>
      <c r="R11" s="460"/>
      <c r="S11" s="452"/>
      <c r="T11" s="454"/>
      <c r="V11" s="8"/>
      <c r="W11" s="8"/>
      <c r="X11" s="7"/>
      <c r="Y11" s="7"/>
      <c r="Z11" s="7"/>
      <c r="AA11" s="4"/>
      <c r="AB11" s="4"/>
      <c r="AC11" s="4"/>
    </row>
    <row r="12" spans="1:29" s="6" customFormat="1" ht="19.5" customHeight="1" thickBot="1" x14ac:dyDescent="0.25">
      <c r="A12" s="459">
        <v>5</v>
      </c>
      <c r="B12" s="460">
        <v>42</v>
      </c>
      <c r="C12" s="460" t="str">
        <f t="shared" ref="C12" si="12">IF(B12="","",VLOOKUP(B12,$B$58:$D$103,2))</f>
        <v>夛田　　輝</v>
      </c>
      <c r="D12" s="452" t="str">
        <f t="shared" ref="D12" si="13">IF(B12="","",VLOOKUP(B12,$B$58:$D$103,3))</f>
        <v>西武台千葉</v>
      </c>
      <c r="E12" s="248"/>
      <c r="F12" s="308"/>
      <c r="G12" s="307"/>
      <c r="H12" s="290"/>
      <c r="I12" s="2"/>
      <c r="J12" s="2"/>
      <c r="K12" s="2"/>
      <c r="L12" s="290"/>
      <c r="M12" s="242"/>
      <c r="N12" s="242"/>
      <c r="O12" s="330"/>
      <c r="P12" s="329"/>
      <c r="Q12" s="453">
        <v>43</v>
      </c>
      <c r="R12" s="460" t="str">
        <f t="shared" ref="R12" si="14">IF(Q12="","",VLOOKUP(Q12,$B$38:$D$103,2))</f>
        <v>平田直也</v>
      </c>
      <c r="S12" s="452" t="str">
        <f t="shared" ref="S12" si="15">IF(Q12="","",VLOOKUP(Q12,$B$38:$D$103,3))</f>
        <v>船橋東</v>
      </c>
      <c r="T12" s="453">
        <v>28</v>
      </c>
      <c r="AA12" s="4"/>
      <c r="AB12" s="4"/>
      <c r="AC12" s="4"/>
    </row>
    <row r="13" spans="1:29" s="6" customFormat="1" ht="19.5" customHeight="1" thickBot="1" x14ac:dyDescent="0.25">
      <c r="A13" s="459"/>
      <c r="B13" s="460"/>
      <c r="C13" s="460"/>
      <c r="D13" s="452"/>
      <c r="E13" s="273">
        <v>0</v>
      </c>
      <c r="F13" s="305" t="s">
        <v>416</v>
      </c>
      <c r="G13" s="309"/>
      <c r="H13" s="290"/>
      <c r="I13" s="2"/>
      <c r="J13" s="2"/>
      <c r="K13" s="2"/>
      <c r="L13" s="290"/>
      <c r="M13" s="242"/>
      <c r="N13" s="291"/>
      <c r="O13" s="2" t="s">
        <v>435</v>
      </c>
      <c r="P13" s="327">
        <v>7</v>
      </c>
      <c r="Q13" s="454"/>
      <c r="R13" s="460"/>
      <c r="S13" s="452"/>
      <c r="T13" s="454"/>
      <c r="AA13" s="4"/>
      <c r="AB13" s="4"/>
      <c r="AC13" s="4"/>
    </row>
    <row r="14" spans="1:29" s="6" customFormat="1" ht="19.5" customHeight="1" thickBot="1" x14ac:dyDescent="0.25">
      <c r="A14" s="459">
        <v>6</v>
      </c>
      <c r="B14" s="460">
        <v>5</v>
      </c>
      <c r="C14" s="460" t="str">
        <f t="shared" ref="C14" si="16">IF(B14="","",VLOOKUP(B14,$B$58:$D$103,2))</f>
        <v>川野　蒼大</v>
      </c>
      <c r="D14" s="452" t="str">
        <f t="shared" ref="D14" si="17">IF(B14="","",VLOOKUP(B14,$B$58:$D$103,3))</f>
        <v>長生</v>
      </c>
      <c r="E14" s="237"/>
      <c r="F14" s="247"/>
      <c r="G14" s="304" t="s">
        <v>498</v>
      </c>
      <c r="H14" s="290" t="s">
        <v>446</v>
      </c>
      <c r="I14" s="345">
        <v>5</v>
      </c>
      <c r="J14" s="2"/>
      <c r="K14" s="2"/>
      <c r="L14" s="347">
        <v>4</v>
      </c>
      <c r="M14" s="2" t="s">
        <v>448</v>
      </c>
      <c r="N14" s="332">
        <v>0</v>
      </c>
      <c r="O14" s="281"/>
      <c r="P14" s="331"/>
      <c r="Q14" s="460">
        <v>30</v>
      </c>
      <c r="R14" s="460" t="str">
        <f t="shared" ref="R14" si="18">IF(Q14="","",VLOOKUP(Q14,$B$38:$D$103,2))</f>
        <v>大越　丈太郎</v>
      </c>
      <c r="S14" s="452" t="str">
        <f t="shared" ref="S14" si="19">IF(Q14="","",VLOOKUP(Q14,$B$38:$D$103,3))</f>
        <v>千葉南</v>
      </c>
      <c r="T14" s="453">
        <v>29</v>
      </c>
      <c r="AA14" s="4"/>
      <c r="AB14" s="4"/>
      <c r="AC14" s="4"/>
    </row>
    <row r="15" spans="1:29" s="6" customFormat="1" ht="19.5" customHeight="1" x14ac:dyDescent="0.2">
      <c r="A15" s="459"/>
      <c r="B15" s="460"/>
      <c r="C15" s="460"/>
      <c r="D15" s="452"/>
      <c r="E15" s="240"/>
      <c r="F15" s="2">
        <v>0</v>
      </c>
      <c r="G15" s="2"/>
      <c r="H15" s="242"/>
      <c r="I15" s="330"/>
      <c r="J15" s="2"/>
      <c r="K15" s="290"/>
      <c r="L15" s="242"/>
      <c r="M15" s="2"/>
      <c r="N15" s="2"/>
      <c r="O15" s="332">
        <v>3</v>
      </c>
      <c r="P15" s="244"/>
      <c r="Q15" s="460"/>
      <c r="R15" s="460"/>
      <c r="S15" s="452"/>
      <c r="T15" s="454"/>
      <c r="AA15" s="4"/>
      <c r="AB15" s="4"/>
      <c r="AC15" s="4"/>
    </row>
    <row r="16" spans="1:29" s="6" customFormat="1" ht="19.5" customHeight="1" thickBot="1" x14ac:dyDescent="0.25">
      <c r="A16" s="459">
        <v>7</v>
      </c>
      <c r="B16" s="460">
        <v>45</v>
      </c>
      <c r="C16" s="460" t="str">
        <f t="shared" ref="C16" si="20">IF(B16="","",VLOOKUP(B16,$B$58:$D$103,2))</f>
        <v>岩松　慶</v>
      </c>
      <c r="D16" s="452" t="str">
        <f t="shared" ref="D16" si="21">IF(B16="","",VLOOKUP(B16,$B$58:$D$103,3))</f>
        <v>昭和学院</v>
      </c>
      <c r="E16" s="237"/>
      <c r="F16" s="238">
        <v>0</v>
      </c>
      <c r="G16" s="2"/>
      <c r="H16" s="242"/>
      <c r="I16" s="290"/>
      <c r="J16" s="2"/>
      <c r="K16" s="290"/>
      <c r="L16" s="242"/>
      <c r="M16" s="2"/>
      <c r="N16" s="2"/>
      <c r="O16" s="326">
        <v>1</v>
      </c>
      <c r="P16" s="244"/>
      <c r="Q16" s="460">
        <v>34</v>
      </c>
      <c r="R16" s="460" t="str">
        <f t="shared" ref="R16" si="22">IF(Q16="","",VLOOKUP(Q16,$B$38:$D$103,2))</f>
        <v>八田　憲真</v>
      </c>
      <c r="S16" s="452" t="str">
        <f t="shared" ref="S16" si="23">IF(Q16="","",VLOOKUP(Q16,$B$38:$D$103,3))</f>
        <v>麗澤</v>
      </c>
      <c r="T16" s="453">
        <v>30</v>
      </c>
      <c r="W16" s="8"/>
      <c r="X16" s="8"/>
      <c r="AA16" s="4"/>
      <c r="AB16" s="4"/>
      <c r="AC16" s="4"/>
    </row>
    <row r="17" spans="1:29" s="6" customFormat="1" ht="19.5" customHeight="1" thickBot="1" x14ac:dyDescent="0.25">
      <c r="A17" s="459"/>
      <c r="B17" s="460"/>
      <c r="C17" s="460"/>
      <c r="D17" s="452"/>
      <c r="E17" s="246"/>
      <c r="F17" s="241" t="s">
        <v>417</v>
      </c>
      <c r="G17" s="2">
        <v>0</v>
      </c>
      <c r="H17" s="242"/>
      <c r="I17" s="290"/>
      <c r="J17" s="2"/>
      <c r="K17" s="290"/>
      <c r="L17" s="242"/>
      <c r="M17" s="2"/>
      <c r="N17" s="347">
        <v>1</v>
      </c>
      <c r="O17" s="279" t="s">
        <v>436</v>
      </c>
      <c r="P17" s="284"/>
      <c r="Q17" s="460"/>
      <c r="R17" s="460"/>
      <c r="S17" s="452"/>
      <c r="T17" s="454"/>
      <c r="W17" s="8"/>
      <c r="X17" s="8"/>
      <c r="AA17" s="4"/>
      <c r="AB17" s="4"/>
      <c r="AC17" s="4"/>
    </row>
    <row r="18" spans="1:29" s="6" customFormat="1" ht="19.5" customHeight="1" thickBot="1" x14ac:dyDescent="0.25">
      <c r="A18" s="459">
        <v>8</v>
      </c>
      <c r="B18" s="460">
        <v>29</v>
      </c>
      <c r="C18" s="460" t="str">
        <f t="shared" ref="C18" si="24">IF(B18="","",VLOOKUP(B18,$B$58:$D$103,2))</f>
        <v>藤平　遥斗</v>
      </c>
      <c r="D18" s="452" t="str">
        <f t="shared" ref="D18" si="25">IF(B18="","",VLOOKUP(B18,$B$58:$D$103,3))</f>
        <v>千葉南</v>
      </c>
      <c r="E18" s="240"/>
      <c r="F18" s="305"/>
      <c r="G18" s="311"/>
      <c r="H18" s="242"/>
      <c r="I18" s="290"/>
      <c r="J18" s="2"/>
      <c r="K18" s="290"/>
      <c r="L18" s="242"/>
      <c r="M18" s="242"/>
      <c r="N18" s="242"/>
      <c r="O18" s="2"/>
      <c r="P18" s="239" t="s">
        <v>460</v>
      </c>
      <c r="Q18" s="460">
        <v>19</v>
      </c>
      <c r="R18" s="460" t="str">
        <f t="shared" ref="R18" si="26">IF(Q18="","",VLOOKUP(Q18,$B$38:$D$103,2))</f>
        <v>原　一斗</v>
      </c>
      <c r="S18" s="452" t="str">
        <f t="shared" ref="S18" si="27">IF(Q18="","",VLOOKUP(Q18,$B$38:$D$103,3))</f>
        <v>秀明八千代</v>
      </c>
      <c r="T18" s="453">
        <v>31</v>
      </c>
      <c r="W18" s="8"/>
      <c r="X18" s="8"/>
      <c r="AA18" s="4"/>
      <c r="AB18" s="4"/>
      <c r="AC18" s="4"/>
    </row>
    <row r="19" spans="1:29" s="6" customFormat="1" ht="19.5" customHeight="1" thickBot="1" x14ac:dyDescent="0.25">
      <c r="A19" s="459"/>
      <c r="B19" s="460"/>
      <c r="C19" s="460"/>
      <c r="D19" s="452"/>
      <c r="E19" s="287"/>
      <c r="F19" s="310">
        <v>8</v>
      </c>
      <c r="G19" s="242"/>
      <c r="H19" s="242"/>
      <c r="I19" s="290"/>
      <c r="J19" s="2"/>
      <c r="K19" s="290"/>
      <c r="L19" s="242"/>
      <c r="M19" s="242"/>
      <c r="N19" s="242"/>
      <c r="O19" s="291"/>
      <c r="P19" s="250" t="s">
        <v>429</v>
      </c>
      <c r="Q19" s="460"/>
      <c r="R19" s="460"/>
      <c r="S19" s="452"/>
      <c r="T19" s="454"/>
      <c r="W19" s="8"/>
      <c r="X19" s="8"/>
      <c r="AA19" s="4"/>
      <c r="AB19" s="4"/>
      <c r="AC19" s="4"/>
    </row>
    <row r="20" spans="1:29" s="6" customFormat="1" ht="19.5" customHeight="1" thickBot="1" x14ac:dyDescent="0.25">
      <c r="A20" s="459">
        <v>9</v>
      </c>
      <c r="B20" s="460">
        <v>28</v>
      </c>
      <c r="C20" s="460" t="str">
        <f t="shared" ref="C20" si="28">IF(B20="","",VLOOKUP(B20,$B$58:$D$103,2))</f>
        <v>松岡　源太</v>
      </c>
      <c r="D20" s="452" t="str">
        <f t="shared" ref="D20" si="29">IF(B20="","",VLOOKUP(B20,$B$58:$D$103,3))</f>
        <v>渋谷幕張</v>
      </c>
      <c r="E20" s="240">
        <v>1</v>
      </c>
      <c r="F20" s="2"/>
      <c r="G20" s="242" t="s">
        <v>424</v>
      </c>
      <c r="H20" s="242"/>
      <c r="I20" s="290"/>
      <c r="J20" s="2"/>
      <c r="K20" s="290"/>
      <c r="L20" s="242"/>
      <c r="M20" s="242"/>
      <c r="N20" s="251"/>
      <c r="O20" s="319">
        <v>0</v>
      </c>
      <c r="P20" s="289"/>
      <c r="Q20" s="466">
        <v>6</v>
      </c>
      <c r="R20" s="460" t="str">
        <f t="shared" ref="R20" si="30">IF(Q20="","",VLOOKUP(Q20,$B$38:$D$103,2))</f>
        <v>齋藤　雄琉</v>
      </c>
      <c r="S20" s="452" t="str">
        <f t="shared" ref="S20" si="31">IF(Q20="","",VLOOKUP(Q20,$B$38:$D$103,3))</f>
        <v>長生</v>
      </c>
      <c r="T20" s="453">
        <v>32</v>
      </c>
      <c r="W20" s="8"/>
      <c r="X20" s="8"/>
      <c r="AA20" s="4"/>
      <c r="AB20" s="4"/>
      <c r="AC20" s="4"/>
    </row>
    <row r="21" spans="1:29" s="6" customFormat="1" ht="19.5" customHeight="1" thickBot="1" x14ac:dyDescent="0.25">
      <c r="A21" s="459"/>
      <c r="B21" s="460"/>
      <c r="C21" s="460"/>
      <c r="D21" s="452"/>
      <c r="E21" s="287" t="s">
        <v>410</v>
      </c>
      <c r="F21" s="312" t="s">
        <v>501</v>
      </c>
      <c r="G21" s="290"/>
      <c r="H21" s="346">
        <v>1</v>
      </c>
      <c r="I21" s="290"/>
      <c r="J21" s="305"/>
      <c r="K21" s="290"/>
      <c r="L21" s="242"/>
      <c r="M21" s="242"/>
      <c r="N21" s="2"/>
      <c r="O21" s="2"/>
      <c r="P21" s="244"/>
      <c r="Q21" s="460"/>
      <c r="R21" s="460"/>
      <c r="S21" s="452"/>
      <c r="T21" s="454"/>
      <c r="W21" s="8"/>
      <c r="X21" s="8"/>
      <c r="AA21" s="4"/>
      <c r="AB21" s="4"/>
      <c r="AC21" s="4"/>
    </row>
    <row r="22" spans="1:29" s="6" customFormat="1" ht="19.5" customHeight="1" thickBot="1" x14ac:dyDescent="0.25">
      <c r="A22" s="459">
        <v>10</v>
      </c>
      <c r="B22" s="453">
        <v>8</v>
      </c>
      <c r="C22" s="460" t="str">
        <f t="shared" ref="C22" si="32">IF(B22="","",VLOOKUP(B22,$B$58:$D$103,2))</f>
        <v>加瀬　優</v>
      </c>
      <c r="D22" s="452" t="str">
        <f t="shared" ref="D22" si="33">IF(B22="","",VLOOKUP(B22,$B$58:$D$103,3))</f>
        <v>東金</v>
      </c>
      <c r="E22" s="248"/>
      <c r="F22" s="306"/>
      <c r="G22" s="290"/>
      <c r="H22" s="2"/>
      <c r="I22" s="290"/>
      <c r="J22" s="305"/>
      <c r="K22" s="290"/>
      <c r="L22" s="242"/>
      <c r="M22" s="242"/>
      <c r="N22" s="2" t="s">
        <v>443</v>
      </c>
      <c r="O22" s="2"/>
      <c r="P22" s="324">
        <v>0</v>
      </c>
      <c r="Q22" s="460">
        <v>24</v>
      </c>
      <c r="R22" s="460" t="str">
        <f t="shared" ref="R22" si="34">IF(Q22="","",VLOOKUP(Q22,$B$38:$D$103,2))</f>
        <v>辻野　圭介</v>
      </c>
      <c r="S22" s="452" t="str">
        <f t="shared" ref="S22" si="35">IF(Q22="","",VLOOKUP(Q22,$B$38:$D$103,3))</f>
        <v>東総工業</v>
      </c>
      <c r="T22" s="453">
        <v>33</v>
      </c>
      <c r="W22" s="8"/>
      <c r="X22" s="8"/>
      <c r="AA22" s="4"/>
      <c r="AB22" s="4"/>
      <c r="AC22" s="4"/>
    </row>
    <row r="23" spans="1:29" s="6" customFormat="1" ht="19.5" customHeight="1" thickBot="1" x14ac:dyDescent="0.25">
      <c r="A23" s="459"/>
      <c r="B23" s="454"/>
      <c r="C23" s="460"/>
      <c r="D23" s="452"/>
      <c r="E23" s="273">
        <v>0</v>
      </c>
      <c r="F23" s="242" t="s">
        <v>418</v>
      </c>
      <c r="G23" s="333"/>
      <c r="H23" s="2"/>
      <c r="I23" s="290"/>
      <c r="J23" s="2"/>
      <c r="K23" s="290"/>
      <c r="L23" s="2"/>
      <c r="M23" s="328" t="s">
        <v>504</v>
      </c>
      <c r="N23" s="305"/>
      <c r="O23" s="321">
        <v>0</v>
      </c>
      <c r="P23" s="2" t="s">
        <v>430</v>
      </c>
      <c r="Q23" s="460"/>
      <c r="R23" s="460"/>
      <c r="S23" s="452"/>
      <c r="T23" s="454"/>
      <c r="W23" s="8"/>
      <c r="X23" s="8"/>
      <c r="AA23" s="4"/>
      <c r="AB23" s="4"/>
      <c r="AC23" s="4"/>
    </row>
    <row r="24" spans="1:29" s="6" customFormat="1" ht="19.5" customHeight="1" thickBot="1" x14ac:dyDescent="0.2">
      <c r="A24" s="459">
        <v>11</v>
      </c>
      <c r="B24" s="460">
        <v>16</v>
      </c>
      <c r="C24" s="460" t="str">
        <f t="shared" ref="C24" si="36">IF(B24="","",VLOOKUP(B24,$B$58:$D$103,2))</f>
        <v>齊藤　珀伸　</v>
      </c>
      <c r="D24" s="452" t="str">
        <f t="shared" ref="D24" si="37">IF(B24="","",VLOOKUP(B24,$B$58:$D$103,3))</f>
        <v>秀明八千代</v>
      </c>
      <c r="E24" s="240"/>
      <c r="F24" s="289"/>
      <c r="G24" s="346">
        <v>5</v>
      </c>
      <c r="H24" s="2"/>
      <c r="I24" s="290"/>
      <c r="J24" s="364"/>
      <c r="K24" s="290"/>
      <c r="L24" s="2"/>
      <c r="M24" s="290"/>
      <c r="N24" s="242"/>
      <c r="O24" s="330"/>
      <c r="P24" s="329"/>
      <c r="Q24" s="460">
        <v>9</v>
      </c>
      <c r="R24" s="460" t="str">
        <f t="shared" ref="R24" si="38">IF(Q24="","",VLOOKUP(Q24,$B$38:$D$103,2))</f>
        <v>成田　大将</v>
      </c>
      <c r="S24" s="452" t="str">
        <f t="shared" ref="S24" si="39">IF(Q24="","",VLOOKUP(Q24,$B$38:$D$103,3))</f>
        <v>成東</v>
      </c>
      <c r="T24" s="453">
        <v>34</v>
      </c>
      <c r="W24" s="8"/>
      <c r="X24" s="8"/>
    </row>
    <row r="25" spans="1:29" s="6" customFormat="1" ht="19.5" customHeight="1" thickBot="1" x14ac:dyDescent="0.2">
      <c r="A25" s="459"/>
      <c r="B25" s="460"/>
      <c r="C25" s="460"/>
      <c r="D25" s="452"/>
      <c r="E25" s="287"/>
      <c r="F25" s="304" t="s">
        <v>500</v>
      </c>
      <c r="G25" s="2"/>
      <c r="H25" s="2"/>
      <c r="I25" s="290" t="s">
        <v>450</v>
      </c>
      <c r="J25" s="365">
        <v>4</v>
      </c>
      <c r="K25" s="290">
        <v>5</v>
      </c>
      <c r="L25" s="2" t="s">
        <v>451</v>
      </c>
      <c r="M25" s="290"/>
      <c r="N25" s="242"/>
      <c r="O25" s="2" t="s">
        <v>437</v>
      </c>
      <c r="P25" s="325">
        <v>3</v>
      </c>
      <c r="Q25" s="460"/>
      <c r="R25" s="460"/>
      <c r="S25" s="452"/>
      <c r="T25" s="454"/>
      <c r="W25" s="8"/>
      <c r="X25" s="8"/>
    </row>
    <row r="26" spans="1:29" s="6" customFormat="1" ht="19.5" customHeight="1" thickBot="1" x14ac:dyDescent="0.2">
      <c r="A26" s="459">
        <v>12</v>
      </c>
      <c r="B26" s="460">
        <v>37</v>
      </c>
      <c r="C26" s="460" t="str">
        <f t="shared" ref="C26" si="40">IF(B26="","",VLOOKUP(B26,$B$58:$D$103,2))</f>
        <v>神　正太郎</v>
      </c>
      <c r="D26" s="452" t="str">
        <f t="shared" ref="D26" si="41">IF(B26="","",VLOOKUP(B26,$B$58:$D$103,3))</f>
        <v>日体大柏</v>
      </c>
      <c r="E26" s="283"/>
      <c r="F26" s="289">
        <v>6</v>
      </c>
      <c r="G26" s="2"/>
      <c r="H26" s="2"/>
      <c r="I26" s="242"/>
      <c r="J26" s="251"/>
      <c r="K26" s="286" t="s">
        <v>452</v>
      </c>
      <c r="L26" s="2"/>
      <c r="M26" s="2"/>
      <c r="N26" s="328">
        <v>8</v>
      </c>
      <c r="O26" s="281"/>
      <c r="P26" s="331"/>
      <c r="Q26" s="460">
        <v>36</v>
      </c>
      <c r="R26" s="460" t="str">
        <f t="shared" ref="R26" si="42">IF(Q26="","",VLOOKUP(Q26,$B$38:$D$103,2))</f>
        <v>東城　日向</v>
      </c>
      <c r="S26" s="452" t="str">
        <f t="shared" ref="S26" si="43">IF(Q26="","",VLOOKUP(Q26,$B$38:$D$103,3))</f>
        <v>日体大柏</v>
      </c>
      <c r="T26" s="453">
        <v>35</v>
      </c>
      <c r="W26" s="8"/>
      <c r="X26" s="8"/>
    </row>
    <row r="27" spans="1:29" s="6" customFormat="1" ht="19.5" customHeight="1" thickBot="1" x14ac:dyDescent="0.2">
      <c r="A27" s="459"/>
      <c r="B27" s="460"/>
      <c r="C27" s="460"/>
      <c r="D27" s="452"/>
      <c r="E27" s="240"/>
      <c r="F27" s="305"/>
      <c r="G27" s="312" t="s">
        <v>498</v>
      </c>
      <c r="H27" s="2"/>
      <c r="I27" s="242"/>
      <c r="J27" s="2"/>
      <c r="K27" s="242"/>
      <c r="L27" s="2"/>
      <c r="M27" s="2"/>
      <c r="N27" s="2"/>
      <c r="O27" s="320">
        <v>4</v>
      </c>
      <c r="P27" s="2"/>
      <c r="Q27" s="460"/>
      <c r="R27" s="460"/>
      <c r="S27" s="452"/>
      <c r="T27" s="454"/>
      <c r="W27" s="8"/>
      <c r="X27" s="8"/>
    </row>
    <row r="28" spans="1:29" s="6" customFormat="1" ht="19.5" customHeight="1" thickBot="1" x14ac:dyDescent="0.2">
      <c r="A28" s="459">
        <v>13</v>
      </c>
      <c r="B28" s="460">
        <v>26</v>
      </c>
      <c r="C28" s="460" t="str">
        <f t="shared" ref="C28" si="44">IF(B28="","",VLOOKUP(B28,$B$58:$D$103,2))</f>
        <v>河野　将大</v>
      </c>
      <c r="D28" s="452" t="str">
        <f t="shared" ref="D28" si="45">IF(B28="","",VLOOKUP(B28,$B$58:$D$103,3))</f>
        <v>千葉経済</v>
      </c>
      <c r="E28" s="315" t="s">
        <v>499</v>
      </c>
      <c r="F28" s="242" t="s">
        <v>419</v>
      </c>
      <c r="G28" s="306"/>
      <c r="H28" s="2"/>
      <c r="I28" s="242"/>
      <c r="J28" s="2"/>
      <c r="K28" s="242"/>
      <c r="L28" s="2"/>
      <c r="M28" s="2"/>
      <c r="N28" s="2"/>
      <c r="O28" s="326">
        <v>1</v>
      </c>
      <c r="P28" s="2"/>
      <c r="Q28" s="460">
        <v>21</v>
      </c>
      <c r="R28" s="460" t="str">
        <f t="shared" ref="R28" si="46">IF(Q28="","",VLOOKUP(Q28,$B$38:$D$103,2))</f>
        <v>德永　翔</v>
      </c>
      <c r="S28" s="452" t="str">
        <f t="shared" ref="S28" si="47">IF(Q28="","",VLOOKUP(Q28,$B$38:$D$103,3))</f>
        <v>秀明八千代</v>
      </c>
      <c r="T28" s="453">
        <v>36</v>
      </c>
      <c r="W28" s="8"/>
      <c r="X28" s="8"/>
    </row>
    <row r="29" spans="1:29" s="6" customFormat="1" ht="19.5" customHeight="1" thickBot="1" x14ac:dyDescent="0.2">
      <c r="A29" s="459"/>
      <c r="B29" s="460"/>
      <c r="C29" s="460"/>
      <c r="D29" s="452"/>
      <c r="E29" s="287" t="s">
        <v>411</v>
      </c>
      <c r="F29" s="309"/>
      <c r="G29" s="242"/>
      <c r="H29" s="2"/>
      <c r="I29" s="242"/>
      <c r="J29" s="2"/>
      <c r="K29" s="242"/>
      <c r="L29" s="2"/>
      <c r="M29" s="2"/>
      <c r="N29" s="321">
        <v>4</v>
      </c>
      <c r="O29" s="305" t="s">
        <v>438</v>
      </c>
      <c r="P29" s="284"/>
      <c r="Q29" s="460"/>
      <c r="R29" s="460"/>
      <c r="S29" s="452"/>
      <c r="T29" s="454"/>
      <c r="W29" s="8"/>
      <c r="X29" s="8"/>
    </row>
    <row r="30" spans="1:29" s="6" customFormat="1" ht="19.5" customHeight="1" thickBot="1" x14ac:dyDescent="0.2">
      <c r="A30" s="459">
        <v>14</v>
      </c>
      <c r="B30" s="460">
        <v>15</v>
      </c>
      <c r="C30" s="460" t="str">
        <f t="shared" ref="C30" si="48">IF(B30="","",VLOOKUP(B30,$B$58:$D$103,2))</f>
        <v>二階堂　優悟</v>
      </c>
      <c r="D30" s="452" t="str">
        <f t="shared" ref="D30" si="49">IF(B30="","",VLOOKUP(B30,$B$58:$D$103,3))</f>
        <v>佐原</v>
      </c>
      <c r="E30" s="248"/>
      <c r="F30" s="86">
        <v>0</v>
      </c>
      <c r="G30" s="242"/>
      <c r="H30" s="251"/>
      <c r="I30" s="242"/>
      <c r="J30" s="2"/>
      <c r="K30" s="242"/>
      <c r="L30" s="2"/>
      <c r="M30" s="290"/>
      <c r="N30" s="334"/>
      <c r="O30" s="294"/>
      <c r="P30" s="335">
        <v>3</v>
      </c>
      <c r="Q30" s="460">
        <v>2</v>
      </c>
      <c r="R30" s="460" t="str">
        <f t="shared" ref="R30" si="50">IF(Q30="","",VLOOKUP(Q30,$B$38:$D$103,2))</f>
        <v>岩下　佑輔</v>
      </c>
      <c r="S30" s="452" t="str">
        <f t="shared" ref="S30" si="51">IF(Q30="","",VLOOKUP(Q30,$B$38:$D$103,3))</f>
        <v>拓大紅陵</v>
      </c>
      <c r="T30" s="453">
        <v>37</v>
      </c>
      <c r="W30" s="8"/>
      <c r="X30" s="8"/>
    </row>
    <row r="31" spans="1:29" s="6" customFormat="1" ht="19.5" customHeight="1" thickBot="1" x14ac:dyDescent="0.2">
      <c r="A31" s="459"/>
      <c r="B31" s="460"/>
      <c r="C31" s="460"/>
      <c r="D31" s="452"/>
      <c r="E31" s="276" t="s">
        <v>498</v>
      </c>
      <c r="F31" s="2"/>
      <c r="G31" s="242" t="s">
        <v>425</v>
      </c>
      <c r="H31" s="352" t="s">
        <v>503</v>
      </c>
      <c r="I31" s="242"/>
      <c r="J31" s="2"/>
      <c r="K31" s="242"/>
      <c r="L31" s="2"/>
      <c r="M31" s="290"/>
      <c r="N31" s="305"/>
      <c r="O31" s="338"/>
      <c r="P31" s="336" t="s">
        <v>431</v>
      </c>
      <c r="Q31" s="460"/>
      <c r="R31" s="460"/>
      <c r="S31" s="452"/>
      <c r="T31" s="454"/>
      <c r="W31" s="8"/>
      <c r="X31" s="8"/>
    </row>
    <row r="32" spans="1:29" ht="19.5" customHeight="1" thickBot="1" x14ac:dyDescent="0.25">
      <c r="A32" s="459">
        <v>15</v>
      </c>
      <c r="B32" s="460">
        <v>33</v>
      </c>
      <c r="C32" s="460" t="str">
        <f t="shared" ref="C32" si="52">IF(B32="","",VLOOKUP(B32,$B$58:$D$103,2))</f>
        <v>西　陽平</v>
      </c>
      <c r="D32" s="452" t="str">
        <f t="shared" ref="D32" si="53">IF(B32="","",VLOOKUP(B32,$B$58:$D$103,3))</f>
        <v>習志野</v>
      </c>
      <c r="E32" s="240">
        <v>1</v>
      </c>
      <c r="G32" s="349"/>
      <c r="H32" s="353"/>
      <c r="I32" s="234"/>
      <c r="J32" s="2"/>
      <c r="K32" s="242"/>
      <c r="M32" s="343">
        <v>5</v>
      </c>
      <c r="N32" s="305" t="s">
        <v>444</v>
      </c>
      <c r="O32" s="322">
        <v>6</v>
      </c>
      <c r="P32" s="2"/>
      <c r="Q32" s="460">
        <v>32</v>
      </c>
      <c r="R32" s="460" t="str">
        <f t="shared" ref="R32" si="54">IF(Q32="","",VLOOKUP(Q32,$B$38:$D$103,2))</f>
        <v>舟波　春翔</v>
      </c>
      <c r="S32" s="452" t="str">
        <f t="shared" ref="S32" si="55">IF(Q32="","",VLOOKUP(Q32,$B$38:$D$103,3))</f>
        <v>習志野</v>
      </c>
      <c r="T32" s="453">
        <v>38</v>
      </c>
      <c r="W32" s="42"/>
    </row>
    <row r="33" spans="1:23" ht="19.5" customHeight="1" thickBot="1" x14ac:dyDescent="0.25">
      <c r="A33" s="459"/>
      <c r="B33" s="460"/>
      <c r="C33" s="460"/>
      <c r="D33" s="452"/>
      <c r="E33" s="280" t="s">
        <v>412</v>
      </c>
      <c r="F33" s="345" t="s">
        <v>501</v>
      </c>
      <c r="G33" s="349"/>
      <c r="H33" s="349"/>
      <c r="I33" s="234"/>
      <c r="J33" s="2"/>
      <c r="K33" s="242"/>
      <c r="L33" s="285"/>
      <c r="M33" s="286"/>
      <c r="N33" s="2"/>
      <c r="O33" s="2"/>
      <c r="P33" s="323">
        <v>0</v>
      </c>
      <c r="Q33" s="460"/>
      <c r="R33" s="460"/>
      <c r="S33" s="452"/>
      <c r="T33" s="454"/>
      <c r="W33" s="42"/>
    </row>
    <row r="34" spans="1:23" ht="19.5" customHeight="1" x14ac:dyDescent="0.2">
      <c r="A34" s="459">
        <v>16</v>
      </c>
      <c r="B34" s="460">
        <v>10</v>
      </c>
      <c r="C34" s="460" t="str">
        <f t="shared" ref="C34" si="56">IF(B34="","",VLOOKUP(B34,$B$58:$D$103,2))</f>
        <v>嘉瀬　優良</v>
      </c>
      <c r="D34" s="452" t="str">
        <f t="shared" ref="D34" si="57">IF(B34="","",VLOOKUP(B34,$B$58:$D$103,3))</f>
        <v>成東</v>
      </c>
      <c r="E34" s="248"/>
      <c r="F34" s="306"/>
      <c r="G34" s="290"/>
      <c r="H34" s="290"/>
      <c r="I34" s="242"/>
      <c r="J34" s="2"/>
      <c r="K34" s="242"/>
      <c r="L34" s="285"/>
      <c r="M34" s="242"/>
      <c r="N34" s="2"/>
      <c r="O34" s="236">
        <v>0</v>
      </c>
      <c r="P34" s="2"/>
      <c r="Q34" s="460">
        <v>12</v>
      </c>
      <c r="R34" s="460" t="str">
        <f t="shared" ref="R34" si="58">IF(Q34="","",VLOOKUP(Q34,$B$38:$D$103,2))</f>
        <v>新本修司</v>
      </c>
      <c r="S34" s="452" t="str">
        <f t="shared" ref="S34" si="59">IF(Q34="","",VLOOKUP(Q34,$B$38:$D$103,3))</f>
        <v>成田</v>
      </c>
      <c r="T34" s="453">
        <v>39</v>
      </c>
      <c r="W34" s="42"/>
    </row>
    <row r="35" spans="1:23" ht="19.5" customHeight="1" thickBot="1" x14ac:dyDescent="0.25">
      <c r="A35" s="459"/>
      <c r="B35" s="460"/>
      <c r="C35" s="460"/>
      <c r="D35" s="452"/>
      <c r="E35" s="274">
        <v>0</v>
      </c>
      <c r="F35" s="242" t="s">
        <v>420</v>
      </c>
      <c r="G35" s="337"/>
      <c r="H35" s="290"/>
      <c r="I35" s="242"/>
      <c r="J35" s="2"/>
      <c r="K35" s="242"/>
      <c r="L35" s="285"/>
      <c r="M35" s="242"/>
      <c r="N35" s="242"/>
      <c r="O35" s="243" t="s">
        <v>439</v>
      </c>
      <c r="P35" s="250"/>
      <c r="Q35" s="460"/>
      <c r="R35" s="460"/>
      <c r="S35" s="452"/>
      <c r="T35" s="454"/>
      <c r="W35" s="42"/>
    </row>
    <row r="36" spans="1:23" ht="19.5" customHeight="1" thickBot="1" x14ac:dyDescent="0.25">
      <c r="A36" s="459">
        <v>17</v>
      </c>
      <c r="B36" s="460">
        <v>1</v>
      </c>
      <c r="C36" s="460" t="str">
        <f t="shared" ref="C36" si="60">IF(B36="","",VLOOKUP(B36,$B$58:$D$103,2))</f>
        <v>宮本　幹太</v>
      </c>
      <c r="D36" s="452" t="str">
        <f t="shared" ref="D36" si="61">IF(B36="","",VLOOKUP(B36,$B$58:$D$103,3))</f>
        <v>拓大紅陵</v>
      </c>
      <c r="E36" s="283"/>
      <c r="F36" s="333"/>
      <c r="G36" s="346" t="s">
        <v>499</v>
      </c>
      <c r="H36" s="290"/>
      <c r="I36" s="242"/>
      <c r="J36" s="2"/>
      <c r="K36" s="242"/>
      <c r="L36" s="285"/>
      <c r="M36" s="2"/>
      <c r="N36" s="328">
        <v>0</v>
      </c>
      <c r="O36" s="2"/>
      <c r="P36" s="2"/>
      <c r="Q36" s="460">
        <v>41</v>
      </c>
      <c r="R36" s="460" t="str">
        <f t="shared" ref="R36" si="62">IF(Q36="","",VLOOKUP(Q36,$B$38:$D$103,2))</f>
        <v>沼田　一真</v>
      </c>
      <c r="S36" s="452" t="str">
        <f t="shared" ref="S36" si="63">IF(Q36="","",VLOOKUP(Q36,$B$38:$D$103,3))</f>
        <v>西武台千葉</v>
      </c>
      <c r="T36" s="453">
        <v>40</v>
      </c>
      <c r="W36" s="42"/>
    </row>
    <row r="37" spans="1:23" ht="19.5" customHeight="1" thickBot="1" x14ac:dyDescent="0.25">
      <c r="A37" s="459"/>
      <c r="B37" s="460"/>
      <c r="C37" s="460"/>
      <c r="D37" s="452"/>
      <c r="E37" s="240"/>
      <c r="F37" s="304" t="s">
        <v>500</v>
      </c>
      <c r="G37" s="2"/>
      <c r="H37" s="290" t="s">
        <v>447</v>
      </c>
      <c r="I37" s="309"/>
      <c r="J37" s="2"/>
      <c r="K37" s="2"/>
      <c r="L37" s="337"/>
      <c r="M37" s="2" t="s">
        <v>449</v>
      </c>
      <c r="N37" s="2"/>
      <c r="O37" s="339">
        <v>1</v>
      </c>
      <c r="P37" s="284"/>
      <c r="Q37" s="460"/>
      <c r="R37" s="460"/>
      <c r="S37" s="452"/>
      <c r="T37" s="454"/>
      <c r="W37" s="42"/>
    </row>
    <row r="38" spans="1:23" ht="19.5" customHeight="1" thickBot="1" x14ac:dyDescent="0.25">
      <c r="A38" s="459">
        <v>18</v>
      </c>
      <c r="B38" s="460">
        <v>11</v>
      </c>
      <c r="C38" s="460" t="str">
        <f t="shared" ref="C38" si="64">IF(B38="","",VLOOKUP(B38,$B$58:$D$103,2))</f>
        <v>岡本慶俊</v>
      </c>
      <c r="D38" s="452" t="str">
        <f t="shared" ref="D38" si="65">IF(B38="","",VLOOKUP(B38,$B$58:$D$103,3))</f>
        <v>成田</v>
      </c>
      <c r="E38" s="283"/>
      <c r="F38" s="292">
        <v>2</v>
      </c>
      <c r="H38" s="234"/>
      <c r="I38" s="304">
        <v>2</v>
      </c>
      <c r="J38" s="2"/>
      <c r="K38" s="2"/>
      <c r="L38" s="322">
        <v>3</v>
      </c>
      <c r="M38" s="2"/>
      <c r="N38" s="2"/>
      <c r="O38" s="318">
        <v>0</v>
      </c>
      <c r="P38" s="239"/>
      <c r="Q38" s="460">
        <v>27</v>
      </c>
      <c r="R38" s="460" t="str">
        <f t="shared" ref="R38" si="66">IF(Q38="","",VLOOKUP(Q38,$B$38:$D$103,2))</f>
        <v>鍋島　翔太</v>
      </c>
      <c r="S38" s="452" t="str">
        <f t="shared" ref="S38" si="67">IF(Q38="","",VLOOKUP(Q38,$B$38:$D$103,3))</f>
        <v>渋谷幕張</v>
      </c>
      <c r="T38" s="453">
        <v>41</v>
      </c>
      <c r="W38" s="42"/>
    </row>
    <row r="39" spans="1:23" ht="19.5" customHeight="1" thickBot="1" x14ac:dyDescent="0.25">
      <c r="A39" s="459"/>
      <c r="B39" s="460"/>
      <c r="C39" s="460"/>
      <c r="D39" s="452"/>
      <c r="F39" s="316" t="s">
        <v>421</v>
      </c>
      <c r="G39" s="340">
        <v>0</v>
      </c>
      <c r="H39" s="234"/>
      <c r="J39" s="2"/>
      <c r="K39" s="2"/>
      <c r="L39" s="242"/>
      <c r="M39" s="2"/>
      <c r="N39" s="313" t="s">
        <v>500</v>
      </c>
      <c r="O39" s="2" t="s">
        <v>440</v>
      </c>
      <c r="P39" s="244"/>
      <c r="Q39" s="460"/>
      <c r="R39" s="460"/>
      <c r="S39" s="452"/>
      <c r="T39" s="454"/>
      <c r="W39" s="42"/>
    </row>
    <row r="40" spans="1:23" ht="19.5" customHeight="1" thickBot="1" x14ac:dyDescent="0.25">
      <c r="A40" s="459">
        <v>19</v>
      </c>
      <c r="B40" s="460">
        <v>44</v>
      </c>
      <c r="C40" s="460" t="str">
        <f t="shared" ref="C40" si="68">IF(B40="","",VLOOKUP(B40,$B$58:$D$103,2))</f>
        <v>南舘　志</v>
      </c>
      <c r="D40" s="452" t="str">
        <f t="shared" ref="D40" si="69">IF(B40="","",VLOOKUP(B40,$B$58:$D$103,3))</f>
        <v>船橋東</v>
      </c>
      <c r="E40" s="240">
        <v>8</v>
      </c>
      <c r="F40" s="234"/>
      <c r="G40" s="249"/>
      <c r="H40" s="242"/>
      <c r="I40" s="2"/>
      <c r="J40" s="2"/>
      <c r="K40" s="2"/>
      <c r="L40" s="242"/>
      <c r="M40" s="285"/>
      <c r="N40" s="290"/>
      <c r="O40" s="2"/>
      <c r="P40" s="324">
        <v>0</v>
      </c>
      <c r="Q40" s="460">
        <v>46</v>
      </c>
      <c r="R40" s="460" t="str">
        <f t="shared" ref="R40" si="70">IF(Q40="","",VLOOKUP(Q40,$B$38:$D$103,2))</f>
        <v>青水　宣優希</v>
      </c>
      <c r="S40" s="452" t="str">
        <f t="shared" ref="S40" si="71">IF(Q40="","",VLOOKUP(Q40,$B$38:$D$103,3))</f>
        <v>昭和学院</v>
      </c>
      <c r="T40" s="453">
        <v>42</v>
      </c>
      <c r="W40" s="42"/>
    </row>
    <row r="41" spans="1:23" ht="19.5" customHeight="1" thickBot="1" x14ac:dyDescent="0.25">
      <c r="A41" s="459"/>
      <c r="B41" s="460"/>
      <c r="C41" s="460"/>
      <c r="D41" s="452"/>
      <c r="E41" s="280" t="s">
        <v>413</v>
      </c>
      <c r="F41" s="234"/>
      <c r="G41" s="249"/>
      <c r="H41" s="242"/>
      <c r="I41" s="2"/>
      <c r="J41" s="2"/>
      <c r="K41" s="2"/>
      <c r="L41" s="242"/>
      <c r="M41" s="285"/>
      <c r="N41" s="290"/>
      <c r="O41" s="242"/>
      <c r="P41" s="2" t="s">
        <v>432</v>
      </c>
      <c r="Q41" s="460"/>
      <c r="R41" s="460"/>
      <c r="S41" s="452"/>
      <c r="T41" s="454"/>
      <c r="W41" s="42"/>
    </row>
    <row r="42" spans="1:23" ht="19.5" customHeight="1" thickBot="1" x14ac:dyDescent="0.25">
      <c r="A42" s="459">
        <v>20</v>
      </c>
      <c r="B42" s="460">
        <v>14</v>
      </c>
      <c r="C42" s="460" t="str">
        <f t="shared" ref="C42" si="72">IF(B42="","",VLOOKUP(B42,$B$58:$D$103,2))</f>
        <v>渡邊　幸喜</v>
      </c>
      <c r="D42" s="452" t="str">
        <f t="shared" ref="D42" si="73">IF(B42="","",VLOOKUP(B42,$B$58:$D$103,3))</f>
        <v>市立銚子</v>
      </c>
      <c r="E42" s="248"/>
      <c r="F42" s="344">
        <v>1</v>
      </c>
      <c r="G42" s="242"/>
      <c r="H42" s="249"/>
      <c r="I42" s="2"/>
      <c r="J42" s="2"/>
      <c r="K42" s="2"/>
      <c r="L42" s="242"/>
      <c r="M42" s="285"/>
      <c r="N42" s="2"/>
      <c r="O42" s="328">
        <v>2</v>
      </c>
      <c r="P42" s="244"/>
      <c r="Q42" s="460">
        <v>4</v>
      </c>
      <c r="R42" s="460" t="str">
        <f t="shared" ref="R42" si="74">IF(Q42="","",VLOOKUP(Q42,$B$38:$D$103,2))</f>
        <v>柘植　恢人</v>
      </c>
      <c r="S42" s="452" t="str">
        <f t="shared" ref="S42" si="75">IF(Q42="","",VLOOKUP(Q42,$B$38:$D$103,3))</f>
        <v>木更津総合</v>
      </c>
      <c r="T42" s="453">
        <v>43</v>
      </c>
      <c r="W42" s="42"/>
    </row>
    <row r="43" spans="1:23" ht="19.5" customHeight="1" thickBot="1" x14ac:dyDescent="0.25">
      <c r="A43" s="459"/>
      <c r="B43" s="460"/>
      <c r="C43" s="460"/>
      <c r="D43" s="452"/>
      <c r="E43" s="273">
        <v>0</v>
      </c>
      <c r="G43" s="242" t="s">
        <v>426</v>
      </c>
      <c r="H43" s="249"/>
      <c r="I43" s="2"/>
      <c r="J43" s="2"/>
      <c r="K43" s="2"/>
      <c r="L43" s="242"/>
      <c r="M43" s="285"/>
      <c r="N43" s="2" t="s">
        <v>445</v>
      </c>
      <c r="O43" s="2"/>
      <c r="P43" s="327">
        <v>2</v>
      </c>
      <c r="Q43" s="460"/>
      <c r="R43" s="460"/>
      <c r="S43" s="452"/>
      <c r="T43" s="454"/>
      <c r="W43" s="42"/>
    </row>
    <row r="44" spans="1:23" ht="19.5" customHeight="1" thickBot="1" x14ac:dyDescent="0.25">
      <c r="A44" s="459">
        <v>21</v>
      </c>
      <c r="B44" s="460">
        <v>3</v>
      </c>
      <c r="C44" s="460" t="str">
        <f t="shared" ref="C44" si="76">IF(B44="","",VLOOKUP(B44,$B$58:$D$103,2))</f>
        <v>武部　颯輝</v>
      </c>
      <c r="D44" s="452" t="str">
        <f t="shared" ref="D44" si="77">IF(B44="","",VLOOKUP(B44,$B$58:$D$103,3))</f>
        <v>木更津総合</v>
      </c>
      <c r="E44" s="240">
        <v>8</v>
      </c>
      <c r="G44" s="290"/>
      <c r="H44" s="346" t="s">
        <v>502</v>
      </c>
      <c r="I44" s="2"/>
      <c r="J44" s="2"/>
      <c r="K44" s="2"/>
      <c r="M44" s="342">
        <v>1</v>
      </c>
      <c r="N44" s="2"/>
      <c r="O44" s="2"/>
      <c r="P44" s="324">
        <v>0</v>
      </c>
      <c r="Q44" s="460">
        <v>7</v>
      </c>
      <c r="R44" s="460" t="str">
        <f t="shared" ref="R44" si="78">IF(Q44="","",VLOOKUP(Q44,$B$38:$D$103,2))</f>
        <v>渡辺　心</v>
      </c>
      <c r="S44" s="452" t="str">
        <f t="shared" ref="S44" si="79">IF(Q44="","",VLOOKUP(Q44,$B$38:$D$103,3))</f>
        <v>東金</v>
      </c>
      <c r="T44" s="453">
        <v>44</v>
      </c>
      <c r="W44" s="42"/>
    </row>
    <row r="45" spans="1:23" ht="19.5" customHeight="1" thickBot="1" x14ac:dyDescent="0.25">
      <c r="A45" s="459"/>
      <c r="B45" s="460"/>
      <c r="C45" s="460"/>
      <c r="D45" s="452"/>
      <c r="E45" s="287" t="s">
        <v>414</v>
      </c>
      <c r="F45" s="312">
        <v>1</v>
      </c>
      <c r="G45" s="290"/>
      <c r="H45" s="305"/>
      <c r="I45" s="2"/>
      <c r="J45" s="2"/>
      <c r="K45" s="2"/>
      <c r="M45" s="242"/>
      <c r="N45" s="2"/>
      <c r="O45" s="242" t="s">
        <v>498</v>
      </c>
      <c r="P45" s="2" t="s">
        <v>433</v>
      </c>
      <c r="Q45" s="460"/>
      <c r="R45" s="460"/>
      <c r="S45" s="452"/>
      <c r="T45" s="454"/>
      <c r="W45" s="42"/>
    </row>
    <row r="46" spans="1:23" ht="19.5" customHeight="1" thickBot="1" x14ac:dyDescent="0.25">
      <c r="A46" s="459">
        <v>22</v>
      </c>
      <c r="B46" s="460">
        <v>35</v>
      </c>
      <c r="C46" s="460" t="str">
        <f t="shared" ref="C46" si="80">IF(B46="","",VLOOKUP(B46,$B$58:$D$103,2))</f>
        <v>池田　豊</v>
      </c>
      <c r="D46" s="452" t="str">
        <f t="shared" ref="D46" si="81">IF(B46="","",VLOOKUP(B46,$B$58:$D$103,3))</f>
        <v>麗澤</v>
      </c>
      <c r="E46" s="248"/>
      <c r="F46" s="288"/>
      <c r="G46" s="290"/>
      <c r="H46" s="2"/>
      <c r="I46" s="2"/>
      <c r="J46" s="2"/>
      <c r="K46" s="2"/>
      <c r="M46" s="242"/>
      <c r="N46" s="242"/>
      <c r="O46" s="330"/>
      <c r="P46" s="244"/>
      <c r="Q46" s="460">
        <v>17</v>
      </c>
      <c r="R46" s="460" t="str">
        <f t="shared" ref="R46" si="82">IF(Q46="","",VLOOKUP(Q46,$B$38:$D$103,2))</f>
        <v>青木　珂那斗</v>
      </c>
      <c r="S46" s="452" t="str">
        <f t="shared" ref="S46" si="83">IF(Q46="","",VLOOKUP(Q46,$B$38:$D$103,3))</f>
        <v>秀明八千代</v>
      </c>
      <c r="T46" s="453">
        <v>45</v>
      </c>
      <c r="W46" s="42"/>
    </row>
    <row r="47" spans="1:23" ht="19.5" customHeight="1" thickBot="1" x14ac:dyDescent="0.25">
      <c r="A47" s="459"/>
      <c r="B47" s="460"/>
      <c r="C47" s="460"/>
      <c r="D47" s="452"/>
      <c r="E47" s="274">
        <v>0</v>
      </c>
      <c r="F47" s="234" t="s">
        <v>422</v>
      </c>
      <c r="G47" s="337"/>
      <c r="H47" s="2"/>
      <c r="I47" s="2"/>
      <c r="J47" s="2"/>
      <c r="K47" s="2"/>
      <c r="M47" s="242"/>
      <c r="N47" s="242"/>
      <c r="O47" s="2" t="s">
        <v>441</v>
      </c>
      <c r="P47" s="327">
        <v>8</v>
      </c>
      <c r="Q47" s="460"/>
      <c r="R47" s="460"/>
      <c r="S47" s="452"/>
      <c r="T47" s="454"/>
      <c r="W47" s="42"/>
    </row>
    <row r="48" spans="1:23" ht="19.5" customHeight="1" thickBot="1" x14ac:dyDescent="0.25">
      <c r="A48" s="459">
        <v>23</v>
      </c>
      <c r="B48" s="460">
        <v>22</v>
      </c>
      <c r="C48" s="460" t="str">
        <f t="shared" ref="C48" si="84">IF(B48="","",VLOOKUP(B48,$B$58:$D$103,2))</f>
        <v>大島　竜誓</v>
      </c>
      <c r="D48" s="452" t="str">
        <f t="shared" ref="D48" si="85">IF(B48="","",VLOOKUP(B48,$B$58:$D$103,3))</f>
        <v>秀明八千代</v>
      </c>
      <c r="E48" s="283"/>
      <c r="F48" s="289"/>
      <c r="G48" s="348">
        <v>8</v>
      </c>
      <c r="H48" s="2"/>
      <c r="I48" s="2"/>
      <c r="J48" s="2"/>
      <c r="K48" s="2"/>
      <c r="M48" s="2"/>
      <c r="N48" s="328" t="s">
        <v>501</v>
      </c>
      <c r="O48" s="281"/>
      <c r="P48" s="331"/>
      <c r="Q48" s="460">
        <v>39</v>
      </c>
      <c r="R48" s="460" t="str">
        <f t="shared" ref="R48" si="86">IF(Q48="","",VLOOKUP(Q48,$B$38:$D$103,2))</f>
        <v>高倉　竜人</v>
      </c>
      <c r="S48" s="452" t="str">
        <f t="shared" ref="S48" si="87">IF(Q48="","",VLOOKUP(Q48,$B$38:$D$103,3))</f>
        <v>日体大柏</v>
      </c>
      <c r="T48" s="453">
        <v>46</v>
      </c>
      <c r="W48" s="42"/>
    </row>
    <row r="49" spans="1:23" ht="19.5" customHeight="1" x14ac:dyDescent="0.2">
      <c r="A49" s="459"/>
      <c r="B49" s="460"/>
      <c r="C49" s="460"/>
      <c r="D49" s="452"/>
      <c r="E49" s="240"/>
      <c r="F49" s="304">
        <v>3</v>
      </c>
      <c r="G49" s="2"/>
      <c r="H49" s="2"/>
      <c r="I49" s="2"/>
      <c r="J49" s="2"/>
      <c r="K49" s="2"/>
      <c r="M49" s="2"/>
      <c r="N49" s="2"/>
      <c r="O49" s="86" t="s">
        <v>499</v>
      </c>
      <c r="P49" s="2"/>
      <c r="Q49" s="460"/>
      <c r="R49" s="460"/>
      <c r="S49" s="452"/>
      <c r="T49" s="454"/>
      <c r="W49" s="42"/>
    </row>
    <row r="50" spans="1:23" ht="21.75" customHeight="1" x14ac:dyDescent="0.2">
      <c r="A50" s="46"/>
      <c r="B50" s="45"/>
      <c r="C50" s="45" t="s">
        <v>301</v>
      </c>
      <c r="D50" s="44"/>
      <c r="G50" s="2"/>
      <c r="H50" s="2"/>
      <c r="I50" s="2"/>
      <c r="J50" s="2"/>
      <c r="K50" s="2"/>
      <c r="M50" s="2"/>
      <c r="N50" s="2"/>
      <c r="O50" s="2"/>
      <c r="P50" s="2"/>
      <c r="Q50" s="45"/>
      <c r="R50" s="45"/>
      <c r="S50" s="44"/>
      <c r="T50" s="45"/>
      <c r="W50" s="42"/>
    </row>
    <row r="51" spans="1:23" ht="21.75" customHeight="1" thickBot="1" x14ac:dyDescent="0.25">
      <c r="A51" s="459"/>
      <c r="B51" s="460">
        <v>1</v>
      </c>
      <c r="C51" s="460" t="str">
        <f>IF(B51="","",VLOOKUP(B51,$B$58:$D$102,2))</f>
        <v>宮本　幹太</v>
      </c>
      <c r="D51" s="452" t="str">
        <f>IF(B51="","",VLOOKUP(B51,$B$58:$D$102,3))</f>
        <v>拓大紅陵</v>
      </c>
      <c r="E51" s="283"/>
      <c r="F51" s="292">
        <v>4</v>
      </c>
      <c r="G51" s="2"/>
      <c r="H51" s="2"/>
      <c r="I51" s="2"/>
      <c r="J51" s="2"/>
      <c r="K51" s="2"/>
      <c r="M51" s="2"/>
      <c r="N51" s="2"/>
      <c r="O51" s="2"/>
      <c r="P51" s="2"/>
      <c r="Q51" s="45"/>
      <c r="R51" s="45"/>
      <c r="S51" s="44"/>
      <c r="T51" s="45"/>
      <c r="W51" s="42"/>
    </row>
    <row r="52" spans="1:23" ht="21.75" customHeight="1" thickBot="1" x14ac:dyDescent="0.25">
      <c r="A52" s="459"/>
      <c r="B52" s="460"/>
      <c r="C52" s="460"/>
      <c r="D52" s="452"/>
      <c r="E52" s="360"/>
      <c r="F52" s="361" t="s">
        <v>453</v>
      </c>
      <c r="G52" s="11"/>
      <c r="H52" s="2"/>
      <c r="I52" s="2"/>
      <c r="J52" s="2"/>
      <c r="K52" s="2"/>
      <c r="M52" s="2"/>
      <c r="N52" s="2"/>
      <c r="O52" s="2"/>
      <c r="P52" s="2"/>
      <c r="Q52" s="45"/>
      <c r="R52" s="45"/>
      <c r="S52" s="44"/>
      <c r="T52" s="45"/>
      <c r="W52" s="42"/>
    </row>
    <row r="53" spans="1:23" ht="21.75" customHeight="1" x14ac:dyDescent="0.2">
      <c r="A53" s="459"/>
      <c r="B53" s="460">
        <v>2</v>
      </c>
      <c r="C53" s="460" t="str">
        <f>IF(B53="","",VLOOKUP(B53,$B$58:$D$102,2))</f>
        <v>岩下　佑輔</v>
      </c>
      <c r="D53" s="452" t="str">
        <f>IF(B53="","",VLOOKUP(B53,$B$58:$D$102,3))</f>
        <v>拓大紅陵</v>
      </c>
      <c r="E53" s="253"/>
      <c r="F53" s="254"/>
      <c r="G53" s="362"/>
      <c r="H53" s="2"/>
      <c r="I53" s="2"/>
      <c r="J53" s="2"/>
      <c r="K53" s="2"/>
      <c r="M53" s="2"/>
      <c r="N53" s="2"/>
      <c r="O53" s="2"/>
      <c r="P53" s="2"/>
      <c r="Q53" s="45"/>
      <c r="R53" s="45"/>
      <c r="S53" s="44"/>
      <c r="T53" s="45"/>
      <c r="W53" s="42"/>
    </row>
    <row r="54" spans="1:23" ht="21.75" customHeight="1" x14ac:dyDescent="0.2">
      <c r="A54" s="459"/>
      <c r="B54" s="460"/>
      <c r="C54" s="460"/>
      <c r="D54" s="452"/>
      <c r="F54" s="304">
        <v>0</v>
      </c>
      <c r="G54" s="2"/>
      <c r="H54" s="2"/>
      <c r="I54" s="2"/>
      <c r="J54" s="2"/>
      <c r="K54" s="2"/>
      <c r="M54" s="2"/>
      <c r="N54" s="2"/>
      <c r="O54" s="2"/>
      <c r="P54" s="2"/>
      <c r="Q54" s="45"/>
      <c r="R54" s="45"/>
      <c r="S54" s="44"/>
      <c r="T54" s="45"/>
      <c r="W54" s="42"/>
    </row>
    <row r="55" spans="1:23" ht="18" thickBot="1" x14ac:dyDescent="0.25"/>
    <row r="56" spans="1:23" ht="18" thickBot="1" x14ac:dyDescent="0.25">
      <c r="A56" s="455" t="s">
        <v>28</v>
      </c>
      <c r="B56" s="456"/>
      <c r="C56" s="464"/>
      <c r="D56" s="465"/>
    </row>
    <row r="57" spans="1:23" x14ac:dyDescent="0.2">
      <c r="B57" s="36" t="s">
        <v>29</v>
      </c>
      <c r="C57" s="218" t="s">
        <v>0</v>
      </c>
      <c r="D57" s="219" t="s">
        <v>1</v>
      </c>
    </row>
    <row r="58" spans="1:23" x14ac:dyDescent="0.2">
      <c r="B58" s="216">
        <v>1</v>
      </c>
      <c r="C58" s="211" t="s">
        <v>226</v>
      </c>
      <c r="D58" s="173" t="s">
        <v>3</v>
      </c>
    </row>
    <row r="59" spans="1:23" x14ac:dyDescent="0.2">
      <c r="B59" s="216">
        <v>2</v>
      </c>
      <c r="C59" s="208" t="s">
        <v>227</v>
      </c>
      <c r="D59" s="173" t="s">
        <v>3</v>
      </c>
    </row>
    <row r="60" spans="1:23" x14ac:dyDescent="0.2">
      <c r="B60" s="216">
        <v>3</v>
      </c>
      <c r="C60" s="208" t="s">
        <v>205</v>
      </c>
      <c r="D60" s="173" t="s">
        <v>4</v>
      </c>
    </row>
    <row r="61" spans="1:23" x14ac:dyDescent="0.2">
      <c r="B61" s="216">
        <v>4</v>
      </c>
      <c r="C61" s="208" t="s">
        <v>206</v>
      </c>
      <c r="D61" s="173" t="s">
        <v>4</v>
      </c>
    </row>
    <row r="62" spans="1:23" x14ac:dyDescent="0.2">
      <c r="B62" s="216">
        <v>5</v>
      </c>
      <c r="C62" s="173" t="s">
        <v>129</v>
      </c>
      <c r="D62" s="173" t="s">
        <v>5</v>
      </c>
    </row>
    <row r="63" spans="1:23" x14ac:dyDescent="0.2">
      <c r="B63" s="216">
        <v>6</v>
      </c>
      <c r="C63" s="173" t="s">
        <v>130</v>
      </c>
      <c r="D63" s="173" t="s">
        <v>5</v>
      </c>
    </row>
    <row r="64" spans="1:23" x14ac:dyDescent="0.2">
      <c r="B64" s="216">
        <v>7</v>
      </c>
      <c r="C64" s="208" t="s">
        <v>199</v>
      </c>
      <c r="D64" s="173" t="s">
        <v>6</v>
      </c>
    </row>
    <row r="65" spans="2:5" x14ac:dyDescent="0.2">
      <c r="B65" s="216">
        <v>8</v>
      </c>
      <c r="C65" s="208" t="s">
        <v>198</v>
      </c>
      <c r="D65" s="173" t="s">
        <v>6</v>
      </c>
    </row>
    <row r="66" spans="2:5" x14ac:dyDescent="0.2">
      <c r="B66" s="216">
        <v>9</v>
      </c>
      <c r="C66" s="173" t="s">
        <v>140</v>
      </c>
      <c r="D66" s="173" t="s">
        <v>68</v>
      </c>
    </row>
    <row r="67" spans="2:5" x14ac:dyDescent="0.2">
      <c r="B67" s="216">
        <v>10</v>
      </c>
      <c r="C67" s="173" t="s">
        <v>141</v>
      </c>
      <c r="D67" s="173" t="s">
        <v>68</v>
      </c>
    </row>
    <row r="68" spans="2:5" x14ac:dyDescent="0.2">
      <c r="B68" s="216">
        <v>11</v>
      </c>
      <c r="C68" s="173" t="s">
        <v>152</v>
      </c>
      <c r="D68" s="173" t="s">
        <v>11</v>
      </c>
    </row>
    <row r="69" spans="2:5" x14ac:dyDescent="0.2">
      <c r="B69" s="216">
        <v>12</v>
      </c>
      <c r="C69" s="173" t="s">
        <v>153</v>
      </c>
      <c r="D69" s="173" t="s">
        <v>11</v>
      </c>
    </row>
    <row r="70" spans="2:5" x14ac:dyDescent="0.2">
      <c r="B70" s="216">
        <v>13</v>
      </c>
      <c r="C70" s="173" t="s">
        <v>250</v>
      </c>
      <c r="D70" s="173" t="s">
        <v>55</v>
      </c>
    </row>
    <row r="71" spans="2:5" x14ac:dyDescent="0.2">
      <c r="B71" s="216">
        <v>14</v>
      </c>
      <c r="C71" s="173" t="s">
        <v>251</v>
      </c>
      <c r="D71" s="173" t="s">
        <v>55</v>
      </c>
    </row>
    <row r="72" spans="2:5" x14ac:dyDescent="0.2">
      <c r="B72" s="216">
        <v>15</v>
      </c>
      <c r="C72" s="207" t="s">
        <v>164</v>
      </c>
      <c r="D72" s="173" t="s">
        <v>12</v>
      </c>
    </row>
    <row r="73" spans="2:5" x14ac:dyDescent="0.2">
      <c r="B73" s="216">
        <v>16</v>
      </c>
      <c r="C73" s="208" t="s">
        <v>181</v>
      </c>
      <c r="D73" s="173" t="s">
        <v>17</v>
      </c>
    </row>
    <row r="74" spans="2:5" x14ac:dyDescent="0.2">
      <c r="B74" s="216">
        <v>17</v>
      </c>
      <c r="C74" s="207" t="s">
        <v>182</v>
      </c>
      <c r="D74" s="173" t="s">
        <v>17</v>
      </c>
    </row>
    <row r="75" spans="2:5" x14ac:dyDescent="0.2">
      <c r="B75" s="216">
        <v>18</v>
      </c>
      <c r="C75" s="208" t="s">
        <v>177</v>
      </c>
      <c r="D75" s="173" t="s">
        <v>17</v>
      </c>
    </row>
    <row r="76" spans="2:5" x14ac:dyDescent="0.2">
      <c r="B76" s="216">
        <v>19</v>
      </c>
      <c r="C76" s="208" t="s">
        <v>178</v>
      </c>
      <c r="D76" s="173" t="s">
        <v>17</v>
      </c>
    </row>
    <row r="77" spans="2:5" x14ac:dyDescent="0.2">
      <c r="B77" s="216">
        <v>20</v>
      </c>
      <c r="C77" s="208" t="s">
        <v>179</v>
      </c>
      <c r="D77" s="173" t="s">
        <v>17</v>
      </c>
      <c r="E77" s="2" t="s">
        <v>51</v>
      </c>
    </row>
    <row r="78" spans="2:5" x14ac:dyDescent="0.2">
      <c r="B78" s="216">
        <v>21</v>
      </c>
      <c r="C78" s="208" t="s">
        <v>180</v>
      </c>
      <c r="D78" s="173" t="s">
        <v>17</v>
      </c>
      <c r="E78" s="2" t="s">
        <v>51</v>
      </c>
    </row>
    <row r="79" spans="2:5" x14ac:dyDescent="0.2">
      <c r="B79" s="216">
        <v>22</v>
      </c>
      <c r="C79" s="208" t="s">
        <v>85</v>
      </c>
      <c r="D79" s="173" t="s">
        <v>17</v>
      </c>
      <c r="E79" s="2" t="s">
        <v>51</v>
      </c>
    </row>
    <row r="80" spans="2:5" x14ac:dyDescent="0.2">
      <c r="B80" s="216">
        <v>23</v>
      </c>
      <c r="C80" s="208" t="s">
        <v>183</v>
      </c>
      <c r="D80" s="173" t="s">
        <v>16</v>
      </c>
    </row>
    <row r="81" spans="2:5" x14ac:dyDescent="0.2">
      <c r="B81" s="216">
        <v>24</v>
      </c>
      <c r="C81" s="208" t="s">
        <v>184</v>
      </c>
      <c r="D81" s="173" t="s">
        <v>16</v>
      </c>
    </row>
    <row r="82" spans="2:5" x14ac:dyDescent="0.2">
      <c r="B82" s="216">
        <v>25</v>
      </c>
      <c r="C82" s="208" t="s">
        <v>195</v>
      </c>
      <c r="D82" s="173" t="s">
        <v>8</v>
      </c>
    </row>
    <row r="83" spans="2:5" x14ac:dyDescent="0.2">
      <c r="B83" s="216">
        <v>26</v>
      </c>
      <c r="C83" s="208" t="s">
        <v>196</v>
      </c>
      <c r="D83" s="173" t="s">
        <v>8</v>
      </c>
    </row>
    <row r="84" spans="2:5" x14ac:dyDescent="0.2">
      <c r="B84" s="216">
        <v>27</v>
      </c>
      <c r="C84" s="173" t="s">
        <v>116</v>
      </c>
      <c r="D84" s="173" t="s">
        <v>13</v>
      </c>
    </row>
    <row r="85" spans="2:5" x14ac:dyDescent="0.2">
      <c r="B85" s="216">
        <v>28</v>
      </c>
      <c r="C85" s="173" t="s">
        <v>148</v>
      </c>
      <c r="D85" s="173" t="s">
        <v>13</v>
      </c>
    </row>
    <row r="86" spans="2:5" x14ac:dyDescent="0.2">
      <c r="B86" s="216">
        <v>29</v>
      </c>
      <c r="C86" s="208" t="s">
        <v>216</v>
      </c>
      <c r="D86" s="173" t="s">
        <v>46</v>
      </c>
    </row>
    <row r="87" spans="2:5" x14ac:dyDescent="0.2">
      <c r="B87" s="216">
        <v>30</v>
      </c>
      <c r="C87" s="207" t="s">
        <v>217</v>
      </c>
      <c r="D87" s="173" t="s">
        <v>46</v>
      </c>
    </row>
    <row r="88" spans="2:5" x14ac:dyDescent="0.2">
      <c r="B88" s="216">
        <v>31</v>
      </c>
      <c r="C88" s="173" t="s">
        <v>117</v>
      </c>
      <c r="D88" s="173" t="s">
        <v>30</v>
      </c>
    </row>
    <row r="89" spans="2:5" x14ac:dyDescent="0.2">
      <c r="B89" s="216">
        <v>32</v>
      </c>
      <c r="C89" s="173" t="s">
        <v>151</v>
      </c>
      <c r="D89" s="173" t="s">
        <v>30</v>
      </c>
    </row>
    <row r="90" spans="2:5" x14ac:dyDescent="0.2">
      <c r="B90" s="216">
        <v>33</v>
      </c>
      <c r="C90" s="173" t="s">
        <v>118</v>
      </c>
      <c r="D90" s="173" t="s">
        <v>30</v>
      </c>
    </row>
    <row r="91" spans="2:5" x14ac:dyDescent="0.2">
      <c r="B91" s="216">
        <v>34</v>
      </c>
      <c r="C91" s="208" t="s">
        <v>242</v>
      </c>
      <c r="D91" s="173" t="s">
        <v>10</v>
      </c>
    </row>
    <row r="92" spans="2:5" x14ac:dyDescent="0.2">
      <c r="B92" s="216">
        <v>35</v>
      </c>
      <c r="C92" s="208" t="s">
        <v>241</v>
      </c>
      <c r="D92" s="173" t="s">
        <v>10</v>
      </c>
    </row>
    <row r="93" spans="2:5" x14ac:dyDescent="0.2">
      <c r="B93" s="216">
        <v>36</v>
      </c>
      <c r="C93" s="208" t="s">
        <v>189</v>
      </c>
      <c r="D93" s="173" t="s">
        <v>14</v>
      </c>
    </row>
    <row r="94" spans="2:5" x14ac:dyDescent="0.2">
      <c r="B94" s="216">
        <v>37</v>
      </c>
      <c r="C94" s="208" t="s">
        <v>190</v>
      </c>
      <c r="D94" s="173" t="s">
        <v>14</v>
      </c>
    </row>
    <row r="95" spans="2:5" x14ac:dyDescent="0.2">
      <c r="B95" s="216">
        <v>38</v>
      </c>
      <c r="C95" s="208" t="s">
        <v>119</v>
      </c>
      <c r="D95" s="173" t="s">
        <v>14</v>
      </c>
      <c r="E95" s="2" t="s">
        <v>51</v>
      </c>
    </row>
    <row r="96" spans="2:5" x14ac:dyDescent="0.2">
      <c r="B96" s="216">
        <v>39</v>
      </c>
      <c r="C96" s="208" t="s">
        <v>187</v>
      </c>
      <c r="D96" s="173" t="s">
        <v>14</v>
      </c>
      <c r="E96" s="2" t="s">
        <v>51</v>
      </c>
    </row>
    <row r="97" spans="2:4" x14ac:dyDescent="0.2">
      <c r="B97" s="216">
        <v>40</v>
      </c>
      <c r="C97" s="208" t="s">
        <v>188</v>
      </c>
      <c r="D97" s="173" t="s">
        <v>14</v>
      </c>
    </row>
    <row r="98" spans="2:4" x14ac:dyDescent="0.2">
      <c r="B98" s="216">
        <v>41</v>
      </c>
      <c r="C98" s="173" t="s">
        <v>136</v>
      </c>
      <c r="D98" s="173" t="s">
        <v>18</v>
      </c>
    </row>
    <row r="99" spans="2:4" x14ac:dyDescent="0.2">
      <c r="B99" s="216">
        <v>42</v>
      </c>
      <c r="C99" s="173" t="s">
        <v>137</v>
      </c>
      <c r="D99" s="173" t="s">
        <v>18</v>
      </c>
    </row>
    <row r="100" spans="2:4" x14ac:dyDescent="0.2">
      <c r="B100" s="216">
        <v>43</v>
      </c>
      <c r="C100" s="208" t="s">
        <v>235</v>
      </c>
      <c r="D100" s="173" t="s">
        <v>45</v>
      </c>
    </row>
    <row r="101" spans="2:4" x14ac:dyDescent="0.2">
      <c r="B101" s="216">
        <v>44</v>
      </c>
      <c r="C101" s="208" t="s">
        <v>237</v>
      </c>
      <c r="D101" s="173" t="s">
        <v>45</v>
      </c>
    </row>
    <row r="102" spans="2:4" x14ac:dyDescent="0.2">
      <c r="B102" s="216">
        <v>45</v>
      </c>
      <c r="C102" s="173" t="s">
        <v>144</v>
      </c>
      <c r="D102" s="173" t="s">
        <v>9</v>
      </c>
    </row>
    <row r="103" spans="2:4" x14ac:dyDescent="0.2">
      <c r="B103" s="216">
        <v>46</v>
      </c>
      <c r="C103" s="173" t="s">
        <v>145</v>
      </c>
      <c r="D103" s="173" t="s">
        <v>9</v>
      </c>
    </row>
    <row r="104" spans="2:4" x14ac:dyDescent="0.2">
      <c r="B104" s="38">
        <v>47</v>
      </c>
      <c r="C104" s="188"/>
      <c r="D104" s="189"/>
    </row>
    <row r="105" spans="2:4" x14ac:dyDescent="0.2">
      <c r="B105" s="38">
        <v>48</v>
      </c>
      <c r="C105" s="39"/>
      <c r="D105" s="40"/>
    </row>
    <row r="106" spans="2:4" x14ac:dyDescent="0.2">
      <c r="B106" s="38">
        <v>49</v>
      </c>
      <c r="C106" s="39"/>
      <c r="D106" s="40"/>
    </row>
    <row r="107" spans="2:4" x14ac:dyDescent="0.2">
      <c r="B107" s="38">
        <v>50</v>
      </c>
      <c r="C107" s="39"/>
      <c r="D107" s="40"/>
    </row>
    <row r="108" spans="2:4" x14ac:dyDescent="0.2">
      <c r="B108" s="38">
        <v>51</v>
      </c>
      <c r="C108" s="39"/>
      <c r="D108" s="40"/>
    </row>
    <row r="109" spans="2:4" x14ac:dyDescent="0.2">
      <c r="B109" s="38">
        <v>52</v>
      </c>
      <c r="C109" s="39"/>
      <c r="D109" s="40"/>
    </row>
    <row r="110" spans="2:4" x14ac:dyDescent="0.2">
      <c r="B110" s="38">
        <v>53</v>
      </c>
      <c r="C110" s="39"/>
      <c r="D110" s="40"/>
    </row>
    <row r="111" spans="2:4" x14ac:dyDescent="0.2">
      <c r="B111" s="38">
        <v>54</v>
      </c>
      <c r="C111" s="39"/>
      <c r="D111" s="40"/>
    </row>
    <row r="112" spans="2:4" x14ac:dyDescent="0.2">
      <c r="B112" s="38">
        <v>55</v>
      </c>
      <c r="C112" s="39"/>
      <c r="D112" s="40"/>
    </row>
    <row r="113" spans="2:4" x14ac:dyDescent="0.2">
      <c r="B113" s="38">
        <v>56</v>
      </c>
      <c r="C113" s="39"/>
      <c r="D113" s="40"/>
    </row>
    <row r="114" spans="2:4" x14ac:dyDescent="0.2">
      <c r="B114" s="38">
        <v>57</v>
      </c>
      <c r="C114" s="39"/>
      <c r="D114" s="40"/>
    </row>
    <row r="115" spans="2:4" x14ac:dyDescent="0.2">
      <c r="B115" s="38">
        <v>58</v>
      </c>
      <c r="C115" s="39"/>
      <c r="D115" s="40"/>
    </row>
    <row r="116" spans="2:4" x14ac:dyDescent="0.2">
      <c r="B116" s="38">
        <v>59</v>
      </c>
      <c r="C116" s="39"/>
      <c r="D116" s="40"/>
    </row>
    <row r="117" spans="2:4" x14ac:dyDescent="0.2">
      <c r="B117" s="38">
        <v>60</v>
      </c>
      <c r="C117" s="39"/>
      <c r="D117" s="40"/>
    </row>
    <row r="118" spans="2:4" x14ac:dyDescent="0.2">
      <c r="B118" s="38">
        <v>61</v>
      </c>
      <c r="C118" s="39"/>
      <c r="D118" s="40"/>
    </row>
    <row r="119" spans="2:4" x14ac:dyDescent="0.2">
      <c r="B119" s="38">
        <v>62</v>
      </c>
      <c r="C119" s="39"/>
      <c r="D119" s="40"/>
    </row>
  </sheetData>
  <mergeCells count="195">
    <mergeCell ref="E1:P1"/>
    <mergeCell ref="A4:A5"/>
    <mergeCell ref="B4:B5"/>
    <mergeCell ref="C4:C5"/>
    <mergeCell ref="D4:D5"/>
    <mergeCell ref="Q4:Q5"/>
    <mergeCell ref="R4:R5"/>
    <mergeCell ref="A8:A9"/>
    <mergeCell ref="B8:B9"/>
    <mergeCell ref="C8:C9"/>
    <mergeCell ref="D8:D9"/>
    <mergeCell ref="Q8:Q9"/>
    <mergeCell ref="R8:R9"/>
    <mergeCell ref="S4:S5"/>
    <mergeCell ref="T4:T5"/>
    <mergeCell ref="A6:A7"/>
    <mergeCell ref="B6:B7"/>
    <mergeCell ref="C6:C7"/>
    <mergeCell ref="D6:D7"/>
    <mergeCell ref="Q6:Q7"/>
    <mergeCell ref="R6:R7"/>
    <mergeCell ref="S6:S7"/>
    <mergeCell ref="T6:T7"/>
    <mergeCell ref="S8:S9"/>
    <mergeCell ref="T8:T9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A22:A23"/>
    <mergeCell ref="B22:B23"/>
    <mergeCell ref="C22:C23"/>
    <mergeCell ref="D22:D23"/>
    <mergeCell ref="Q22:Q23"/>
    <mergeCell ref="R22:R23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34:S35"/>
    <mergeCell ref="T34:T35"/>
    <mergeCell ref="A36:A37"/>
    <mergeCell ref="B36:B37"/>
    <mergeCell ref="C36:C37"/>
    <mergeCell ref="D36:D37"/>
    <mergeCell ref="Q36:Q37"/>
    <mergeCell ref="R36:R37"/>
    <mergeCell ref="S36:S37"/>
    <mergeCell ref="T36:T37"/>
    <mergeCell ref="A34:A35"/>
    <mergeCell ref="B34:B35"/>
    <mergeCell ref="C34:C35"/>
    <mergeCell ref="D34:D35"/>
    <mergeCell ref="Q34:Q35"/>
    <mergeCell ref="R34:R35"/>
    <mergeCell ref="S38:S39"/>
    <mergeCell ref="T38:T39"/>
    <mergeCell ref="A40:A41"/>
    <mergeCell ref="B40:B41"/>
    <mergeCell ref="C40:C41"/>
    <mergeCell ref="D40:D41"/>
    <mergeCell ref="Q40:Q41"/>
    <mergeCell ref="R40:R41"/>
    <mergeCell ref="S40:S41"/>
    <mergeCell ref="T40:T41"/>
    <mergeCell ref="A38:A39"/>
    <mergeCell ref="B38:B39"/>
    <mergeCell ref="C38:C39"/>
    <mergeCell ref="D38:D39"/>
    <mergeCell ref="Q38:Q39"/>
    <mergeCell ref="R38:R39"/>
    <mergeCell ref="S42:S43"/>
    <mergeCell ref="T42:T43"/>
    <mergeCell ref="A44:A45"/>
    <mergeCell ref="B44:B45"/>
    <mergeCell ref="C44:C45"/>
    <mergeCell ref="D44:D45"/>
    <mergeCell ref="Q44:Q45"/>
    <mergeCell ref="R44:R45"/>
    <mergeCell ref="S44:S45"/>
    <mergeCell ref="T44:T45"/>
    <mergeCell ref="A42:A43"/>
    <mergeCell ref="B42:B43"/>
    <mergeCell ref="C42:C43"/>
    <mergeCell ref="D42:D43"/>
    <mergeCell ref="Q42:Q43"/>
    <mergeCell ref="R42:R43"/>
    <mergeCell ref="T46:T47"/>
    <mergeCell ref="A48:A49"/>
    <mergeCell ref="B48:B49"/>
    <mergeCell ref="C48:C49"/>
    <mergeCell ref="D48:D49"/>
    <mergeCell ref="Q48:Q49"/>
    <mergeCell ref="R48:R49"/>
    <mergeCell ref="S48:S49"/>
    <mergeCell ref="T48:T49"/>
    <mergeCell ref="A46:A47"/>
    <mergeCell ref="B46:B47"/>
    <mergeCell ref="C46:C47"/>
    <mergeCell ref="D46:D47"/>
    <mergeCell ref="Q46:Q47"/>
    <mergeCell ref="R46:R47"/>
    <mergeCell ref="A56:B56"/>
    <mergeCell ref="C56:D56"/>
    <mergeCell ref="A51:A52"/>
    <mergeCell ref="B51:B52"/>
    <mergeCell ref="C51:C52"/>
    <mergeCell ref="D51:D52"/>
    <mergeCell ref="A53:A54"/>
    <mergeCell ref="B53:B54"/>
    <mergeCell ref="S46:S47"/>
    <mergeCell ref="C53:C54"/>
    <mergeCell ref="D53:D54"/>
  </mergeCells>
  <phoneticPr fontId="3"/>
  <conditionalFormatting sqref="C78">
    <cfRule type="cellIs" dxfId="14" priority="2" stopIfTrue="1" operator="equal">
      <formula>0</formula>
    </cfRule>
  </conditionalFormatting>
  <conditionalFormatting sqref="C79">
    <cfRule type="cellIs" dxfId="13" priority="1" stopIfTrue="1" operator="equal">
      <formula>0</formula>
    </cfRule>
  </conditionalFormatting>
  <printOptions horizontalCentered="1"/>
  <pageMargins left="0.55118110236220474" right="0.39370078740157483" top="0.94488188976377963" bottom="0.19685039370078741" header="0.35433070866141736" footer="0.19685039370078741"/>
  <pageSetup paperSize="9" scale="74" orientation="portrait" horizontalDpi="4294967293" r:id="rId1"/>
  <headerFooter alignWithMargins="0"/>
  <rowBreaks count="1" manualBreakCount="1">
    <brk id="54" max="1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view="pageBreakPreview" zoomScale="120" zoomScaleNormal="100" zoomScaleSheetLayoutView="120" workbookViewId="0">
      <selection activeCell="J67" sqref="J67"/>
    </sheetView>
  </sheetViews>
  <sheetFormatPr defaultColWidth="9" defaultRowHeight="17.25" x14ac:dyDescent="0.2"/>
  <cols>
    <col min="1" max="2" width="3.75" style="5" customWidth="1"/>
    <col min="3" max="3" width="17.5" style="171" customWidth="1"/>
    <col min="4" max="4" width="11.25" style="10" customWidth="1"/>
    <col min="5" max="5" width="4.875" style="13" customWidth="1"/>
    <col min="6" max="8" width="4.875" style="15" customWidth="1"/>
    <col min="9" max="9" width="4.875" style="14" customWidth="1"/>
    <col min="10" max="10" width="4.875" style="13" customWidth="1"/>
    <col min="11" max="12" width="4.875" style="16" customWidth="1"/>
    <col min="13" max="14" width="4.875" style="15" customWidth="1"/>
    <col min="15" max="15" width="3.75" style="4" customWidth="1"/>
    <col min="16" max="16" width="17.5" style="171" customWidth="1"/>
    <col min="17" max="17" width="11.25" style="10" customWidth="1"/>
    <col min="18" max="18" width="3.75" style="4" customWidth="1"/>
    <col min="19" max="19" width="4.5" style="4" customWidth="1"/>
    <col min="20" max="20" width="9" style="4" customWidth="1"/>
    <col min="21" max="21" width="9" style="171" customWidth="1"/>
    <col min="22" max="22" width="9" style="171"/>
    <col min="23" max="25" width="9" style="4" customWidth="1"/>
    <col min="26" max="16384" width="9" style="4"/>
  </cols>
  <sheetData>
    <row r="1" spans="1:27" ht="38.1" customHeight="1" x14ac:dyDescent="0.25">
      <c r="A1" s="9"/>
      <c r="B1" s="9"/>
      <c r="C1" s="17"/>
      <c r="D1" s="11"/>
      <c r="E1" s="463" t="s">
        <v>123</v>
      </c>
      <c r="F1" s="463"/>
      <c r="G1" s="463"/>
      <c r="H1" s="463"/>
      <c r="I1" s="463"/>
      <c r="J1" s="463"/>
      <c r="K1" s="463"/>
      <c r="L1" s="463"/>
      <c r="M1" s="463"/>
      <c r="N1" s="463"/>
      <c r="O1" s="2"/>
      <c r="P1" s="17"/>
      <c r="Q1" s="11"/>
      <c r="R1" s="2"/>
      <c r="W1" s="171"/>
      <c r="Y1" s="6"/>
      <c r="Z1" s="6"/>
      <c r="AA1" s="6"/>
    </row>
    <row r="2" spans="1:27" ht="12.4" customHeight="1" x14ac:dyDescent="0.2">
      <c r="A2" s="9"/>
      <c r="B2" s="9"/>
      <c r="C2" s="17"/>
      <c r="D2" s="11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2"/>
      <c r="P2" s="17"/>
      <c r="Q2" s="11"/>
      <c r="R2" s="2"/>
      <c r="W2" s="171"/>
      <c r="Y2" s="6"/>
      <c r="Z2" s="6"/>
      <c r="AA2" s="6"/>
    </row>
    <row r="3" spans="1:27" s="6" customFormat="1" ht="22.5" customHeight="1" x14ac:dyDescent="0.15">
      <c r="A3" s="9"/>
      <c r="B3" s="9" t="s">
        <v>2</v>
      </c>
      <c r="C3" s="471" t="s">
        <v>1</v>
      </c>
      <c r="D3" s="471"/>
      <c r="E3" s="13"/>
      <c r="F3" s="21"/>
      <c r="G3" s="15"/>
      <c r="H3" s="15"/>
      <c r="I3" s="14"/>
      <c r="J3" s="13"/>
      <c r="K3" s="16"/>
      <c r="L3" s="16"/>
      <c r="M3" s="15"/>
      <c r="N3" s="15"/>
      <c r="O3" s="2" t="s">
        <v>2</v>
      </c>
      <c r="P3" s="471" t="s">
        <v>1</v>
      </c>
      <c r="Q3" s="471"/>
      <c r="R3" s="2"/>
      <c r="U3" s="8"/>
      <c r="V3" s="8"/>
    </row>
    <row r="4" spans="1:27" s="6" customFormat="1" ht="19.350000000000001" customHeight="1" thickBot="1" x14ac:dyDescent="0.2">
      <c r="A4" s="459">
        <v>1</v>
      </c>
      <c r="B4" s="460">
        <v>1</v>
      </c>
      <c r="C4" s="467" t="str">
        <f>IF(B4="","",VLOOKUP(B4,$B$49:$D$111,2))</f>
        <v>拓大紅陵</v>
      </c>
      <c r="D4" s="468"/>
      <c r="E4" s="401"/>
      <c r="F4" s="402">
        <v>5</v>
      </c>
      <c r="G4"/>
      <c r="H4"/>
      <c r="I4"/>
      <c r="J4"/>
      <c r="M4" s="370">
        <v>2</v>
      </c>
      <c r="N4"/>
      <c r="O4" s="453">
        <v>11</v>
      </c>
      <c r="P4" s="467" t="str">
        <f>IF(O4="","",VLOOKUP(O4,$B$49:$D$111,2))</f>
        <v>日体大柏</v>
      </c>
      <c r="Q4" s="468"/>
      <c r="R4" s="453">
        <v>7</v>
      </c>
      <c r="U4" s="7"/>
      <c r="V4" s="7"/>
    </row>
    <row r="5" spans="1:27" s="6" customFormat="1" ht="19.350000000000001" customHeight="1" thickBot="1" x14ac:dyDescent="0.25">
      <c r="A5" s="459"/>
      <c r="B5" s="460"/>
      <c r="C5" s="469"/>
      <c r="D5" s="470"/>
      <c r="E5" s="182"/>
      <c r="F5" s="400"/>
      <c r="G5" s="403">
        <v>3</v>
      </c>
      <c r="H5"/>
      <c r="I5"/>
      <c r="J5"/>
      <c r="K5"/>
      <c r="L5" s="410">
        <v>1</v>
      </c>
      <c r="M5"/>
      <c r="N5" s="185"/>
      <c r="O5" s="454"/>
      <c r="P5" s="469"/>
      <c r="Q5" s="470"/>
      <c r="R5" s="454"/>
      <c r="U5" s="7"/>
      <c r="V5" s="7"/>
      <c r="Y5" s="4"/>
      <c r="Z5" s="4"/>
      <c r="AA5" s="4"/>
    </row>
    <row r="6" spans="1:27" s="6" customFormat="1" ht="19.350000000000001" customHeight="1" x14ac:dyDescent="0.2">
      <c r="A6" s="459">
        <v>2</v>
      </c>
      <c r="B6" s="460">
        <v>7</v>
      </c>
      <c r="C6" s="467" t="str">
        <f>IF(B6="","",VLOOKUP(B6,$B$49:$D$111,2))</f>
        <v>敬愛学園</v>
      </c>
      <c r="D6" s="468"/>
      <c r="E6" s="373">
        <v>2</v>
      </c>
      <c r="F6" s="18" t="s">
        <v>343</v>
      </c>
      <c r="G6" s="400"/>
      <c r="H6" s="388"/>
      <c r="I6"/>
      <c r="J6"/>
      <c r="K6" s="18"/>
      <c r="L6" s="404"/>
      <c r="M6" t="s">
        <v>348</v>
      </c>
      <c r="N6" s="266">
        <v>1</v>
      </c>
      <c r="O6" s="453">
        <v>5</v>
      </c>
      <c r="P6" s="467" t="str">
        <f>IF(O6="","",VLOOKUP(O6,$B$49:$D$111,2))</f>
        <v>佐原</v>
      </c>
      <c r="Q6" s="468"/>
      <c r="R6" s="453">
        <v>8</v>
      </c>
      <c r="U6" s="7"/>
      <c r="V6" s="7"/>
      <c r="Y6" s="4"/>
      <c r="Z6" s="4"/>
      <c r="AA6" s="4"/>
    </row>
    <row r="7" spans="1:27" s="6" customFormat="1" ht="19.350000000000001" customHeight="1" thickBot="1" x14ac:dyDescent="0.25">
      <c r="A7" s="459"/>
      <c r="B7" s="460"/>
      <c r="C7" s="469"/>
      <c r="D7" s="470"/>
      <c r="E7" s="184" t="s">
        <v>341</v>
      </c>
      <c r="F7" s="41"/>
      <c r="G7" s="400"/>
      <c r="H7" s="388"/>
      <c r="I7"/>
      <c r="J7"/>
      <c r="K7" s="18"/>
      <c r="L7" s="404"/>
      <c r="M7" s="18"/>
      <c r="N7" s="185" t="s">
        <v>346</v>
      </c>
      <c r="O7" s="454"/>
      <c r="P7" s="469"/>
      <c r="Q7" s="470"/>
      <c r="R7" s="454"/>
      <c r="U7" s="7"/>
      <c r="V7" s="7"/>
      <c r="Y7" s="4"/>
      <c r="Z7" s="4"/>
      <c r="AA7" s="4"/>
    </row>
    <row r="8" spans="1:27" s="6" customFormat="1" ht="19.350000000000001" customHeight="1" thickBot="1" x14ac:dyDescent="0.25">
      <c r="A8" s="459">
        <v>3</v>
      </c>
      <c r="B8" s="460">
        <v>8</v>
      </c>
      <c r="C8" s="467" t="str">
        <f>IF(B8="","",VLOOKUP(B8,$B$49:$D$111,2))</f>
        <v>千葉南</v>
      </c>
      <c r="D8" s="468"/>
      <c r="E8" s="377"/>
      <c r="F8" s="378">
        <v>0</v>
      </c>
      <c r="G8" s="400"/>
      <c r="H8" s="388"/>
      <c r="I8" s="398"/>
      <c r="J8"/>
      <c r="K8" s="18"/>
      <c r="L8"/>
      <c r="M8" s="380">
        <v>3</v>
      </c>
      <c r="N8" s="379"/>
      <c r="O8" s="453">
        <v>9</v>
      </c>
      <c r="P8" s="467" t="str">
        <f>IF(O8="","",VLOOKUP(O8,$B$49:$D$111,2))</f>
        <v>習志野</v>
      </c>
      <c r="Q8" s="468"/>
      <c r="R8" s="453">
        <v>9</v>
      </c>
      <c r="U8" s="8"/>
      <c r="V8" s="8"/>
      <c r="Y8" s="4"/>
      <c r="Z8" s="4"/>
      <c r="AA8" s="4"/>
    </row>
    <row r="9" spans="1:27" s="6" customFormat="1" ht="19.350000000000001" customHeight="1" thickBot="1" x14ac:dyDescent="0.25">
      <c r="A9" s="459"/>
      <c r="B9" s="460"/>
      <c r="C9" s="469"/>
      <c r="D9" s="470"/>
      <c r="E9" s="376">
        <v>3</v>
      </c>
      <c r="F9" s="472" t="s">
        <v>345</v>
      </c>
      <c r="G9" s="473"/>
      <c r="H9" s="413"/>
      <c r="I9" s="421">
        <v>3</v>
      </c>
      <c r="J9" s="422">
        <v>2</v>
      </c>
      <c r="K9" s="375"/>
      <c r="L9" t="s">
        <v>350</v>
      </c>
      <c r="M9"/>
      <c r="N9" s="366">
        <v>4</v>
      </c>
      <c r="O9" s="454"/>
      <c r="P9" s="469"/>
      <c r="Q9" s="470"/>
      <c r="R9" s="454"/>
      <c r="U9" s="8"/>
      <c r="V9" s="8"/>
      <c r="Y9" s="4"/>
      <c r="Z9" s="4"/>
      <c r="AA9" s="4"/>
    </row>
    <row r="10" spans="1:27" s="6" customFormat="1" ht="19.350000000000001" customHeight="1" thickBot="1" x14ac:dyDescent="0.25">
      <c r="A10" s="459">
        <v>4</v>
      </c>
      <c r="B10" s="460">
        <v>10</v>
      </c>
      <c r="C10" s="467" t="str">
        <f>IF(B10="","",VLOOKUP(B10,$B$49:$D$111,2))</f>
        <v>麗澤</v>
      </c>
      <c r="D10" s="468"/>
      <c r="E10" s="382"/>
      <c r="F10"/>
      <c r="G10" s="18"/>
      <c r="H10" s="19"/>
      <c r="I10"/>
      <c r="J10" t="s">
        <v>351</v>
      </c>
      <c r="K10" s="400"/>
      <c r="L10" s="388"/>
      <c r="M10"/>
      <c r="N10" s="386">
        <v>4</v>
      </c>
      <c r="O10" s="453">
        <v>12</v>
      </c>
      <c r="P10" s="467" t="str">
        <f>IF(O10="","",VLOOKUP(O10,$B$49:$D$111,2))</f>
        <v>昭和学院</v>
      </c>
      <c r="Q10" s="468"/>
      <c r="R10" s="453">
        <v>10</v>
      </c>
      <c r="U10" s="8"/>
      <c r="V10" s="8"/>
      <c r="Y10" s="4"/>
      <c r="Z10" s="4"/>
      <c r="AA10" s="4"/>
    </row>
    <row r="11" spans="1:27" s="6" customFormat="1" ht="19.350000000000001" customHeight="1" thickBot="1" x14ac:dyDescent="0.25">
      <c r="A11" s="459"/>
      <c r="B11" s="460"/>
      <c r="C11" s="469"/>
      <c r="D11" s="470"/>
      <c r="E11" s="383" t="s">
        <v>342</v>
      </c>
      <c r="F11" s="384">
        <v>0</v>
      </c>
      <c r="G11" s="18"/>
      <c r="H11"/>
      <c r="I11"/>
      <c r="J11"/>
      <c r="K11" s="400"/>
      <c r="L11" s="388"/>
      <c r="M11" s="387">
        <v>0</v>
      </c>
      <c r="N11" s="183" t="s">
        <v>347</v>
      </c>
      <c r="O11" s="454"/>
      <c r="P11" s="469"/>
      <c r="Q11" s="470"/>
      <c r="R11" s="454"/>
      <c r="T11" s="8"/>
      <c r="U11" s="8"/>
      <c r="V11" s="7"/>
      <c r="W11" s="7"/>
      <c r="X11" s="7"/>
      <c r="Y11" s="4"/>
      <c r="Z11" s="4"/>
      <c r="AA11" s="4"/>
    </row>
    <row r="12" spans="1:27" s="6" customFormat="1" ht="19.350000000000001" customHeight="1" x14ac:dyDescent="0.2">
      <c r="A12" s="459">
        <v>5</v>
      </c>
      <c r="B12" s="460">
        <v>3</v>
      </c>
      <c r="C12" s="467" t="str">
        <f>IF(B12="","",VLOOKUP(B12,$B$49:$D$111,2))</f>
        <v>成田</v>
      </c>
      <c r="D12" s="468"/>
      <c r="E12" s="186"/>
      <c r="F12" s="385"/>
      <c r="G12" s="18"/>
      <c r="H12"/>
      <c r="I12"/>
      <c r="J12"/>
      <c r="K12" s="400"/>
      <c r="L12" s="412"/>
      <c r="M12" s="385"/>
      <c r="N12" s="181"/>
      <c r="O12" s="453">
        <v>4</v>
      </c>
      <c r="P12" s="467" t="str">
        <f>IF(O12="","",VLOOKUP(O12,$B$49:$D$111,2))</f>
        <v>市立銚子</v>
      </c>
      <c r="Q12" s="468"/>
      <c r="R12" s="453">
        <v>11</v>
      </c>
      <c r="Y12" s="4"/>
      <c r="Z12" s="4"/>
      <c r="AA12" s="4"/>
    </row>
    <row r="13" spans="1:27" s="6" customFormat="1" ht="19.350000000000001" customHeight="1" thickBot="1" x14ac:dyDescent="0.25">
      <c r="A13" s="459"/>
      <c r="B13" s="460"/>
      <c r="C13" s="469"/>
      <c r="D13" s="470"/>
      <c r="E13" s="381" t="s">
        <v>542</v>
      </c>
      <c r="F13" s="18" t="s">
        <v>344</v>
      </c>
      <c r="G13" s="111"/>
      <c r="H13"/>
      <c r="I13"/>
      <c r="J13"/>
      <c r="K13" s="400"/>
      <c r="L13" s="389"/>
      <c r="M13" t="s">
        <v>349</v>
      </c>
      <c r="N13" s="366">
        <v>1</v>
      </c>
      <c r="O13" s="454"/>
      <c r="P13" s="469"/>
      <c r="Q13" s="470"/>
      <c r="R13" s="454"/>
      <c r="Y13" s="4"/>
      <c r="Z13" s="4"/>
      <c r="AA13" s="4"/>
    </row>
    <row r="14" spans="1:27" s="6" customFormat="1" ht="19.350000000000001" customHeight="1" thickBot="1" x14ac:dyDescent="0.25">
      <c r="A14" s="459">
        <v>6</v>
      </c>
      <c r="B14" s="460">
        <v>2</v>
      </c>
      <c r="C14" s="467" t="str">
        <f>IF(B14="","",VLOOKUP(B14,$B$49:$D$111,2))</f>
        <v>木更津総合</v>
      </c>
      <c r="D14" s="468"/>
      <c r="E14" s="180"/>
      <c r="F14" s="20"/>
      <c r="G14" s="371">
        <v>0</v>
      </c>
      <c r="H14"/>
      <c r="I14"/>
      <c r="J14"/>
      <c r="K14"/>
      <c r="L14" s="411">
        <v>2</v>
      </c>
      <c r="M14" s="403"/>
      <c r="N14" s="379"/>
      <c r="O14" s="460">
        <v>6</v>
      </c>
      <c r="P14" s="467" t="str">
        <f>IF(O14="","",VLOOKUP(O14,$B$49:$D$111,2))</f>
        <v>秀明八千代</v>
      </c>
      <c r="Q14" s="468"/>
      <c r="R14" s="453">
        <v>12</v>
      </c>
      <c r="Y14" s="4"/>
      <c r="Z14" s="4"/>
      <c r="AA14" s="4"/>
    </row>
    <row r="15" spans="1:27" s="6" customFormat="1" ht="19.350000000000001" customHeight="1" x14ac:dyDescent="0.2">
      <c r="A15" s="459"/>
      <c r="B15" s="460"/>
      <c r="C15" s="469"/>
      <c r="D15" s="470"/>
      <c r="E15" s="182"/>
      <c r="F15" s="371">
        <v>5</v>
      </c>
      <c r="G15"/>
      <c r="H15"/>
      <c r="I15"/>
      <c r="J15"/>
      <c r="K15"/>
      <c r="L15"/>
      <c r="M15" s="369">
        <v>5</v>
      </c>
      <c r="N15"/>
      <c r="O15" s="460"/>
      <c r="P15" s="469"/>
      <c r="Q15" s="470"/>
      <c r="R15" s="454"/>
      <c r="Y15" s="4"/>
      <c r="Z15" s="4"/>
      <c r="AA15" s="4"/>
    </row>
    <row r="16" spans="1:27" s="6" customFormat="1" ht="19.350000000000001" customHeight="1" x14ac:dyDescent="0.2">
      <c r="A16" s="227"/>
      <c r="B16" s="227"/>
      <c r="C16" s="227" t="str">
        <f>IF(B16="","",VLOOKUP(B16,$B$49:$D$111,2))</f>
        <v/>
      </c>
      <c r="D16" s="228" t="str">
        <f>IF(B16="","",VLOOKUP(B16,$B$49:$D$111,3))</f>
        <v/>
      </c>
      <c r="E16"/>
      <c r="F16"/>
      <c r="G16"/>
      <c r="H16"/>
      <c r="I16"/>
      <c r="J16"/>
      <c r="K16"/>
      <c r="L16"/>
      <c r="M16"/>
      <c r="N16"/>
      <c r="O16" s="227"/>
      <c r="P16" s="227" t="str">
        <f>IF(O16="","",VLOOKUP(O16,$B$49:$D$111,2))</f>
        <v/>
      </c>
      <c r="Q16" s="227"/>
      <c r="R16" s="227"/>
      <c r="U16" s="8"/>
      <c r="V16" s="8"/>
      <c r="Y16" s="4"/>
      <c r="Z16" s="4"/>
      <c r="AA16" s="4"/>
    </row>
    <row r="17" spans="1:27" s="6" customFormat="1" ht="19.350000000000001" customHeight="1" x14ac:dyDescent="0.2">
      <c r="A17" s="46"/>
      <c r="B17" s="45"/>
      <c r="C17" s="480" t="s">
        <v>301</v>
      </c>
      <c r="D17" s="480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45"/>
      <c r="P17" s="45"/>
      <c r="Q17" s="44"/>
      <c r="R17" s="45"/>
      <c r="U17" s="8"/>
      <c r="V17" s="8"/>
      <c r="Y17" s="4"/>
      <c r="Z17" s="4"/>
      <c r="AA17" s="4"/>
    </row>
    <row r="18" spans="1:27" s="6" customFormat="1" ht="19.350000000000001" customHeight="1" x14ac:dyDescent="0.2">
      <c r="A18" s="459"/>
      <c r="B18" s="460">
        <v>2</v>
      </c>
      <c r="C18" s="467" t="str">
        <f>IF(B18="","",VLOOKUP(B18,$B$51:$D$95,2))</f>
        <v>木更津総合</v>
      </c>
      <c r="D18" s="468"/>
      <c r="E18" s="226"/>
      <c r="F18" s="399">
        <v>2</v>
      </c>
      <c r="G18" s="225"/>
      <c r="H18" s="225"/>
      <c r="I18" s="225"/>
      <c r="J18" s="225"/>
      <c r="K18" s="225"/>
      <c r="L18" s="225"/>
      <c r="M18" s="225"/>
      <c r="N18" s="225"/>
      <c r="O18" s="45"/>
      <c r="P18" s="45"/>
      <c r="Q18" s="44"/>
      <c r="R18" s="45"/>
      <c r="U18" s="8"/>
      <c r="V18" s="8"/>
      <c r="Y18" s="4"/>
      <c r="Z18" s="4"/>
      <c r="AA18" s="4"/>
    </row>
    <row r="19" spans="1:27" s="6" customFormat="1" ht="19.350000000000001" customHeight="1" thickBot="1" x14ac:dyDescent="0.25">
      <c r="A19" s="459"/>
      <c r="B19" s="460"/>
      <c r="C19" s="469"/>
      <c r="D19" s="470"/>
      <c r="E19" s="474" t="s">
        <v>352</v>
      </c>
      <c r="F19" s="475"/>
      <c r="G19" s="419"/>
      <c r="H19" s="225"/>
      <c r="I19" s="225"/>
      <c r="J19" s="225"/>
      <c r="K19" s="225"/>
      <c r="L19" s="225"/>
      <c r="M19" s="225"/>
      <c r="N19" s="225"/>
      <c r="O19" s="45"/>
      <c r="P19" s="45"/>
      <c r="Q19" s="44"/>
      <c r="R19" s="45"/>
      <c r="U19" s="8"/>
      <c r="V19" s="8"/>
      <c r="Y19" s="4"/>
      <c r="Z19" s="4"/>
      <c r="AA19" s="4"/>
    </row>
    <row r="20" spans="1:27" s="6" customFormat="1" ht="19.350000000000001" customHeight="1" thickBot="1" x14ac:dyDescent="0.25">
      <c r="A20" s="459"/>
      <c r="B20" s="460">
        <v>9</v>
      </c>
      <c r="C20" s="467" t="str">
        <f>IF(B20="","",VLOOKUP(B20,$B$51:$D$95,2))</f>
        <v>習志野</v>
      </c>
      <c r="D20" s="468"/>
      <c r="E20" s="232"/>
      <c r="F20" s="418"/>
      <c r="G20" s="420"/>
      <c r="H20" s="225"/>
      <c r="I20" s="225"/>
      <c r="J20" s="225"/>
      <c r="K20" s="225"/>
      <c r="L20" s="225"/>
      <c r="M20" s="225"/>
      <c r="N20" s="225"/>
      <c r="O20" s="45"/>
      <c r="P20" s="45"/>
      <c r="Q20" s="44"/>
      <c r="R20" s="45"/>
      <c r="U20" s="8"/>
      <c r="V20" s="8"/>
      <c r="Y20" s="4"/>
      <c r="Z20" s="4"/>
      <c r="AA20" s="4"/>
    </row>
    <row r="21" spans="1:27" s="6" customFormat="1" ht="19.350000000000001" customHeight="1" x14ac:dyDescent="0.2">
      <c r="A21" s="459"/>
      <c r="B21" s="460"/>
      <c r="C21" s="469"/>
      <c r="D21" s="470"/>
      <c r="E21" s="416"/>
      <c r="F21" s="417">
        <v>3</v>
      </c>
      <c r="G21" s="225"/>
      <c r="H21" s="225"/>
      <c r="I21" s="225"/>
      <c r="J21" s="225"/>
      <c r="K21" s="225"/>
      <c r="L21" s="225"/>
      <c r="M21" s="225"/>
      <c r="N21" s="225"/>
      <c r="O21" s="45"/>
      <c r="P21" s="45"/>
      <c r="Q21" s="44"/>
      <c r="R21" s="45"/>
      <c r="U21" s="8"/>
      <c r="V21" s="8"/>
      <c r="Y21" s="4"/>
      <c r="Z21" s="4"/>
      <c r="AA21" s="4"/>
    </row>
    <row r="22" spans="1:27" s="6" customFormat="1" ht="19.350000000000001" customHeight="1" x14ac:dyDescent="0.2">
      <c r="A22" s="46"/>
      <c r="B22" s="45"/>
      <c r="C22" s="230"/>
      <c r="D22" s="230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45"/>
      <c r="P22" s="45"/>
      <c r="Q22" s="44"/>
      <c r="R22" s="45"/>
      <c r="U22" s="8"/>
      <c r="V22" s="8"/>
      <c r="Y22" s="4"/>
      <c r="Z22" s="4"/>
      <c r="AA22" s="4"/>
    </row>
    <row r="23" spans="1:27" ht="38.1" customHeight="1" x14ac:dyDescent="0.25">
      <c r="A23" s="9"/>
      <c r="B23" s="9"/>
      <c r="C23" s="17"/>
      <c r="D23" s="11"/>
      <c r="E23" s="463" t="s">
        <v>124</v>
      </c>
      <c r="F23" s="463"/>
      <c r="G23" s="463"/>
      <c r="H23" s="463"/>
      <c r="I23" s="463"/>
      <c r="J23" s="463"/>
      <c r="K23" s="463"/>
      <c r="L23" s="463"/>
      <c r="M23" s="463"/>
      <c r="N23" s="463"/>
      <c r="O23" s="2"/>
      <c r="P23" s="17"/>
      <c r="Q23" s="11"/>
      <c r="R23" s="2"/>
      <c r="W23" s="171"/>
      <c r="Y23" s="6"/>
      <c r="Z23" s="6"/>
      <c r="AA23" s="6"/>
    </row>
    <row r="24" spans="1:27" s="6" customFormat="1" ht="19.350000000000001" customHeight="1" x14ac:dyDescent="0.15">
      <c r="A24" s="9"/>
      <c r="B24" s="9" t="s">
        <v>2</v>
      </c>
      <c r="C24" s="471" t="s">
        <v>1</v>
      </c>
      <c r="D24" s="471"/>
      <c r="E24" s="13"/>
      <c r="F24" s="21"/>
      <c r="G24" s="15"/>
      <c r="H24" s="15"/>
      <c r="I24" s="14"/>
      <c r="J24" s="13"/>
      <c r="K24" s="16"/>
      <c r="L24" s="16"/>
      <c r="M24" s="15"/>
      <c r="N24" s="15"/>
      <c r="O24" s="2" t="s">
        <v>2</v>
      </c>
      <c r="P24" s="471" t="s">
        <v>1</v>
      </c>
      <c r="Q24" s="471"/>
      <c r="R24" s="2"/>
      <c r="U24" s="8"/>
      <c r="V24" s="8"/>
    </row>
    <row r="25" spans="1:27" s="6" customFormat="1" ht="19.350000000000001" customHeight="1" thickBot="1" x14ac:dyDescent="0.2">
      <c r="A25" s="459">
        <v>1</v>
      </c>
      <c r="B25" s="460">
        <v>7</v>
      </c>
      <c r="C25" s="467" t="str">
        <f>IF(B25="","",VLOOKUP(B25,$O$47:$Q$91,2))</f>
        <v>秀明八千代</v>
      </c>
      <c r="D25" s="468"/>
      <c r="E25" s="182"/>
      <c r="F25" s="384">
        <v>5</v>
      </c>
      <c r="G25"/>
      <c r="H25"/>
      <c r="I25"/>
      <c r="J25"/>
      <c r="M25"/>
      <c r="N25" s="368">
        <v>5</v>
      </c>
      <c r="O25" s="453">
        <v>13</v>
      </c>
      <c r="P25" s="467" t="str">
        <f>IF(O25="","",VLOOKUP(O25,$O$47:$Q$91,2))</f>
        <v>日体大柏</v>
      </c>
      <c r="Q25" s="468"/>
      <c r="R25" s="453">
        <v>8</v>
      </c>
      <c r="U25" s="7"/>
      <c r="V25" s="7"/>
    </row>
    <row r="26" spans="1:27" s="6" customFormat="1" ht="19.350000000000001" customHeight="1" thickBot="1" x14ac:dyDescent="0.25">
      <c r="A26" s="459"/>
      <c r="B26" s="460"/>
      <c r="C26" s="469"/>
      <c r="D26" s="470"/>
      <c r="E26" s="407"/>
      <c r="F26" s="408" t="s">
        <v>356</v>
      </c>
      <c r="G26" s="409">
        <v>3</v>
      </c>
      <c r="H26"/>
      <c r="I26"/>
      <c r="J26"/>
      <c r="K26"/>
      <c r="L26"/>
      <c r="M26" s="391">
        <v>5</v>
      </c>
      <c r="N26" s="390" t="s">
        <v>363</v>
      </c>
      <c r="O26" s="454"/>
      <c r="P26" s="469"/>
      <c r="Q26" s="470"/>
      <c r="R26" s="454"/>
      <c r="U26" s="7"/>
      <c r="V26" s="7"/>
      <c r="Y26" s="4"/>
      <c r="Z26" s="4"/>
      <c r="AA26" s="4"/>
    </row>
    <row r="27" spans="1:27" s="6" customFormat="1" ht="19.350000000000001" customHeight="1" thickBot="1" x14ac:dyDescent="0.25">
      <c r="A27" s="459">
        <v>2</v>
      </c>
      <c r="B27" s="460">
        <v>14</v>
      </c>
      <c r="C27" s="467" t="str">
        <f t="shared" ref="C27" si="0">IF(B27="","",VLOOKUP(B27,$O$47:$Q$91,2))</f>
        <v>西武台千葉</v>
      </c>
      <c r="D27" s="468"/>
      <c r="E27" s="373">
        <v>2</v>
      </c>
      <c r="F27" s="18"/>
      <c r="G27" s="400"/>
      <c r="H27" s="388"/>
      <c r="I27"/>
      <c r="J27"/>
      <c r="K27"/>
      <c r="L27" s="398"/>
      <c r="M27" s="18"/>
      <c r="N27" s="181"/>
      <c r="O27" s="453">
        <v>6</v>
      </c>
      <c r="P27" s="467" t="str">
        <f t="shared" ref="P27" si="1">IF(O27="","",VLOOKUP(O27,$O$47:$Q$91,2))</f>
        <v>市立銚子</v>
      </c>
      <c r="Q27" s="468"/>
      <c r="R27" s="453">
        <v>9</v>
      </c>
      <c r="U27" s="7"/>
      <c r="V27" s="7"/>
      <c r="Y27" s="4"/>
      <c r="Z27" s="4"/>
      <c r="AA27" s="4"/>
    </row>
    <row r="28" spans="1:27" s="6" customFormat="1" ht="19.350000000000001" customHeight="1" thickBot="1" x14ac:dyDescent="0.25">
      <c r="A28" s="459"/>
      <c r="B28" s="460"/>
      <c r="C28" s="469"/>
      <c r="D28" s="470"/>
      <c r="E28" s="383" t="s">
        <v>353</v>
      </c>
      <c r="F28" s="389"/>
      <c r="G28" s="400"/>
      <c r="H28" s="388"/>
      <c r="I28"/>
      <c r="J28"/>
      <c r="K28"/>
      <c r="L28" s="391">
        <v>2</v>
      </c>
      <c r="M28" t="s">
        <v>361</v>
      </c>
      <c r="N28" s="366">
        <v>0</v>
      </c>
      <c r="O28" s="454"/>
      <c r="P28" s="469"/>
      <c r="Q28" s="470"/>
      <c r="R28" s="454"/>
      <c r="U28" s="7"/>
      <c r="V28" s="7"/>
      <c r="Y28" s="4"/>
      <c r="Z28" s="4"/>
      <c r="AA28" s="4"/>
    </row>
    <row r="29" spans="1:27" s="6" customFormat="1" ht="19.350000000000001" customHeight="1" x14ac:dyDescent="0.2">
      <c r="A29" s="459">
        <v>3</v>
      </c>
      <c r="B29" s="460">
        <v>8</v>
      </c>
      <c r="C29" s="467" t="str">
        <f t="shared" ref="C29" si="2">IF(B29="","",VLOOKUP(B29,$O$47:$Q$91,2))</f>
        <v>東総工業</v>
      </c>
      <c r="D29" s="468"/>
      <c r="E29" s="186"/>
      <c r="F29" s="371">
        <v>0</v>
      </c>
      <c r="G29" s="400"/>
      <c r="H29" s="388"/>
      <c r="I29"/>
      <c r="J29"/>
      <c r="K29" s="18"/>
      <c r="L29" s="18"/>
      <c r="M29"/>
      <c r="N29" s="367">
        <v>1</v>
      </c>
      <c r="O29" s="453">
        <v>15</v>
      </c>
      <c r="P29" s="467" t="str">
        <f t="shared" ref="P29" si="3">IF(O29="","",VLOOKUP(O29,$O$47:$Q$91,2))</f>
        <v>船橋東</v>
      </c>
      <c r="Q29" s="468"/>
      <c r="R29" s="453">
        <v>10</v>
      </c>
      <c r="U29" s="8"/>
      <c r="V29" s="8"/>
      <c r="Y29" s="4"/>
      <c r="Z29" s="4"/>
      <c r="AA29" s="4"/>
    </row>
    <row r="30" spans="1:27" s="6" customFormat="1" ht="19.350000000000001" customHeight="1" thickBot="1" x14ac:dyDescent="0.25">
      <c r="A30" s="459"/>
      <c r="B30" s="460"/>
      <c r="C30" s="469"/>
      <c r="D30" s="470"/>
      <c r="E30" s="372">
        <v>1</v>
      </c>
      <c r="F30"/>
      <c r="G30" s="400"/>
      <c r="H30" s="388"/>
      <c r="I30" s="398"/>
      <c r="J30"/>
      <c r="K30" s="18"/>
      <c r="L30" s="18"/>
      <c r="M30" s="396"/>
      <c r="N30" s="183" t="s">
        <v>364</v>
      </c>
      <c r="O30" s="454"/>
      <c r="P30" s="469"/>
      <c r="Q30" s="470"/>
      <c r="R30" s="454"/>
      <c r="U30" s="8"/>
      <c r="V30" s="8"/>
      <c r="Y30" s="4"/>
      <c r="Z30" s="4"/>
      <c r="AA30" s="4"/>
    </row>
    <row r="31" spans="1:27" s="6" customFormat="1" ht="19.350000000000001" customHeight="1" thickBot="1" x14ac:dyDescent="0.25">
      <c r="A31" s="459">
        <v>4</v>
      </c>
      <c r="B31" s="460">
        <v>3</v>
      </c>
      <c r="C31" s="467" t="str">
        <f t="shared" ref="C31" si="4">IF(B31="","",VLOOKUP(B31,$O$47:$Q$91,2))</f>
        <v>長生</v>
      </c>
      <c r="D31" s="468"/>
      <c r="E31" s="374">
        <v>1</v>
      </c>
      <c r="F31" s="472" t="s">
        <v>358</v>
      </c>
      <c r="G31" s="473"/>
      <c r="H31" s="413"/>
      <c r="I31" s="421">
        <v>3</v>
      </c>
      <c r="J31" s="422">
        <v>1</v>
      </c>
      <c r="K31" s="375"/>
      <c r="L31" s="225" t="s">
        <v>360</v>
      </c>
      <c r="M31" s="395">
        <v>0</v>
      </c>
      <c r="N31" s="183"/>
      <c r="O31" s="453">
        <v>10</v>
      </c>
      <c r="P31" s="467" t="str">
        <f t="shared" ref="P31" si="5">IF(O31="","",VLOOKUP(O31,$O$47:$Q$91,2))</f>
        <v>千葉南</v>
      </c>
      <c r="Q31" s="468"/>
      <c r="R31" s="453">
        <v>11</v>
      </c>
      <c r="U31" s="8"/>
      <c r="V31" s="8"/>
      <c r="Y31" s="4"/>
      <c r="Z31" s="4"/>
      <c r="AA31" s="4"/>
    </row>
    <row r="32" spans="1:27" s="6" customFormat="1" ht="19.350000000000001" customHeight="1" thickBot="1" x14ac:dyDescent="0.25">
      <c r="A32" s="459"/>
      <c r="B32" s="460"/>
      <c r="C32" s="469"/>
      <c r="D32" s="470"/>
      <c r="E32" s="184" t="s">
        <v>354</v>
      </c>
      <c r="F32" s="392">
        <v>0</v>
      </c>
      <c r="G32" s="18"/>
      <c r="H32"/>
      <c r="I32"/>
      <c r="J32" t="s">
        <v>359</v>
      </c>
      <c r="K32" s="414"/>
      <c r="L32"/>
      <c r="M32"/>
      <c r="N32" s="394">
        <v>4</v>
      </c>
      <c r="O32" s="454"/>
      <c r="P32" s="469"/>
      <c r="Q32" s="470"/>
      <c r="R32" s="454"/>
      <c r="T32" s="8"/>
      <c r="U32" s="8"/>
      <c r="V32" s="7"/>
      <c r="W32" s="7"/>
      <c r="X32" s="7"/>
      <c r="Y32" s="4"/>
      <c r="Z32" s="4"/>
      <c r="AA32" s="4"/>
    </row>
    <row r="33" spans="1:27" s="6" customFormat="1" ht="19.350000000000001" customHeight="1" thickBot="1" x14ac:dyDescent="0.25">
      <c r="A33" s="459">
        <v>5</v>
      </c>
      <c r="B33" s="460">
        <v>5</v>
      </c>
      <c r="C33" s="467" t="str">
        <f t="shared" ref="C33" si="6">IF(B33="","",VLOOKUP(B33,$O$47:$Q$91,2))</f>
        <v>成田</v>
      </c>
      <c r="D33" s="468"/>
      <c r="E33" s="182"/>
      <c r="F33" s="393"/>
      <c r="G33" s="41"/>
      <c r="H33"/>
      <c r="I33"/>
      <c r="J33"/>
      <c r="K33" s="398"/>
      <c r="L33"/>
      <c r="M33"/>
      <c r="N33" s="368">
        <v>4</v>
      </c>
      <c r="O33" s="453">
        <v>11</v>
      </c>
      <c r="P33" s="467" t="str">
        <f t="shared" ref="P33" si="7">IF(O33="","",VLOOKUP(O33,$O$47:$Q$91,2))</f>
        <v>習志野</v>
      </c>
      <c r="Q33" s="468"/>
      <c r="R33" s="453">
        <v>12</v>
      </c>
      <c r="Y33" s="4"/>
      <c r="Z33" s="4"/>
      <c r="AA33" s="4"/>
    </row>
    <row r="34" spans="1:27" s="6" customFormat="1" ht="19.350000000000001" customHeight="1" thickBot="1" x14ac:dyDescent="0.25">
      <c r="A34" s="459"/>
      <c r="B34" s="460"/>
      <c r="C34" s="469"/>
      <c r="D34" s="470"/>
      <c r="E34" s="376">
        <v>3</v>
      </c>
      <c r="F34" s="18" t="s">
        <v>357</v>
      </c>
      <c r="G34" s="41"/>
      <c r="H34"/>
      <c r="I34"/>
      <c r="J34"/>
      <c r="K34" s="398"/>
      <c r="L34"/>
      <c r="M34" s="387">
        <v>0</v>
      </c>
      <c r="N34" s="397" t="s">
        <v>365</v>
      </c>
      <c r="O34" s="454"/>
      <c r="P34" s="469"/>
      <c r="Q34" s="470"/>
      <c r="R34" s="454"/>
      <c r="Y34" s="4"/>
      <c r="Z34" s="4"/>
      <c r="AA34" s="4"/>
    </row>
    <row r="35" spans="1:27" s="6" customFormat="1" ht="19.350000000000001" customHeight="1" x14ac:dyDescent="0.2">
      <c r="A35" s="459">
        <v>6</v>
      </c>
      <c r="B35" s="460">
        <v>9</v>
      </c>
      <c r="C35" s="467" t="str">
        <f t="shared" ref="C35" si="8">IF(B35="","",VLOOKUP(B35,$O$47:$Q$91,2))</f>
        <v>千葉経済</v>
      </c>
      <c r="D35" s="468"/>
      <c r="E35" s="374">
        <v>0</v>
      </c>
      <c r="F35" s="400"/>
      <c r="G35" s="378">
        <v>0</v>
      </c>
      <c r="H35"/>
      <c r="I35"/>
      <c r="J35"/>
      <c r="K35" s="398"/>
      <c r="L35" s="18"/>
      <c r="M35" s="385"/>
      <c r="N35" s="181"/>
      <c r="O35" s="460">
        <v>4</v>
      </c>
      <c r="P35" s="467" t="str">
        <f t="shared" ref="P35" si="9">IF(O35="","",VLOOKUP(O35,$O$47:$Q$91,2))</f>
        <v>成東</v>
      </c>
      <c r="Q35" s="468"/>
      <c r="R35" s="453">
        <v>13</v>
      </c>
      <c r="Y35" s="4"/>
      <c r="Z35" s="4"/>
      <c r="AA35" s="4"/>
    </row>
    <row r="36" spans="1:27" s="6" customFormat="1" ht="19.350000000000001" customHeight="1" thickBot="1" x14ac:dyDescent="0.25">
      <c r="A36" s="459"/>
      <c r="B36" s="460"/>
      <c r="C36" s="469"/>
      <c r="D36" s="470"/>
      <c r="E36" s="184" t="s">
        <v>355</v>
      </c>
      <c r="F36" s="406"/>
      <c r="G36" s="388"/>
      <c r="H36"/>
      <c r="I36"/>
      <c r="J36"/>
      <c r="K36" s="398"/>
      <c r="L36" s="18"/>
      <c r="M36" s="225" t="s">
        <v>362</v>
      </c>
      <c r="N36" s="366">
        <v>1</v>
      </c>
      <c r="O36" s="460"/>
      <c r="P36" s="469"/>
      <c r="Q36" s="470"/>
      <c r="R36" s="454"/>
      <c r="Y36" s="4"/>
      <c r="Z36" s="4"/>
      <c r="AA36" s="4"/>
    </row>
    <row r="37" spans="1:27" s="6" customFormat="1" ht="19.350000000000001" customHeight="1" thickBot="1" x14ac:dyDescent="0.25">
      <c r="A37" s="459">
        <v>7</v>
      </c>
      <c r="B37" s="460">
        <v>2</v>
      </c>
      <c r="C37" s="467" t="str">
        <f>IF(B37="","",VLOOKUP(B37,$O$47:$Q$91,2))</f>
        <v>木更津総合</v>
      </c>
      <c r="D37" s="468"/>
      <c r="E37" s="377"/>
      <c r="F37" s="371">
        <v>1</v>
      </c>
      <c r="G37"/>
      <c r="H37"/>
      <c r="I37" s="400"/>
      <c r="J37"/>
      <c r="K37"/>
      <c r="L37" s="415">
        <v>2</v>
      </c>
      <c r="M37"/>
      <c r="N37" s="367">
        <v>1</v>
      </c>
      <c r="O37" s="460">
        <v>12</v>
      </c>
      <c r="P37" s="467" t="str">
        <f t="shared" ref="P37" si="10">IF(O37="","",VLOOKUP(O37,$O$47:$Q$91,2))</f>
        <v>麗澤</v>
      </c>
      <c r="Q37" s="468"/>
      <c r="R37" s="453">
        <v>14</v>
      </c>
      <c r="U37" s="8"/>
      <c r="V37" s="8"/>
      <c r="Y37" s="4"/>
      <c r="Z37" s="4"/>
      <c r="AA37" s="4"/>
    </row>
    <row r="38" spans="1:27" s="6" customFormat="1" ht="19.350000000000001" customHeight="1" thickBot="1" x14ac:dyDescent="0.25">
      <c r="A38" s="459"/>
      <c r="B38" s="460"/>
      <c r="C38" s="469"/>
      <c r="D38" s="470"/>
      <c r="E38" s="376">
        <v>5</v>
      </c>
      <c r="F38"/>
      <c r="G38"/>
      <c r="H38"/>
      <c r="I38"/>
      <c r="J38"/>
      <c r="K38"/>
      <c r="L38" s="398"/>
      <c r="M38" s="405"/>
      <c r="N38" t="s">
        <v>366</v>
      </c>
      <c r="O38" s="460"/>
      <c r="P38" s="469"/>
      <c r="Q38" s="470"/>
      <c r="R38" s="454"/>
      <c r="U38" s="8"/>
      <c r="V38" s="8"/>
      <c r="Y38" s="4"/>
      <c r="Z38" s="4"/>
      <c r="AA38" s="4"/>
    </row>
    <row r="39" spans="1:27" s="6" customFormat="1" ht="19.350000000000001" customHeight="1" thickBot="1" x14ac:dyDescent="0.25">
      <c r="A39" s="227"/>
      <c r="B39" s="227"/>
      <c r="C39" s="227" t="str">
        <f>IF(B39="","",VLOOKUP(B39,$B$47:$D$91,2))</f>
        <v/>
      </c>
      <c r="D39" s="228" t="str">
        <f>IF(B39="","",VLOOKUP(B39,$B$47:$D$91,3))</f>
        <v/>
      </c>
      <c r="E39"/>
      <c r="F39"/>
      <c r="G39"/>
      <c r="H39"/>
      <c r="I39"/>
      <c r="J39"/>
      <c r="K39"/>
      <c r="L39"/>
      <c r="M39" s="395">
        <v>3</v>
      </c>
      <c r="N39" s="379"/>
      <c r="O39" s="460">
        <v>1</v>
      </c>
      <c r="P39" s="467" t="str">
        <f t="shared" ref="P39" si="11">IF(O39="","",VLOOKUP(O39,$O$47:$Q$91,2))</f>
        <v>拓大紅陵</v>
      </c>
      <c r="Q39" s="468"/>
      <c r="R39" s="453">
        <v>15</v>
      </c>
      <c r="U39" s="8"/>
      <c r="V39" s="8"/>
      <c r="Y39" s="4"/>
      <c r="Z39" s="4"/>
      <c r="AA39" s="4"/>
    </row>
    <row r="40" spans="1:27" s="6" customFormat="1" ht="19.350000000000001" customHeight="1" x14ac:dyDescent="0.2">
      <c r="A40" s="229"/>
      <c r="B40" s="229"/>
      <c r="C40" s="229"/>
      <c r="D40" s="87"/>
      <c r="E40"/>
      <c r="F40"/>
      <c r="G40"/>
      <c r="H40"/>
      <c r="I40"/>
      <c r="J40"/>
      <c r="K40"/>
      <c r="L40"/>
      <c r="M40"/>
      <c r="N40" s="369">
        <v>4</v>
      </c>
      <c r="O40" s="460"/>
      <c r="P40" s="469"/>
      <c r="Q40" s="470"/>
      <c r="R40" s="454"/>
      <c r="U40" s="8"/>
      <c r="V40" s="8"/>
      <c r="Y40" s="4"/>
      <c r="Z40" s="4"/>
      <c r="AA40" s="4"/>
    </row>
    <row r="41" spans="1:27" s="6" customFormat="1" ht="19.350000000000001" customHeight="1" x14ac:dyDescent="0.2">
      <c r="A41" s="46"/>
      <c r="B41" s="45"/>
      <c r="C41" s="479" t="s">
        <v>301</v>
      </c>
      <c r="D41" s="479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45"/>
      <c r="P41" s="45"/>
      <c r="Q41" s="44"/>
      <c r="R41" s="45"/>
      <c r="U41" s="8"/>
      <c r="V41" s="8"/>
      <c r="Y41" s="4"/>
      <c r="Z41" s="4"/>
      <c r="AA41" s="4"/>
    </row>
    <row r="42" spans="1:27" s="6" customFormat="1" ht="19.350000000000001" customHeight="1" x14ac:dyDescent="0.2">
      <c r="A42" s="459"/>
      <c r="B42" s="460">
        <v>2</v>
      </c>
      <c r="C42" s="467" t="str">
        <f>IF(B42="","",VLOOKUP(B42,$O$47:$Q$87,2))</f>
        <v>木更津総合</v>
      </c>
      <c r="D42" s="468"/>
      <c r="E42" s="232"/>
      <c r="F42" s="399">
        <v>2</v>
      </c>
      <c r="G42" s="225"/>
      <c r="H42" s="225"/>
      <c r="I42" s="225"/>
      <c r="J42" s="225"/>
      <c r="K42" s="225"/>
      <c r="L42" s="225"/>
      <c r="M42" s="225"/>
      <c r="N42" s="225"/>
      <c r="O42" s="45"/>
      <c r="P42" s="45"/>
      <c r="Q42" s="44"/>
      <c r="R42" s="45"/>
      <c r="U42" s="8"/>
      <c r="V42" s="8"/>
      <c r="Y42" s="4"/>
      <c r="Z42" s="4"/>
      <c r="AA42" s="4"/>
    </row>
    <row r="43" spans="1:27" s="6" customFormat="1" ht="19.350000000000001" customHeight="1" thickBot="1" x14ac:dyDescent="0.25">
      <c r="A43" s="459"/>
      <c r="B43" s="460"/>
      <c r="C43" s="469"/>
      <c r="D43" s="470"/>
      <c r="E43" s="476" t="s">
        <v>367</v>
      </c>
      <c r="F43" s="477"/>
      <c r="G43" s="419"/>
      <c r="H43" s="225"/>
      <c r="I43" s="225"/>
      <c r="J43" s="225"/>
      <c r="K43" s="225"/>
      <c r="L43" s="225"/>
      <c r="M43" s="225"/>
      <c r="N43" s="225"/>
      <c r="O43" s="45"/>
      <c r="P43" s="45"/>
      <c r="Q43" s="44"/>
      <c r="R43" s="45"/>
      <c r="U43" s="8"/>
      <c r="V43" s="8"/>
      <c r="Y43" s="4"/>
      <c r="Z43" s="4"/>
      <c r="AA43" s="4"/>
    </row>
    <row r="44" spans="1:27" s="6" customFormat="1" ht="19.350000000000001" customHeight="1" thickBot="1" x14ac:dyDescent="0.25">
      <c r="A44" s="459"/>
      <c r="B44" s="460">
        <v>13</v>
      </c>
      <c r="C44" s="467" t="str">
        <f>IF(B44="","",VLOOKUP(B44,$O$47:$Q$87,2))</f>
        <v>日体大柏</v>
      </c>
      <c r="D44" s="468"/>
      <c r="E44" s="232"/>
      <c r="F44" s="418"/>
      <c r="G44" s="420"/>
      <c r="H44" s="225"/>
      <c r="I44" s="225"/>
      <c r="J44" s="225"/>
      <c r="K44" s="225"/>
      <c r="L44" s="225"/>
      <c r="M44" s="225"/>
      <c r="N44" s="225"/>
      <c r="O44" s="45"/>
      <c r="P44" s="45"/>
      <c r="Q44" s="44"/>
      <c r="R44" s="45"/>
      <c r="U44" s="8"/>
      <c r="V44" s="8"/>
      <c r="Y44" s="4"/>
      <c r="Z44" s="4"/>
      <c r="AA44" s="4"/>
    </row>
    <row r="45" spans="1:27" s="6" customFormat="1" ht="19.350000000000001" customHeight="1" x14ac:dyDescent="0.2">
      <c r="A45" s="459"/>
      <c r="B45" s="460"/>
      <c r="C45" s="469"/>
      <c r="D45" s="470"/>
      <c r="E45" s="416"/>
      <c r="F45" s="417">
        <v>3</v>
      </c>
      <c r="G45" s="225"/>
      <c r="H45" s="225"/>
      <c r="I45" s="225"/>
      <c r="J45" s="225"/>
      <c r="K45" s="225"/>
      <c r="L45" s="225"/>
      <c r="M45" s="225"/>
      <c r="N45" s="225"/>
      <c r="O45" s="45"/>
      <c r="P45" s="45"/>
      <c r="Q45" s="44"/>
      <c r="R45" s="45"/>
      <c r="U45" s="8"/>
      <c r="V45" s="8"/>
      <c r="Y45" s="4"/>
      <c r="Z45" s="4"/>
      <c r="AA45" s="4"/>
    </row>
    <row r="46" spans="1:27" s="6" customFormat="1" ht="19.899999999999999" customHeight="1" x14ac:dyDescent="0.2">
      <c r="A46" s="229"/>
      <c r="B46" s="229"/>
      <c r="C46" s="229"/>
      <c r="D46" s="87"/>
      <c r="E46"/>
      <c r="F46"/>
      <c r="G46"/>
      <c r="H46"/>
      <c r="I46"/>
      <c r="J46"/>
      <c r="K46"/>
      <c r="L46"/>
      <c r="M46"/>
      <c r="N46"/>
      <c r="O46" s="223"/>
      <c r="P46" s="230"/>
      <c r="Q46" s="230"/>
      <c r="R46" s="45"/>
      <c r="U46" s="8"/>
      <c r="V46" s="8"/>
      <c r="Y46" s="4"/>
      <c r="Z46" s="4"/>
      <c r="AA46" s="4"/>
    </row>
    <row r="47" spans="1:27" s="171" customFormat="1" ht="18" thickBot="1" x14ac:dyDescent="0.25">
      <c r="A47" s="5"/>
      <c r="B47" s="5"/>
      <c r="D47" s="10"/>
      <c r="E47" s="13"/>
      <c r="F47" s="15"/>
      <c r="G47" s="15"/>
      <c r="H47" s="15"/>
      <c r="I47" s="14"/>
      <c r="J47" s="13"/>
      <c r="K47" s="16"/>
      <c r="L47" s="16"/>
      <c r="M47" s="15"/>
      <c r="N47" s="15"/>
      <c r="O47" s="4"/>
      <c r="Q47" s="10"/>
      <c r="R47" s="4"/>
      <c r="S47" s="4"/>
      <c r="T47" s="4"/>
      <c r="W47" s="4"/>
      <c r="X47" s="4"/>
      <c r="Y47" s="4"/>
      <c r="Z47" s="4"/>
      <c r="AA47" s="4"/>
    </row>
    <row r="48" spans="1:27" s="171" customFormat="1" ht="18" thickBot="1" x14ac:dyDescent="0.25">
      <c r="A48" s="5"/>
      <c r="B48" s="187"/>
      <c r="C48" s="464" t="s">
        <v>125</v>
      </c>
      <c r="D48" s="465"/>
      <c r="E48" s="13"/>
      <c r="F48" s="15"/>
      <c r="G48" s="15"/>
      <c r="H48" s="15"/>
      <c r="I48" s="14"/>
      <c r="J48" s="13"/>
      <c r="K48" s="16"/>
      <c r="L48" s="16"/>
      <c r="M48" s="15"/>
      <c r="N48" s="15"/>
      <c r="O48" s="4"/>
      <c r="P48" s="464" t="s">
        <v>124</v>
      </c>
      <c r="Q48" s="465"/>
      <c r="R48" s="4"/>
      <c r="S48" s="4"/>
      <c r="T48" s="4"/>
      <c r="W48" s="4"/>
      <c r="X48" s="4"/>
      <c r="Y48" s="4"/>
      <c r="Z48" s="4"/>
      <c r="AA48" s="4"/>
    </row>
    <row r="49" spans="1:27" s="171" customFormat="1" x14ac:dyDescent="0.2">
      <c r="A49" s="455" t="s">
        <v>28</v>
      </c>
      <c r="B49" s="478"/>
      <c r="C49" s="188"/>
      <c r="D49" s="189"/>
      <c r="E49" s="13"/>
      <c r="F49" s="15"/>
      <c r="G49" s="15"/>
      <c r="H49" s="15"/>
      <c r="I49" s="14"/>
      <c r="J49" s="13"/>
      <c r="K49" s="16"/>
      <c r="L49" s="16"/>
      <c r="M49" s="15"/>
      <c r="N49" s="455" t="s">
        <v>28</v>
      </c>
      <c r="O49" s="455"/>
      <c r="P49" s="192"/>
      <c r="Q49" s="193"/>
      <c r="R49" s="4"/>
      <c r="S49" s="4"/>
      <c r="T49" s="4"/>
      <c r="W49" s="4"/>
      <c r="X49" s="4"/>
      <c r="Y49" s="4"/>
      <c r="Z49" s="4"/>
      <c r="AA49" s="4"/>
    </row>
    <row r="50" spans="1:27" s="171" customFormat="1" x14ac:dyDescent="0.2">
      <c r="A50" s="5"/>
      <c r="B50" s="190" t="s">
        <v>29</v>
      </c>
      <c r="C50" s="221" t="s">
        <v>0</v>
      </c>
      <c r="D50" s="191" t="s">
        <v>1</v>
      </c>
      <c r="E50" s="13"/>
      <c r="F50" s="15"/>
      <c r="G50" s="15"/>
      <c r="H50" s="15"/>
      <c r="I50" s="14"/>
      <c r="J50" s="13"/>
      <c r="K50" s="16"/>
      <c r="L50" s="16"/>
      <c r="M50" s="15"/>
      <c r="N50" s="5"/>
      <c r="O50" s="36" t="s">
        <v>29</v>
      </c>
      <c r="P50" s="218" t="s">
        <v>0</v>
      </c>
      <c r="Q50" s="37" t="s">
        <v>1</v>
      </c>
      <c r="R50" s="4"/>
      <c r="S50" s="4"/>
      <c r="T50" s="4"/>
      <c r="W50" s="4"/>
      <c r="X50" s="4"/>
      <c r="Y50" s="4"/>
      <c r="Z50" s="4"/>
      <c r="AA50" s="4"/>
    </row>
    <row r="51" spans="1:27" s="171" customFormat="1" x14ac:dyDescent="0.2">
      <c r="A51" s="5"/>
      <c r="B51" s="216">
        <v>1</v>
      </c>
      <c r="C51" s="84" t="s">
        <v>3</v>
      </c>
      <c r="D51" s="220" t="s">
        <v>51</v>
      </c>
      <c r="E51" s="13"/>
      <c r="F51" s="15"/>
      <c r="G51" s="15"/>
      <c r="H51" s="15"/>
      <c r="I51" s="14"/>
      <c r="J51" s="13"/>
      <c r="K51" s="16"/>
      <c r="L51" s="16"/>
      <c r="M51" s="15"/>
      <c r="N51" s="5"/>
      <c r="O51" s="216">
        <v>1</v>
      </c>
      <c r="P51" s="84" t="s">
        <v>3</v>
      </c>
      <c r="Q51" s="220" t="s">
        <v>54</v>
      </c>
      <c r="R51" s="4"/>
      <c r="S51" s="4"/>
      <c r="T51" s="4"/>
      <c r="W51" s="4"/>
      <c r="X51" s="4"/>
      <c r="Y51" s="4"/>
      <c r="Z51" s="4"/>
      <c r="AA51" s="4"/>
    </row>
    <row r="52" spans="1:27" s="171" customFormat="1" x14ac:dyDescent="0.2">
      <c r="A52" s="5"/>
      <c r="B52" s="216">
        <v>2</v>
      </c>
      <c r="C52" s="84" t="s">
        <v>4</v>
      </c>
      <c r="D52" s="220" t="s">
        <v>52</v>
      </c>
      <c r="E52" s="13"/>
      <c r="F52" s="15"/>
      <c r="G52" s="15"/>
      <c r="H52" s="15"/>
      <c r="I52" s="14"/>
      <c r="J52" s="13"/>
      <c r="K52" s="16"/>
      <c r="L52" s="16"/>
      <c r="M52" s="15"/>
      <c r="N52" s="5"/>
      <c r="O52" s="216">
        <v>2</v>
      </c>
      <c r="P52" s="84" t="s">
        <v>4</v>
      </c>
      <c r="Q52" s="220" t="s">
        <v>52</v>
      </c>
      <c r="R52" s="4"/>
      <c r="S52" s="4"/>
      <c r="T52" s="4"/>
      <c r="W52" s="4"/>
      <c r="X52" s="4"/>
      <c r="Y52" s="4"/>
      <c r="Z52" s="4"/>
      <c r="AA52" s="4"/>
    </row>
    <row r="53" spans="1:27" s="171" customFormat="1" x14ac:dyDescent="0.2">
      <c r="A53" s="5"/>
      <c r="B53" s="216">
        <v>3</v>
      </c>
      <c r="C53" s="84" t="s">
        <v>11</v>
      </c>
      <c r="D53" s="220"/>
      <c r="E53" s="13"/>
      <c r="F53" s="15"/>
      <c r="G53" s="15"/>
      <c r="H53" s="15"/>
      <c r="I53" s="14"/>
      <c r="J53" s="13"/>
      <c r="K53" s="16"/>
      <c r="L53" s="16"/>
      <c r="M53" s="15"/>
      <c r="N53" s="5"/>
      <c r="O53" s="216">
        <v>3</v>
      </c>
      <c r="P53" s="84" t="s">
        <v>5</v>
      </c>
      <c r="Q53" s="220"/>
      <c r="R53" s="4"/>
      <c r="S53" s="4"/>
      <c r="T53" s="4"/>
      <c r="W53" s="4"/>
      <c r="X53" s="4"/>
      <c r="Y53" s="4"/>
      <c r="Z53" s="4"/>
      <c r="AA53" s="4"/>
    </row>
    <row r="54" spans="1:27" s="171" customFormat="1" x14ac:dyDescent="0.2">
      <c r="A54" s="5"/>
      <c r="B54" s="216">
        <v>4</v>
      </c>
      <c r="C54" s="84" t="s">
        <v>55</v>
      </c>
      <c r="D54" s="220"/>
      <c r="E54" s="13"/>
      <c r="F54" s="15"/>
      <c r="G54" s="15"/>
      <c r="H54" s="15"/>
      <c r="I54" s="14"/>
      <c r="J54" s="13"/>
      <c r="K54" s="16"/>
      <c r="L54" s="16"/>
      <c r="M54" s="15"/>
      <c r="N54" s="5"/>
      <c r="O54" s="216">
        <v>4</v>
      </c>
      <c r="P54" s="84" t="s">
        <v>68</v>
      </c>
      <c r="Q54" s="220"/>
      <c r="R54" s="4"/>
      <c r="S54" s="4"/>
      <c r="T54" s="4"/>
      <c r="W54" s="4"/>
      <c r="X54" s="4"/>
      <c r="Y54" s="4"/>
      <c r="Z54" s="4"/>
      <c r="AA54" s="4"/>
    </row>
    <row r="55" spans="1:27" s="171" customFormat="1" x14ac:dyDescent="0.2">
      <c r="A55" s="5"/>
      <c r="B55" s="216">
        <v>5</v>
      </c>
      <c r="C55" s="84" t="s">
        <v>12</v>
      </c>
      <c r="D55" s="220"/>
      <c r="E55" s="13"/>
      <c r="F55" s="15"/>
      <c r="G55" s="15"/>
      <c r="H55" s="15"/>
      <c r="I55" s="14"/>
      <c r="J55" s="13"/>
      <c r="K55" s="16"/>
      <c r="L55" s="16"/>
      <c r="M55" s="15"/>
      <c r="N55" s="5"/>
      <c r="O55" s="216">
        <v>5</v>
      </c>
      <c r="P55" s="84" t="s">
        <v>11</v>
      </c>
      <c r="Q55" s="220"/>
      <c r="R55" s="4"/>
      <c r="S55" s="4"/>
      <c r="T55" s="4"/>
      <c r="W55" s="4"/>
      <c r="X55" s="4"/>
      <c r="Y55" s="4"/>
      <c r="Z55" s="4"/>
      <c r="AA55" s="4"/>
    </row>
    <row r="56" spans="1:27" s="171" customFormat="1" x14ac:dyDescent="0.2">
      <c r="A56" s="5"/>
      <c r="B56" s="216">
        <v>6</v>
      </c>
      <c r="C56" s="84" t="s">
        <v>17</v>
      </c>
      <c r="D56" s="220" t="s">
        <v>54</v>
      </c>
      <c r="E56" s="13"/>
      <c r="F56" s="15"/>
      <c r="G56" s="15"/>
      <c r="H56" s="15"/>
      <c r="I56" s="14"/>
      <c r="J56" s="13"/>
      <c r="K56" s="16"/>
      <c r="L56" s="16"/>
      <c r="M56" s="15"/>
      <c r="N56" s="5"/>
      <c r="O56" s="216">
        <v>6</v>
      </c>
      <c r="P56" s="84" t="s">
        <v>55</v>
      </c>
      <c r="Q56" s="220"/>
      <c r="R56" s="4"/>
      <c r="S56" s="4"/>
      <c r="T56" s="4"/>
      <c r="W56" s="4"/>
      <c r="X56" s="4"/>
      <c r="Y56" s="4"/>
      <c r="Z56" s="4"/>
      <c r="AA56" s="4"/>
    </row>
    <row r="57" spans="1:27" s="171" customFormat="1" x14ac:dyDescent="0.2">
      <c r="A57" s="5"/>
      <c r="B57" s="216">
        <v>7</v>
      </c>
      <c r="C57" s="84" t="s">
        <v>7</v>
      </c>
      <c r="D57" s="220"/>
      <c r="E57" s="13"/>
      <c r="F57" s="15"/>
      <c r="G57" s="15"/>
      <c r="H57" s="15"/>
      <c r="I57" s="14"/>
      <c r="J57" s="13"/>
      <c r="K57" s="16"/>
      <c r="L57" s="16"/>
      <c r="M57" s="15"/>
      <c r="N57" s="5"/>
      <c r="O57" s="216">
        <v>7</v>
      </c>
      <c r="P57" s="84" t="s">
        <v>17</v>
      </c>
      <c r="Q57" s="220" t="s">
        <v>51</v>
      </c>
      <c r="R57" s="4"/>
      <c r="S57" s="4"/>
      <c r="T57" s="4"/>
      <c r="W57" s="4"/>
      <c r="X57" s="4"/>
      <c r="Y57" s="4"/>
      <c r="Z57" s="4"/>
      <c r="AA57" s="4"/>
    </row>
    <row r="58" spans="1:27" s="171" customFormat="1" x14ac:dyDescent="0.2">
      <c r="A58" s="5"/>
      <c r="B58" s="216">
        <v>8</v>
      </c>
      <c r="C58" s="84" t="s">
        <v>46</v>
      </c>
      <c r="D58" s="220"/>
      <c r="E58" s="13"/>
      <c r="F58" s="15"/>
      <c r="G58" s="15"/>
      <c r="H58" s="15"/>
      <c r="I58" s="14"/>
      <c r="J58" s="13"/>
      <c r="K58" s="16"/>
      <c r="L58" s="16"/>
      <c r="M58" s="15"/>
      <c r="N58" s="5"/>
      <c r="O58" s="216">
        <v>8</v>
      </c>
      <c r="P58" s="84" t="s">
        <v>16</v>
      </c>
      <c r="Q58" s="220"/>
      <c r="R58" s="4"/>
      <c r="S58" s="4"/>
      <c r="T58" s="4"/>
      <c r="W58" s="4"/>
      <c r="X58" s="4"/>
      <c r="Y58" s="4"/>
      <c r="Z58" s="4"/>
      <c r="AA58" s="4"/>
    </row>
    <row r="59" spans="1:27" s="171" customFormat="1" x14ac:dyDescent="0.2">
      <c r="A59" s="5"/>
      <c r="B59" s="216">
        <v>9</v>
      </c>
      <c r="C59" s="84" t="s">
        <v>30</v>
      </c>
      <c r="D59" s="220"/>
      <c r="E59" s="13"/>
      <c r="F59" s="15"/>
      <c r="G59" s="15"/>
      <c r="H59" s="15"/>
      <c r="I59" s="14"/>
      <c r="J59" s="13"/>
      <c r="K59" s="16"/>
      <c r="L59" s="16"/>
      <c r="M59" s="15"/>
      <c r="N59" s="5"/>
      <c r="O59" s="216">
        <v>9</v>
      </c>
      <c r="P59" s="84" t="s">
        <v>8</v>
      </c>
      <c r="Q59" s="220"/>
      <c r="R59" s="4"/>
      <c r="S59" s="4"/>
      <c r="T59" s="4"/>
      <c r="W59" s="4"/>
      <c r="X59" s="4"/>
      <c r="Y59" s="4"/>
      <c r="Z59" s="4"/>
      <c r="AA59" s="4"/>
    </row>
    <row r="60" spans="1:27" s="13" customFormat="1" x14ac:dyDescent="0.2">
      <c r="A60" s="5"/>
      <c r="B60" s="216">
        <v>10</v>
      </c>
      <c r="C60" s="84" t="s">
        <v>10</v>
      </c>
      <c r="D60" s="220"/>
      <c r="F60" s="15"/>
      <c r="G60" s="15"/>
      <c r="H60" s="15"/>
      <c r="I60" s="14"/>
      <c r="K60" s="16"/>
      <c r="L60" s="16"/>
      <c r="M60" s="15"/>
      <c r="N60" s="5"/>
      <c r="O60" s="216">
        <v>10</v>
      </c>
      <c r="P60" s="84" t="s">
        <v>46</v>
      </c>
      <c r="Q60" s="220"/>
      <c r="R60" s="4"/>
      <c r="S60" s="4"/>
      <c r="T60" s="4"/>
      <c r="U60" s="171"/>
      <c r="V60" s="171"/>
      <c r="W60" s="4"/>
      <c r="X60" s="4"/>
      <c r="Y60" s="4"/>
      <c r="Z60" s="4"/>
      <c r="AA60" s="4"/>
    </row>
    <row r="61" spans="1:27" s="13" customFormat="1" x14ac:dyDescent="0.2">
      <c r="A61" s="5"/>
      <c r="B61" s="216">
        <v>11</v>
      </c>
      <c r="C61" s="84" t="s">
        <v>14</v>
      </c>
      <c r="D61" s="220" t="s">
        <v>53</v>
      </c>
      <c r="F61" s="15"/>
      <c r="G61" s="15"/>
      <c r="H61" s="15"/>
      <c r="I61" s="14"/>
      <c r="K61" s="16"/>
      <c r="L61" s="16"/>
      <c r="M61" s="15"/>
      <c r="N61" s="5"/>
      <c r="O61" s="216">
        <v>11</v>
      </c>
      <c r="P61" s="84" t="s">
        <v>30</v>
      </c>
      <c r="Q61" s="220"/>
      <c r="R61" s="4"/>
      <c r="S61" s="4"/>
      <c r="T61" s="4"/>
      <c r="U61" s="171"/>
      <c r="V61" s="171"/>
      <c r="W61" s="4"/>
      <c r="X61" s="4"/>
      <c r="Y61" s="4"/>
      <c r="Z61" s="4"/>
      <c r="AA61" s="4"/>
    </row>
    <row r="62" spans="1:27" s="13" customFormat="1" x14ac:dyDescent="0.2">
      <c r="A62" s="5"/>
      <c r="B62" s="216">
        <v>12</v>
      </c>
      <c r="C62" s="84" t="s">
        <v>9</v>
      </c>
      <c r="D62" s="220"/>
      <c r="F62" s="15"/>
      <c r="G62" s="15"/>
      <c r="H62" s="15"/>
      <c r="I62" s="14"/>
      <c r="K62" s="16"/>
      <c r="L62" s="16"/>
      <c r="M62" s="15"/>
      <c r="N62" s="5"/>
      <c r="O62" s="216">
        <v>12</v>
      </c>
      <c r="P62" s="84" t="s">
        <v>10</v>
      </c>
      <c r="Q62" s="220"/>
      <c r="R62" s="4"/>
      <c r="S62" s="4"/>
      <c r="T62" s="4"/>
      <c r="U62" s="171"/>
      <c r="V62" s="171"/>
      <c r="W62" s="4"/>
      <c r="X62" s="4"/>
      <c r="Y62" s="4"/>
      <c r="Z62" s="4"/>
      <c r="AA62" s="4"/>
    </row>
    <row r="63" spans="1:27" s="13" customFormat="1" x14ac:dyDescent="0.2">
      <c r="A63" s="5"/>
      <c r="B63" s="38">
        <v>13</v>
      </c>
      <c r="C63" s="188"/>
      <c r="D63" s="40"/>
      <c r="F63" s="15"/>
      <c r="G63" s="15"/>
      <c r="H63" s="15"/>
      <c r="I63" s="14"/>
      <c r="K63" s="16"/>
      <c r="L63" s="16"/>
      <c r="M63" s="15"/>
      <c r="N63" s="5"/>
      <c r="O63" s="216">
        <v>13</v>
      </c>
      <c r="P63" s="84" t="s">
        <v>14</v>
      </c>
      <c r="Q63" s="220" t="s">
        <v>53</v>
      </c>
      <c r="R63" s="4"/>
      <c r="S63" s="4"/>
      <c r="T63" s="4"/>
      <c r="U63" s="171"/>
      <c r="V63" s="171"/>
      <c r="W63" s="4"/>
      <c r="X63" s="4"/>
      <c r="Y63" s="4"/>
      <c r="Z63" s="4"/>
      <c r="AA63" s="4"/>
    </row>
    <row r="64" spans="1:27" s="13" customFormat="1" x14ac:dyDescent="0.2">
      <c r="A64" s="5"/>
      <c r="B64" s="38">
        <v>14</v>
      </c>
      <c r="C64" s="39"/>
      <c r="D64" s="40"/>
      <c r="F64" s="15"/>
      <c r="G64" s="15"/>
      <c r="H64" s="15"/>
      <c r="I64" s="14"/>
      <c r="K64" s="16"/>
      <c r="L64" s="16"/>
      <c r="M64" s="15"/>
      <c r="N64" s="5"/>
      <c r="O64" s="216">
        <v>14</v>
      </c>
      <c r="P64" s="84" t="s">
        <v>18</v>
      </c>
      <c r="Q64" s="220"/>
      <c r="R64" s="4"/>
      <c r="S64" s="4"/>
      <c r="T64" s="4"/>
      <c r="U64" s="171"/>
      <c r="V64" s="171"/>
      <c r="W64" s="4"/>
      <c r="X64" s="4"/>
      <c r="Y64" s="4"/>
      <c r="Z64" s="4"/>
      <c r="AA64" s="4"/>
    </row>
    <row r="65" spans="1:27" s="13" customFormat="1" x14ac:dyDescent="0.2">
      <c r="A65" s="5"/>
      <c r="B65" s="38">
        <v>15</v>
      </c>
      <c r="C65" s="39"/>
      <c r="D65" s="40"/>
      <c r="F65" s="15"/>
      <c r="G65" s="15"/>
      <c r="H65" s="15"/>
      <c r="I65" s="14"/>
      <c r="K65" s="16"/>
      <c r="L65" s="16"/>
      <c r="M65" s="15"/>
      <c r="N65" s="5"/>
      <c r="O65" s="216">
        <v>15</v>
      </c>
      <c r="P65" s="84" t="s">
        <v>45</v>
      </c>
      <c r="Q65" s="220"/>
      <c r="R65" s="4"/>
      <c r="S65" s="4"/>
      <c r="T65" s="4"/>
      <c r="U65" s="171"/>
      <c r="V65" s="171"/>
      <c r="W65" s="4"/>
      <c r="X65" s="4"/>
      <c r="Y65" s="4"/>
      <c r="Z65" s="4"/>
      <c r="AA65" s="4"/>
    </row>
    <row r="66" spans="1:27" s="13" customFormat="1" x14ac:dyDescent="0.2">
      <c r="A66" s="5"/>
      <c r="B66" s="38">
        <v>16</v>
      </c>
      <c r="C66" s="39"/>
      <c r="D66" s="40"/>
      <c r="F66" s="15"/>
      <c r="G66" s="15"/>
      <c r="H66" s="15"/>
      <c r="I66" s="14"/>
      <c r="K66" s="16"/>
      <c r="L66" s="16"/>
      <c r="M66" s="15"/>
      <c r="N66" s="5"/>
      <c r="O66" s="38">
        <v>16</v>
      </c>
      <c r="P66" s="188"/>
      <c r="Q66" s="40"/>
      <c r="R66" s="4"/>
      <c r="S66" s="4"/>
      <c r="T66" s="4"/>
      <c r="U66" s="171"/>
      <c r="V66" s="171"/>
      <c r="W66" s="4"/>
      <c r="X66" s="4"/>
      <c r="Y66" s="4"/>
      <c r="Z66" s="4"/>
      <c r="AA66" s="4"/>
    </row>
    <row r="67" spans="1:27" s="13" customFormat="1" x14ac:dyDescent="0.2">
      <c r="A67" s="5"/>
      <c r="B67" s="38">
        <v>17</v>
      </c>
      <c r="C67" s="39"/>
      <c r="D67" s="40"/>
      <c r="F67" s="15"/>
      <c r="G67" s="15"/>
      <c r="H67" s="15"/>
      <c r="I67" s="14"/>
      <c r="K67" s="16"/>
      <c r="L67" s="16"/>
      <c r="M67" s="15"/>
      <c r="N67" s="5"/>
      <c r="O67" s="38">
        <v>17</v>
      </c>
      <c r="P67" s="39"/>
      <c r="Q67" s="40"/>
      <c r="R67" s="4"/>
      <c r="S67" s="4"/>
      <c r="T67" s="4"/>
      <c r="U67" s="171"/>
      <c r="V67" s="171"/>
      <c r="W67" s="4"/>
      <c r="X67" s="4"/>
      <c r="Y67" s="4"/>
      <c r="Z67" s="4"/>
      <c r="AA67" s="4"/>
    </row>
    <row r="68" spans="1:27" s="13" customFormat="1" x14ac:dyDescent="0.2">
      <c r="A68" s="5"/>
      <c r="B68" s="38">
        <v>18</v>
      </c>
      <c r="C68" s="39"/>
      <c r="D68" s="40"/>
      <c r="F68" s="15"/>
      <c r="G68" s="15"/>
      <c r="H68" s="15"/>
      <c r="I68" s="14"/>
      <c r="K68" s="16"/>
      <c r="L68" s="16"/>
      <c r="M68" s="15"/>
      <c r="N68" s="5"/>
      <c r="O68" s="38">
        <v>18</v>
      </c>
      <c r="P68" s="39"/>
      <c r="Q68" s="40"/>
      <c r="R68" s="4"/>
      <c r="S68" s="4"/>
      <c r="T68" s="4"/>
      <c r="U68" s="171"/>
      <c r="V68" s="171"/>
      <c r="W68" s="4"/>
      <c r="X68" s="4"/>
      <c r="Y68" s="4"/>
      <c r="Z68" s="4"/>
      <c r="AA68" s="4"/>
    </row>
    <row r="69" spans="1:27" s="13" customFormat="1" x14ac:dyDescent="0.2">
      <c r="A69" s="5"/>
      <c r="B69" s="38">
        <v>19</v>
      </c>
      <c r="C69" s="39"/>
      <c r="D69" s="40"/>
      <c r="F69" s="15"/>
      <c r="G69" s="15"/>
      <c r="H69" s="15"/>
      <c r="I69" s="14"/>
      <c r="K69" s="16"/>
      <c r="L69" s="16"/>
      <c r="M69" s="15"/>
      <c r="N69" s="5"/>
      <c r="O69" s="38">
        <v>19</v>
      </c>
      <c r="P69" s="39"/>
      <c r="Q69" s="40"/>
      <c r="R69" s="4"/>
      <c r="S69" s="4"/>
      <c r="T69" s="4"/>
      <c r="U69" s="171"/>
      <c r="V69" s="171"/>
      <c r="W69" s="4"/>
      <c r="X69" s="4"/>
      <c r="Y69" s="4"/>
      <c r="Z69" s="4"/>
      <c r="AA69" s="4"/>
    </row>
    <row r="70" spans="1:27" s="13" customFormat="1" x14ac:dyDescent="0.2">
      <c r="A70" s="5"/>
      <c r="B70" s="38">
        <v>20</v>
      </c>
      <c r="C70" s="39"/>
      <c r="D70" s="40"/>
      <c r="F70" s="15"/>
      <c r="G70" s="15"/>
      <c r="H70" s="15"/>
      <c r="I70" s="14"/>
      <c r="K70" s="16"/>
      <c r="L70" s="16"/>
      <c r="M70" s="15"/>
      <c r="N70" s="5"/>
      <c r="O70" s="38">
        <v>20</v>
      </c>
      <c r="P70" s="39"/>
      <c r="Q70" s="40"/>
      <c r="R70" s="4"/>
      <c r="S70" s="4"/>
      <c r="T70" s="4"/>
      <c r="U70" s="171"/>
      <c r="V70" s="171"/>
      <c r="W70" s="4"/>
      <c r="X70" s="4"/>
      <c r="Y70" s="4"/>
      <c r="Z70" s="4"/>
      <c r="AA70" s="4"/>
    </row>
    <row r="71" spans="1:27" s="13" customFormat="1" x14ac:dyDescent="0.2">
      <c r="A71" s="5"/>
      <c r="B71" s="38">
        <v>21</v>
      </c>
      <c r="C71" s="39"/>
      <c r="D71" s="40"/>
      <c r="F71" s="15"/>
      <c r="G71" s="15"/>
      <c r="H71" s="15"/>
      <c r="I71" s="14"/>
      <c r="K71" s="16"/>
      <c r="L71" s="16"/>
      <c r="M71" s="15"/>
      <c r="N71" s="5"/>
      <c r="O71" s="38">
        <v>21</v>
      </c>
      <c r="P71" s="39"/>
      <c r="Q71" s="40"/>
      <c r="R71" s="4"/>
      <c r="S71" s="4"/>
      <c r="T71" s="4"/>
      <c r="U71" s="171"/>
      <c r="V71" s="171"/>
      <c r="W71" s="4"/>
      <c r="X71" s="4"/>
      <c r="Y71" s="4"/>
      <c r="Z71" s="4"/>
      <c r="AA71" s="4"/>
    </row>
    <row r="72" spans="1:27" s="13" customFormat="1" x14ac:dyDescent="0.2">
      <c r="A72" s="5"/>
      <c r="B72" s="38">
        <v>22</v>
      </c>
      <c r="C72" s="39"/>
      <c r="D72" s="40"/>
      <c r="F72" s="15"/>
      <c r="G72" s="15"/>
      <c r="H72" s="15"/>
      <c r="I72" s="14"/>
      <c r="K72" s="16"/>
      <c r="L72" s="16"/>
      <c r="M72" s="15"/>
      <c r="N72" s="5"/>
      <c r="O72" s="38">
        <v>22</v>
      </c>
      <c r="P72" s="39"/>
      <c r="Q72" s="40"/>
      <c r="R72" s="4"/>
      <c r="S72" s="4"/>
      <c r="T72" s="4"/>
      <c r="U72" s="171"/>
      <c r="V72" s="171"/>
      <c r="W72" s="4"/>
      <c r="X72" s="4"/>
      <c r="Y72" s="4"/>
      <c r="Z72" s="4"/>
      <c r="AA72" s="4"/>
    </row>
    <row r="73" spans="1:27" s="13" customFormat="1" x14ac:dyDescent="0.2">
      <c r="A73" s="5"/>
      <c r="B73" s="38">
        <v>23</v>
      </c>
      <c r="C73" s="39"/>
      <c r="D73" s="40"/>
      <c r="F73" s="15"/>
      <c r="G73" s="15"/>
      <c r="H73" s="15"/>
      <c r="I73" s="14"/>
      <c r="K73" s="16"/>
      <c r="L73" s="16"/>
      <c r="M73" s="15"/>
      <c r="N73" s="5"/>
      <c r="O73" s="38">
        <v>23</v>
      </c>
      <c r="P73" s="39"/>
      <c r="Q73" s="40"/>
      <c r="R73" s="4"/>
      <c r="S73" s="4"/>
      <c r="T73" s="4"/>
      <c r="U73" s="171"/>
      <c r="V73" s="171"/>
      <c r="W73" s="4"/>
      <c r="X73" s="4"/>
      <c r="Y73" s="4"/>
      <c r="Z73" s="4"/>
      <c r="AA73" s="4"/>
    </row>
    <row r="74" spans="1:27" s="13" customFormat="1" x14ac:dyDescent="0.2">
      <c r="A74" s="5"/>
      <c r="B74" s="38">
        <v>24</v>
      </c>
      <c r="C74" s="39"/>
      <c r="D74" s="40"/>
      <c r="F74" s="15"/>
      <c r="G74" s="15"/>
      <c r="H74" s="15"/>
      <c r="I74" s="14"/>
      <c r="K74" s="16"/>
      <c r="L74" s="16"/>
      <c r="M74" s="15"/>
      <c r="N74" s="5"/>
      <c r="O74" s="38">
        <v>24</v>
      </c>
      <c r="P74" s="39"/>
      <c r="Q74" s="40"/>
      <c r="R74" s="4"/>
      <c r="S74" s="4"/>
      <c r="T74" s="4"/>
      <c r="U74" s="171"/>
      <c r="V74" s="171"/>
      <c r="W74" s="4"/>
      <c r="X74" s="4"/>
      <c r="Y74" s="4"/>
      <c r="Z74" s="4"/>
      <c r="AA74" s="4"/>
    </row>
    <row r="75" spans="1:27" s="13" customFormat="1" x14ac:dyDescent="0.2">
      <c r="A75" s="5"/>
      <c r="B75" s="38">
        <v>25</v>
      </c>
      <c r="C75" s="39"/>
      <c r="D75" s="40"/>
      <c r="F75" s="15"/>
      <c r="G75" s="15"/>
      <c r="H75" s="15"/>
      <c r="I75" s="14"/>
      <c r="K75" s="16"/>
      <c r="L75" s="16"/>
      <c r="M75" s="15"/>
      <c r="N75" s="5"/>
      <c r="O75" s="38">
        <v>25</v>
      </c>
      <c r="P75" s="39"/>
      <c r="Q75" s="40"/>
      <c r="R75" s="4"/>
      <c r="S75" s="4"/>
      <c r="T75" s="4"/>
      <c r="U75" s="171"/>
      <c r="V75" s="171"/>
      <c r="W75" s="4"/>
      <c r="X75" s="4"/>
      <c r="Y75" s="4"/>
      <c r="Z75" s="4"/>
      <c r="AA75" s="4"/>
    </row>
    <row r="76" spans="1:27" s="13" customFormat="1" x14ac:dyDescent="0.2">
      <c r="A76" s="5"/>
      <c r="B76" s="38">
        <v>26</v>
      </c>
      <c r="C76" s="39"/>
      <c r="D76" s="40"/>
      <c r="F76" s="15"/>
      <c r="G76" s="15"/>
      <c r="H76" s="15"/>
      <c r="I76" s="14"/>
      <c r="K76" s="16"/>
      <c r="L76" s="16"/>
      <c r="M76" s="15"/>
      <c r="N76" s="5"/>
      <c r="O76" s="38">
        <v>26</v>
      </c>
      <c r="P76" s="39"/>
      <c r="Q76" s="40"/>
      <c r="R76" s="4"/>
      <c r="S76" s="4"/>
      <c r="T76" s="4"/>
      <c r="U76" s="171"/>
      <c r="V76" s="171"/>
      <c r="W76" s="4"/>
      <c r="X76" s="4"/>
      <c r="Y76" s="4"/>
      <c r="Z76" s="4"/>
      <c r="AA76" s="4"/>
    </row>
    <row r="77" spans="1:27" s="13" customFormat="1" x14ac:dyDescent="0.2">
      <c r="A77" s="5"/>
      <c r="B77" s="38">
        <v>27</v>
      </c>
      <c r="C77" s="39"/>
      <c r="D77" s="40"/>
      <c r="F77" s="15"/>
      <c r="G77" s="15"/>
      <c r="H77" s="15"/>
      <c r="I77" s="14"/>
      <c r="K77" s="16"/>
      <c r="L77" s="16"/>
      <c r="M77" s="15"/>
      <c r="N77" s="5"/>
      <c r="O77" s="38">
        <v>27</v>
      </c>
      <c r="P77" s="39"/>
      <c r="Q77" s="40"/>
      <c r="R77" s="4"/>
      <c r="S77" s="4"/>
      <c r="T77" s="4"/>
      <c r="U77" s="171"/>
      <c r="V77" s="171"/>
      <c r="W77" s="4"/>
      <c r="X77" s="4"/>
      <c r="Y77" s="4"/>
      <c r="Z77" s="4"/>
      <c r="AA77" s="4"/>
    </row>
    <row r="78" spans="1:27" s="13" customFormat="1" x14ac:dyDescent="0.2">
      <c r="A78" s="5"/>
      <c r="B78" s="38">
        <v>28</v>
      </c>
      <c r="C78" s="39"/>
      <c r="D78" s="40"/>
      <c r="F78" s="15"/>
      <c r="G78" s="15"/>
      <c r="H78" s="15"/>
      <c r="I78" s="14"/>
      <c r="K78" s="16"/>
      <c r="L78" s="16"/>
      <c r="M78" s="15"/>
      <c r="N78" s="5"/>
      <c r="O78" s="38">
        <v>28</v>
      </c>
      <c r="P78" s="39"/>
      <c r="Q78" s="40"/>
      <c r="R78" s="4"/>
      <c r="S78" s="4"/>
      <c r="T78" s="4"/>
      <c r="U78" s="171"/>
      <c r="V78" s="171"/>
      <c r="W78" s="4"/>
      <c r="X78" s="4"/>
      <c r="Y78" s="4"/>
      <c r="Z78" s="4"/>
      <c r="AA78" s="4"/>
    </row>
    <row r="79" spans="1:27" s="13" customFormat="1" x14ac:dyDescent="0.2">
      <c r="A79" s="5"/>
      <c r="B79" s="38">
        <v>29</v>
      </c>
      <c r="C79" s="39"/>
      <c r="D79" s="40"/>
      <c r="F79" s="15"/>
      <c r="G79" s="15"/>
      <c r="H79" s="15"/>
      <c r="I79" s="14"/>
      <c r="K79" s="16"/>
      <c r="L79" s="16"/>
      <c r="M79" s="15"/>
      <c r="N79" s="5"/>
      <c r="O79" s="38">
        <v>29</v>
      </c>
      <c r="P79" s="39"/>
      <c r="Q79" s="40"/>
      <c r="R79" s="4"/>
      <c r="S79" s="4"/>
      <c r="T79" s="4"/>
      <c r="U79" s="171"/>
      <c r="V79" s="171"/>
      <c r="W79" s="4"/>
      <c r="X79" s="4"/>
      <c r="Y79" s="4"/>
      <c r="Z79" s="4"/>
      <c r="AA79" s="4"/>
    </row>
    <row r="80" spans="1:27" s="13" customFormat="1" x14ac:dyDescent="0.2">
      <c r="A80" s="5"/>
      <c r="B80" s="38">
        <v>30</v>
      </c>
      <c r="C80" s="39"/>
      <c r="D80" s="40"/>
      <c r="F80" s="15"/>
      <c r="G80" s="15"/>
      <c r="H80" s="15"/>
      <c r="I80" s="14"/>
      <c r="K80" s="16"/>
      <c r="L80" s="16"/>
      <c r="M80" s="15"/>
      <c r="N80" s="5"/>
      <c r="O80" s="38">
        <v>30</v>
      </c>
      <c r="P80" s="39"/>
      <c r="Q80" s="40"/>
      <c r="R80" s="4"/>
      <c r="S80" s="4"/>
      <c r="T80" s="4"/>
      <c r="U80" s="171"/>
      <c r="V80" s="171"/>
      <c r="W80" s="4"/>
      <c r="X80" s="4"/>
      <c r="Y80" s="4"/>
      <c r="Z80" s="4"/>
      <c r="AA80" s="4"/>
    </row>
    <row r="81" spans="1:27" s="13" customFormat="1" x14ac:dyDescent="0.2">
      <c r="A81" s="5"/>
      <c r="B81" s="38">
        <v>31</v>
      </c>
      <c r="C81" s="39"/>
      <c r="D81" s="40"/>
      <c r="F81" s="15"/>
      <c r="G81" s="15"/>
      <c r="H81" s="15"/>
      <c r="I81" s="14"/>
      <c r="K81" s="16"/>
      <c r="L81" s="16"/>
      <c r="M81" s="15"/>
      <c r="N81" s="5"/>
      <c r="O81" s="38">
        <v>31</v>
      </c>
      <c r="P81" s="39"/>
      <c r="Q81" s="40"/>
      <c r="R81" s="4"/>
      <c r="S81" s="4"/>
      <c r="T81" s="4"/>
      <c r="U81" s="171"/>
      <c r="V81" s="171"/>
      <c r="W81" s="4"/>
      <c r="X81" s="4"/>
      <c r="Y81" s="4"/>
      <c r="Z81" s="4"/>
      <c r="AA81" s="4"/>
    </row>
    <row r="82" spans="1:27" s="13" customFormat="1" x14ac:dyDescent="0.2">
      <c r="A82" s="5"/>
      <c r="B82" s="38">
        <v>32</v>
      </c>
      <c r="C82" s="39"/>
      <c r="D82" s="40"/>
      <c r="F82" s="15"/>
      <c r="G82" s="15"/>
      <c r="H82" s="15"/>
      <c r="I82" s="14"/>
      <c r="K82" s="16"/>
      <c r="L82" s="16"/>
      <c r="M82" s="15"/>
      <c r="N82" s="5"/>
      <c r="O82" s="38">
        <v>32</v>
      </c>
      <c r="P82" s="39"/>
      <c r="Q82" s="40"/>
      <c r="R82" s="4"/>
      <c r="S82" s="4"/>
      <c r="T82" s="4"/>
      <c r="U82" s="171"/>
      <c r="V82" s="171"/>
      <c r="W82" s="4"/>
      <c r="X82" s="4"/>
      <c r="Y82" s="4"/>
      <c r="Z82" s="4"/>
      <c r="AA82" s="4"/>
    </row>
    <row r="83" spans="1:27" s="13" customFormat="1" x14ac:dyDescent="0.2">
      <c r="A83" s="5"/>
      <c r="B83" s="38">
        <v>33</v>
      </c>
      <c r="C83" s="39"/>
      <c r="D83" s="40"/>
      <c r="F83" s="15"/>
      <c r="G83" s="15"/>
      <c r="H83" s="15"/>
      <c r="I83" s="14"/>
      <c r="K83" s="16"/>
      <c r="L83" s="16"/>
      <c r="M83" s="15"/>
      <c r="N83" s="5"/>
      <c r="O83" s="38">
        <v>33</v>
      </c>
      <c r="P83" s="39"/>
      <c r="Q83" s="40"/>
      <c r="R83" s="4"/>
      <c r="S83" s="4"/>
      <c r="T83" s="4"/>
      <c r="U83" s="171"/>
      <c r="V83" s="171"/>
      <c r="W83" s="4"/>
      <c r="X83" s="4"/>
      <c r="Y83" s="4"/>
      <c r="Z83" s="4"/>
      <c r="AA83" s="4"/>
    </row>
    <row r="84" spans="1:27" s="13" customFormat="1" x14ac:dyDescent="0.2">
      <c r="A84" s="5"/>
      <c r="B84" s="38">
        <v>34</v>
      </c>
      <c r="C84" s="39"/>
      <c r="D84" s="40"/>
      <c r="F84" s="15"/>
      <c r="G84" s="15"/>
      <c r="H84" s="15"/>
      <c r="I84" s="14"/>
      <c r="K84" s="16"/>
      <c r="L84" s="16"/>
      <c r="M84" s="15"/>
      <c r="N84" s="5"/>
      <c r="O84" s="38">
        <v>34</v>
      </c>
      <c r="P84" s="39"/>
      <c r="Q84" s="40"/>
      <c r="R84" s="4"/>
      <c r="S84" s="4"/>
      <c r="T84" s="4"/>
      <c r="U84" s="171"/>
      <c r="V84" s="171"/>
      <c r="W84" s="4"/>
      <c r="X84" s="4"/>
      <c r="Y84" s="4"/>
      <c r="Z84" s="4"/>
      <c r="AA84" s="4"/>
    </row>
    <row r="85" spans="1:27" s="13" customFormat="1" x14ac:dyDescent="0.2">
      <c r="A85" s="5"/>
      <c r="B85" s="38">
        <v>35</v>
      </c>
      <c r="C85" s="39"/>
      <c r="D85" s="40"/>
      <c r="F85" s="15"/>
      <c r="G85" s="15"/>
      <c r="H85" s="15"/>
      <c r="I85" s="14"/>
      <c r="K85" s="16"/>
      <c r="L85" s="16"/>
      <c r="M85" s="15"/>
      <c r="N85" s="5"/>
      <c r="O85" s="38">
        <v>35</v>
      </c>
      <c r="P85" s="39"/>
      <c r="Q85" s="40"/>
      <c r="R85" s="4"/>
      <c r="S85" s="4"/>
      <c r="T85" s="4"/>
      <c r="U85" s="171"/>
      <c r="V85" s="171"/>
      <c r="W85" s="4"/>
      <c r="X85" s="4"/>
      <c r="Y85" s="4"/>
      <c r="Z85" s="4"/>
      <c r="AA85" s="4"/>
    </row>
    <row r="86" spans="1:27" s="13" customFormat="1" x14ac:dyDescent="0.2">
      <c r="A86" s="5"/>
      <c r="B86" s="38">
        <v>36</v>
      </c>
      <c r="C86" s="39"/>
      <c r="D86" s="40"/>
      <c r="F86" s="15"/>
      <c r="G86" s="15"/>
      <c r="H86" s="15"/>
      <c r="I86" s="14"/>
      <c r="K86" s="16"/>
      <c r="L86" s="16"/>
      <c r="M86" s="15"/>
      <c r="N86" s="5"/>
      <c r="O86" s="38">
        <v>36</v>
      </c>
      <c r="P86" s="39"/>
      <c r="Q86" s="40"/>
      <c r="R86" s="4"/>
      <c r="S86" s="4"/>
      <c r="T86" s="4"/>
      <c r="U86" s="171"/>
      <c r="V86" s="171"/>
      <c r="W86" s="4"/>
      <c r="X86" s="4"/>
      <c r="Y86" s="4"/>
      <c r="Z86" s="4"/>
      <c r="AA86" s="4"/>
    </row>
    <row r="87" spans="1:27" s="13" customFormat="1" x14ac:dyDescent="0.2">
      <c r="A87" s="5"/>
      <c r="B87" s="38">
        <v>37</v>
      </c>
      <c r="C87" s="39"/>
      <c r="D87" s="40"/>
      <c r="F87" s="15"/>
      <c r="G87" s="15"/>
      <c r="H87" s="15"/>
      <c r="I87" s="14"/>
      <c r="K87" s="16"/>
      <c r="L87" s="16"/>
      <c r="M87" s="15"/>
      <c r="N87" s="5"/>
      <c r="O87" s="38">
        <v>37</v>
      </c>
      <c r="P87" s="39"/>
      <c r="Q87" s="40"/>
      <c r="R87" s="4"/>
      <c r="S87" s="4"/>
      <c r="T87" s="4"/>
      <c r="U87" s="171"/>
      <c r="V87" s="171"/>
      <c r="W87" s="4"/>
      <c r="X87" s="4"/>
      <c r="Y87" s="4"/>
      <c r="Z87" s="4"/>
      <c r="AA87" s="4"/>
    </row>
    <row r="88" spans="1:27" s="13" customFormat="1" x14ac:dyDescent="0.2">
      <c r="A88" s="5"/>
      <c r="B88" s="38">
        <v>38</v>
      </c>
      <c r="C88" s="39"/>
      <c r="D88" s="40"/>
      <c r="F88" s="15"/>
      <c r="G88" s="15"/>
      <c r="H88" s="15"/>
      <c r="I88" s="14"/>
      <c r="K88" s="16"/>
      <c r="L88" s="16"/>
      <c r="M88" s="15"/>
      <c r="N88" s="5"/>
      <c r="O88" s="38">
        <v>38</v>
      </c>
      <c r="P88" s="39"/>
      <c r="Q88" s="40"/>
      <c r="R88" s="4"/>
      <c r="S88" s="4"/>
      <c r="T88" s="4"/>
      <c r="U88" s="171"/>
      <c r="V88" s="171"/>
      <c r="W88" s="4"/>
      <c r="X88" s="4"/>
      <c r="Y88" s="4"/>
      <c r="Z88" s="4"/>
      <c r="AA88" s="4"/>
    </row>
    <row r="89" spans="1:27" s="13" customFormat="1" x14ac:dyDescent="0.2">
      <c r="A89" s="5"/>
      <c r="B89" s="38">
        <v>39</v>
      </c>
      <c r="C89" s="39"/>
      <c r="D89" s="40"/>
      <c r="F89" s="15"/>
      <c r="G89" s="15"/>
      <c r="H89" s="15"/>
      <c r="I89" s="14"/>
      <c r="K89" s="16"/>
      <c r="L89" s="16"/>
      <c r="M89" s="15"/>
      <c r="N89" s="5"/>
      <c r="O89" s="38">
        <v>39</v>
      </c>
      <c r="P89" s="39"/>
      <c r="Q89" s="40"/>
      <c r="R89" s="4"/>
      <c r="S89" s="4"/>
      <c r="T89" s="4"/>
      <c r="U89" s="171"/>
      <c r="V89" s="171"/>
      <c r="W89" s="4"/>
      <c r="X89" s="4"/>
      <c r="Y89" s="4"/>
      <c r="Z89" s="4"/>
      <c r="AA89" s="4"/>
    </row>
    <row r="90" spans="1:27" s="13" customFormat="1" x14ac:dyDescent="0.2">
      <c r="A90" s="5"/>
      <c r="B90" s="38">
        <v>40</v>
      </c>
      <c r="C90" s="39"/>
      <c r="D90" s="40"/>
      <c r="F90" s="15"/>
      <c r="G90" s="15"/>
      <c r="H90" s="15"/>
      <c r="I90" s="14"/>
      <c r="K90" s="16"/>
      <c r="L90" s="16"/>
      <c r="M90" s="15"/>
      <c r="N90" s="5"/>
      <c r="O90" s="38">
        <v>40</v>
      </c>
      <c r="P90" s="39"/>
      <c r="Q90" s="40"/>
      <c r="R90" s="4"/>
      <c r="S90" s="4"/>
      <c r="T90" s="4"/>
      <c r="U90" s="171"/>
      <c r="V90" s="171"/>
      <c r="W90" s="4"/>
      <c r="X90" s="4"/>
      <c r="Y90" s="4"/>
      <c r="Z90" s="4"/>
      <c r="AA90" s="4"/>
    </row>
    <row r="91" spans="1:27" s="13" customFormat="1" x14ac:dyDescent="0.2">
      <c r="A91" s="5"/>
      <c r="B91" s="38">
        <v>41</v>
      </c>
      <c r="C91" s="39"/>
      <c r="D91" s="40"/>
      <c r="F91" s="15"/>
      <c r="G91" s="15"/>
      <c r="H91" s="15"/>
      <c r="I91" s="14"/>
      <c r="K91" s="16"/>
      <c r="L91" s="16"/>
      <c r="M91" s="15"/>
      <c r="N91" s="5"/>
      <c r="O91" s="38">
        <v>41</v>
      </c>
      <c r="P91" s="39"/>
      <c r="Q91" s="40"/>
      <c r="R91" s="4"/>
      <c r="S91" s="4"/>
      <c r="T91" s="4"/>
      <c r="U91" s="171"/>
      <c r="V91" s="171"/>
      <c r="W91" s="4"/>
      <c r="X91" s="4"/>
      <c r="Y91" s="4"/>
      <c r="Z91" s="4"/>
      <c r="AA91" s="4"/>
    </row>
    <row r="92" spans="1:27" s="13" customFormat="1" x14ac:dyDescent="0.2">
      <c r="A92" s="5"/>
      <c r="B92" s="38">
        <v>42</v>
      </c>
      <c r="C92" s="39"/>
      <c r="D92" s="40"/>
      <c r="F92" s="15"/>
      <c r="G92" s="15"/>
      <c r="H92" s="15"/>
      <c r="I92" s="14"/>
      <c r="K92" s="16"/>
      <c r="L92" s="16"/>
      <c r="M92" s="15"/>
      <c r="N92" s="5"/>
      <c r="O92" s="38">
        <v>42</v>
      </c>
      <c r="P92" s="39"/>
      <c r="Q92" s="40"/>
      <c r="R92" s="4"/>
      <c r="S92" s="4"/>
      <c r="T92" s="4"/>
      <c r="U92" s="171"/>
      <c r="V92" s="171"/>
      <c r="W92" s="4"/>
      <c r="X92" s="4"/>
      <c r="Y92" s="4"/>
      <c r="Z92" s="4"/>
      <c r="AA92" s="4"/>
    </row>
    <row r="93" spans="1:27" s="13" customFormat="1" x14ac:dyDescent="0.2">
      <c r="A93" s="5"/>
      <c r="B93" s="38">
        <v>43</v>
      </c>
      <c r="C93" s="39"/>
      <c r="D93" s="40"/>
      <c r="F93" s="15"/>
      <c r="G93" s="15"/>
      <c r="H93" s="15"/>
      <c r="I93" s="14"/>
      <c r="K93" s="16"/>
      <c r="L93" s="16"/>
      <c r="M93" s="15"/>
      <c r="N93" s="5"/>
      <c r="O93" s="38">
        <v>43</v>
      </c>
      <c r="P93" s="39"/>
      <c r="Q93" s="40"/>
      <c r="R93" s="4"/>
      <c r="S93" s="4"/>
      <c r="T93" s="4"/>
      <c r="U93" s="171"/>
      <c r="V93" s="171"/>
      <c r="W93" s="4"/>
      <c r="X93" s="4"/>
      <c r="Y93" s="4"/>
      <c r="Z93" s="4"/>
      <c r="AA93" s="4"/>
    </row>
    <row r="94" spans="1:27" s="13" customFormat="1" x14ac:dyDescent="0.2">
      <c r="A94" s="5"/>
      <c r="B94" s="38">
        <v>44</v>
      </c>
      <c r="C94" s="39"/>
      <c r="D94" s="40"/>
      <c r="F94" s="15"/>
      <c r="G94" s="15"/>
      <c r="H94" s="15"/>
      <c r="I94" s="14"/>
      <c r="K94" s="16"/>
      <c r="L94" s="16"/>
      <c r="M94" s="15"/>
      <c r="N94" s="5"/>
      <c r="O94" s="38">
        <v>44</v>
      </c>
      <c r="P94" s="39"/>
      <c r="Q94" s="40"/>
      <c r="R94" s="4"/>
      <c r="S94" s="4"/>
      <c r="T94" s="4"/>
      <c r="U94" s="171"/>
      <c r="V94" s="171"/>
      <c r="W94" s="4"/>
      <c r="X94" s="4"/>
      <c r="Y94" s="4"/>
      <c r="Z94" s="4"/>
      <c r="AA94" s="4"/>
    </row>
    <row r="95" spans="1:27" s="13" customFormat="1" x14ac:dyDescent="0.2">
      <c r="A95" s="5"/>
      <c r="B95" s="38">
        <v>45</v>
      </c>
      <c r="C95" s="39"/>
      <c r="D95" s="40"/>
      <c r="F95" s="15"/>
      <c r="G95" s="15"/>
      <c r="H95" s="15"/>
      <c r="I95" s="14"/>
      <c r="K95" s="16"/>
      <c r="L95" s="16"/>
      <c r="M95" s="15"/>
      <c r="N95" s="5"/>
      <c r="O95" s="38">
        <v>45</v>
      </c>
      <c r="P95" s="39"/>
      <c r="Q95" s="40"/>
      <c r="R95" s="4"/>
      <c r="S95" s="4"/>
      <c r="T95" s="4"/>
      <c r="U95" s="171"/>
      <c r="V95" s="171"/>
      <c r="W95" s="4"/>
      <c r="X95" s="4"/>
      <c r="Y95" s="4"/>
      <c r="Z95" s="4"/>
      <c r="AA95" s="4"/>
    </row>
    <row r="96" spans="1:27" s="13" customFormat="1" x14ac:dyDescent="0.2">
      <c r="A96" s="5"/>
      <c r="B96" s="38">
        <v>46</v>
      </c>
      <c r="C96" s="39"/>
      <c r="D96" s="40"/>
      <c r="F96" s="15"/>
      <c r="G96" s="15"/>
      <c r="H96" s="15"/>
      <c r="I96" s="14"/>
      <c r="K96" s="16"/>
      <c r="L96" s="16"/>
      <c r="M96" s="15"/>
      <c r="N96" s="5"/>
      <c r="O96" s="38">
        <v>46</v>
      </c>
      <c r="P96" s="39"/>
      <c r="Q96" s="40"/>
      <c r="R96" s="4"/>
      <c r="S96" s="4"/>
      <c r="T96" s="4"/>
      <c r="U96" s="171"/>
      <c r="V96" s="171"/>
      <c r="W96" s="4"/>
      <c r="X96" s="4"/>
      <c r="Y96" s="4"/>
      <c r="Z96" s="4"/>
      <c r="AA96" s="4"/>
    </row>
    <row r="97" spans="1:27" s="13" customFormat="1" x14ac:dyDescent="0.2">
      <c r="A97" s="5"/>
      <c r="B97" s="38">
        <v>47</v>
      </c>
      <c r="C97" s="39"/>
      <c r="D97" s="40"/>
      <c r="F97" s="15"/>
      <c r="G97" s="15"/>
      <c r="H97" s="15"/>
      <c r="I97" s="14"/>
      <c r="K97" s="16"/>
      <c r="L97" s="16"/>
      <c r="M97" s="15"/>
      <c r="N97" s="5"/>
      <c r="O97" s="38">
        <v>47</v>
      </c>
      <c r="P97" s="39"/>
      <c r="Q97" s="40"/>
      <c r="R97" s="4"/>
      <c r="S97" s="4"/>
      <c r="T97" s="4"/>
      <c r="U97" s="171"/>
      <c r="V97" s="171"/>
      <c r="W97" s="4"/>
      <c r="X97" s="4"/>
      <c r="Y97" s="4"/>
      <c r="Z97" s="4"/>
      <c r="AA97" s="4"/>
    </row>
    <row r="98" spans="1:27" s="13" customFormat="1" x14ac:dyDescent="0.2">
      <c r="A98" s="5"/>
      <c r="B98" s="38">
        <v>48</v>
      </c>
      <c r="C98" s="39"/>
      <c r="D98" s="40"/>
      <c r="F98" s="15"/>
      <c r="G98" s="15"/>
      <c r="H98" s="15"/>
      <c r="I98" s="14"/>
      <c r="K98" s="16"/>
      <c r="L98" s="16"/>
      <c r="M98" s="15"/>
      <c r="N98" s="5"/>
      <c r="O98" s="38">
        <v>48</v>
      </c>
      <c r="P98" s="39"/>
      <c r="Q98" s="40"/>
      <c r="R98" s="4"/>
      <c r="S98" s="4"/>
      <c r="T98" s="4"/>
      <c r="U98" s="171"/>
      <c r="V98" s="171"/>
      <c r="W98" s="4"/>
      <c r="X98" s="4"/>
      <c r="Y98" s="4"/>
      <c r="Z98" s="4"/>
      <c r="AA98" s="4"/>
    </row>
    <row r="99" spans="1:27" s="13" customFormat="1" x14ac:dyDescent="0.2">
      <c r="A99" s="5"/>
      <c r="B99" s="38">
        <v>49</v>
      </c>
      <c r="C99" s="39"/>
      <c r="D99" s="40"/>
      <c r="F99" s="15"/>
      <c r="G99" s="15"/>
      <c r="H99" s="15"/>
      <c r="I99" s="14"/>
      <c r="K99" s="16"/>
      <c r="L99" s="16"/>
      <c r="M99" s="15"/>
      <c r="N99" s="5"/>
      <c r="O99" s="38">
        <v>49</v>
      </c>
      <c r="P99" s="39"/>
      <c r="Q99" s="40"/>
      <c r="R99" s="4"/>
      <c r="S99" s="4"/>
      <c r="T99" s="4"/>
      <c r="U99" s="171"/>
      <c r="V99" s="171"/>
      <c r="W99" s="4"/>
      <c r="X99" s="4"/>
      <c r="Y99" s="4"/>
      <c r="Z99" s="4"/>
      <c r="AA99" s="4"/>
    </row>
    <row r="100" spans="1:27" s="13" customFormat="1" x14ac:dyDescent="0.2">
      <c r="A100" s="5"/>
      <c r="B100" s="38">
        <v>50</v>
      </c>
      <c r="C100" s="39"/>
      <c r="D100" s="40"/>
      <c r="F100" s="15"/>
      <c r="G100" s="15"/>
      <c r="H100" s="15"/>
      <c r="I100" s="14"/>
      <c r="K100" s="16"/>
      <c r="L100" s="16"/>
      <c r="M100" s="15"/>
      <c r="N100" s="5"/>
      <c r="O100" s="38">
        <v>50</v>
      </c>
      <c r="P100" s="39"/>
      <c r="Q100" s="40"/>
      <c r="R100" s="4"/>
      <c r="S100" s="4"/>
      <c r="T100" s="4"/>
      <c r="U100" s="171"/>
      <c r="V100" s="171"/>
      <c r="W100" s="4"/>
      <c r="X100" s="4"/>
      <c r="Y100" s="4"/>
      <c r="Z100" s="4"/>
      <c r="AA100" s="4"/>
    </row>
    <row r="101" spans="1:27" s="13" customFormat="1" x14ac:dyDescent="0.2">
      <c r="A101" s="5"/>
      <c r="B101" s="38">
        <v>51</v>
      </c>
      <c r="C101" s="39"/>
      <c r="D101" s="40"/>
      <c r="F101" s="15"/>
      <c r="G101" s="15"/>
      <c r="H101" s="15"/>
      <c r="I101" s="14"/>
      <c r="K101" s="16"/>
      <c r="L101" s="16"/>
      <c r="M101" s="15"/>
      <c r="N101" s="5"/>
      <c r="O101" s="38">
        <v>51</v>
      </c>
      <c r="P101" s="39"/>
      <c r="Q101" s="40"/>
      <c r="R101" s="4"/>
      <c r="S101" s="4"/>
      <c r="T101" s="4"/>
      <c r="U101" s="171"/>
      <c r="V101" s="171"/>
      <c r="W101" s="4"/>
      <c r="X101" s="4"/>
      <c r="Y101" s="4"/>
      <c r="Z101" s="4"/>
      <c r="AA101" s="4"/>
    </row>
    <row r="102" spans="1:27" s="13" customFormat="1" x14ac:dyDescent="0.2">
      <c r="A102" s="5"/>
      <c r="B102" s="38">
        <v>52</v>
      </c>
      <c r="C102" s="39"/>
      <c r="D102" s="40"/>
      <c r="F102" s="15"/>
      <c r="G102" s="15"/>
      <c r="H102" s="15"/>
      <c r="I102" s="14"/>
      <c r="K102" s="16"/>
      <c r="L102" s="16"/>
      <c r="M102" s="15"/>
      <c r="N102" s="5"/>
      <c r="O102" s="38">
        <v>52</v>
      </c>
      <c r="P102" s="39"/>
      <c r="Q102" s="40"/>
      <c r="R102" s="4"/>
      <c r="S102" s="4"/>
      <c r="T102" s="4"/>
      <c r="U102" s="171"/>
      <c r="V102" s="171"/>
      <c r="W102" s="4"/>
      <c r="X102" s="4"/>
      <c r="Y102" s="4"/>
      <c r="Z102" s="4"/>
      <c r="AA102" s="4"/>
    </row>
    <row r="103" spans="1:27" s="13" customFormat="1" x14ac:dyDescent="0.2">
      <c r="A103" s="5"/>
      <c r="B103" s="38">
        <v>53</v>
      </c>
      <c r="C103" s="39"/>
      <c r="D103" s="40"/>
      <c r="F103" s="15"/>
      <c r="G103" s="15"/>
      <c r="H103" s="15"/>
      <c r="I103" s="14"/>
      <c r="K103" s="16"/>
      <c r="L103" s="16"/>
      <c r="M103" s="15"/>
      <c r="N103" s="5"/>
      <c r="O103" s="38">
        <v>53</v>
      </c>
      <c r="P103" s="39"/>
      <c r="Q103" s="40"/>
      <c r="R103" s="4"/>
      <c r="S103" s="4"/>
      <c r="T103" s="4"/>
      <c r="U103" s="171"/>
      <c r="V103" s="171"/>
      <c r="W103" s="4"/>
      <c r="X103" s="4"/>
      <c r="Y103" s="4"/>
      <c r="Z103" s="4"/>
      <c r="AA103" s="4"/>
    </row>
    <row r="104" spans="1:27" s="13" customFormat="1" x14ac:dyDescent="0.2">
      <c r="A104" s="5"/>
      <c r="B104" s="38">
        <v>54</v>
      </c>
      <c r="C104" s="39"/>
      <c r="D104" s="40"/>
      <c r="F104" s="15"/>
      <c r="G104" s="15"/>
      <c r="H104" s="15"/>
      <c r="I104" s="14"/>
      <c r="K104" s="16"/>
      <c r="L104" s="16"/>
      <c r="M104" s="15"/>
      <c r="N104" s="5"/>
      <c r="O104" s="38">
        <v>54</v>
      </c>
      <c r="P104" s="39"/>
      <c r="Q104" s="40"/>
      <c r="R104" s="4"/>
      <c r="S104" s="4"/>
      <c r="T104" s="4"/>
      <c r="U104" s="171"/>
      <c r="V104" s="171"/>
      <c r="W104" s="4"/>
      <c r="X104" s="4"/>
      <c r="Y104" s="4"/>
      <c r="Z104" s="4"/>
      <c r="AA104" s="4"/>
    </row>
    <row r="105" spans="1:27" s="13" customFormat="1" x14ac:dyDescent="0.2">
      <c r="A105" s="5"/>
      <c r="B105" s="38">
        <v>55</v>
      </c>
      <c r="C105" s="39"/>
      <c r="D105" s="40"/>
      <c r="F105" s="15"/>
      <c r="G105" s="15"/>
      <c r="H105" s="15"/>
      <c r="I105" s="14"/>
      <c r="K105" s="16"/>
      <c r="L105" s="16"/>
      <c r="M105" s="15"/>
      <c r="N105" s="5"/>
      <c r="O105" s="38">
        <v>55</v>
      </c>
      <c r="P105" s="39"/>
      <c r="Q105" s="40"/>
      <c r="R105" s="4"/>
      <c r="S105" s="4"/>
      <c r="T105" s="4"/>
      <c r="U105" s="171"/>
      <c r="V105" s="171"/>
      <c r="W105" s="4"/>
      <c r="X105" s="4"/>
      <c r="Y105" s="4"/>
      <c r="Z105" s="4"/>
      <c r="AA105" s="4"/>
    </row>
    <row r="106" spans="1:27" s="13" customFormat="1" x14ac:dyDescent="0.2">
      <c r="A106" s="5"/>
      <c r="B106" s="38">
        <v>56</v>
      </c>
      <c r="C106" s="39"/>
      <c r="D106" s="40"/>
      <c r="F106" s="15"/>
      <c r="G106" s="15"/>
      <c r="H106" s="15"/>
      <c r="I106" s="14"/>
      <c r="K106" s="16"/>
      <c r="L106" s="16"/>
      <c r="M106" s="15"/>
      <c r="N106" s="5"/>
      <c r="O106" s="38">
        <v>56</v>
      </c>
      <c r="P106" s="39"/>
      <c r="Q106" s="40"/>
      <c r="R106" s="4"/>
      <c r="S106" s="4"/>
      <c r="T106" s="4"/>
      <c r="U106" s="171"/>
      <c r="V106" s="171"/>
      <c r="W106" s="4"/>
      <c r="X106" s="4"/>
      <c r="Y106" s="4"/>
      <c r="Z106" s="4"/>
      <c r="AA106" s="4"/>
    </row>
    <row r="107" spans="1:27" s="13" customFormat="1" x14ac:dyDescent="0.2">
      <c r="A107" s="5"/>
      <c r="B107" s="38">
        <v>57</v>
      </c>
      <c r="C107" s="39"/>
      <c r="D107" s="40"/>
      <c r="F107" s="15"/>
      <c r="G107" s="15"/>
      <c r="H107" s="15"/>
      <c r="I107" s="14"/>
      <c r="K107" s="16"/>
      <c r="L107" s="16"/>
      <c r="M107" s="15"/>
      <c r="N107" s="5"/>
      <c r="O107" s="38">
        <v>57</v>
      </c>
      <c r="P107" s="39"/>
      <c r="Q107" s="40"/>
      <c r="R107" s="4"/>
      <c r="S107" s="4"/>
      <c r="T107" s="4"/>
      <c r="U107" s="171"/>
      <c r="V107" s="171"/>
      <c r="W107" s="4"/>
      <c r="X107" s="4"/>
      <c r="Y107" s="4"/>
      <c r="Z107" s="4"/>
      <c r="AA107" s="4"/>
    </row>
    <row r="108" spans="1:27" s="13" customFormat="1" x14ac:dyDescent="0.2">
      <c r="A108" s="5"/>
      <c r="B108" s="38">
        <v>58</v>
      </c>
      <c r="C108" s="39"/>
      <c r="D108" s="40"/>
      <c r="F108" s="15"/>
      <c r="G108" s="15"/>
      <c r="H108" s="15"/>
      <c r="I108" s="14"/>
      <c r="K108" s="16"/>
      <c r="L108" s="16"/>
      <c r="M108" s="15"/>
      <c r="N108" s="5"/>
      <c r="O108" s="38">
        <v>58</v>
      </c>
      <c r="P108" s="39"/>
      <c r="Q108" s="40"/>
      <c r="R108" s="4"/>
      <c r="S108" s="4"/>
      <c r="T108" s="4"/>
      <c r="U108" s="171"/>
      <c r="V108" s="171"/>
      <c r="W108" s="4"/>
      <c r="X108" s="4"/>
      <c r="Y108" s="4"/>
      <c r="Z108" s="4"/>
      <c r="AA108" s="4"/>
    </row>
    <row r="109" spans="1:27" s="13" customFormat="1" x14ac:dyDescent="0.2">
      <c r="A109" s="5"/>
      <c r="B109" s="38">
        <v>59</v>
      </c>
      <c r="C109" s="39"/>
      <c r="D109" s="40"/>
      <c r="F109" s="15"/>
      <c r="G109" s="15"/>
      <c r="H109" s="15"/>
      <c r="I109" s="14"/>
      <c r="K109" s="16"/>
      <c r="L109" s="16"/>
      <c r="M109" s="15"/>
      <c r="N109" s="5"/>
      <c r="O109" s="38">
        <v>59</v>
      </c>
      <c r="P109" s="39"/>
      <c r="Q109" s="40"/>
      <c r="R109" s="4"/>
      <c r="S109" s="4"/>
      <c r="T109" s="4"/>
      <c r="U109" s="171"/>
      <c r="V109" s="171"/>
      <c r="W109" s="4"/>
      <c r="X109" s="4"/>
      <c r="Y109" s="4"/>
      <c r="Z109" s="4"/>
      <c r="AA109" s="4"/>
    </row>
    <row r="110" spans="1:27" s="13" customFormat="1" x14ac:dyDescent="0.2">
      <c r="A110" s="5"/>
      <c r="B110" s="38">
        <v>60</v>
      </c>
      <c r="C110" s="39"/>
      <c r="D110" s="40"/>
      <c r="F110" s="15"/>
      <c r="G110" s="15"/>
      <c r="H110" s="15"/>
      <c r="I110" s="14"/>
      <c r="K110" s="16"/>
      <c r="L110" s="16"/>
      <c r="M110" s="15"/>
      <c r="N110" s="5"/>
      <c r="O110" s="38">
        <v>60</v>
      </c>
      <c r="P110" s="39"/>
      <c r="Q110" s="40"/>
      <c r="R110" s="4"/>
      <c r="S110" s="4"/>
      <c r="T110" s="4"/>
      <c r="U110" s="171"/>
      <c r="V110" s="171"/>
      <c r="W110" s="4"/>
      <c r="X110" s="4"/>
      <c r="Y110" s="4"/>
      <c r="Z110" s="4"/>
      <c r="AA110" s="4"/>
    </row>
    <row r="111" spans="1:27" s="13" customFormat="1" x14ac:dyDescent="0.2">
      <c r="A111" s="5"/>
      <c r="B111" s="38">
        <v>61</v>
      </c>
      <c r="C111" s="39"/>
      <c r="D111" s="40"/>
      <c r="F111" s="15"/>
      <c r="G111" s="15"/>
      <c r="H111" s="15"/>
      <c r="I111" s="14"/>
      <c r="K111" s="16"/>
      <c r="L111" s="16"/>
      <c r="M111" s="15"/>
      <c r="N111" s="5"/>
      <c r="O111" s="38">
        <v>61</v>
      </c>
      <c r="P111" s="39"/>
      <c r="Q111" s="40"/>
      <c r="R111" s="4"/>
      <c r="S111" s="4"/>
      <c r="T111" s="4"/>
      <c r="U111" s="171"/>
      <c r="V111" s="171"/>
      <c r="W111" s="4"/>
      <c r="X111" s="4"/>
      <c r="Y111" s="4"/>
      <c r="Z111" s="4"/>
      <c r="AA111" s="4"/>
    </row>
    <row r="112" spans="1:27" s="13" customFormat="1" x14ac:dyDescent="0.2">
      <c r="A112" s="5"/>
      <c r="B112" s="5">
        <v>62</v>
      </c>
      <c r="C112" s="171"/>
      <c r="D112" s="10"/>
      <c r="F112" s="15"/>
      <c r="G112" s="15"/>
      <c r="H112" s="15"/>
      <c r="I112" s="14"/>
      <c r="K112" s="16"/>
      <c r="L112" s="16"/>
      <c r="M112" s="15"/>
      <c r="N112" s="5"/>
      <c r="O112" s="38">
        <v>62</v>
      </c>
      <c r="P112" s="39"/>
      <c r="Q112" s="40"/>
      <c r="R112" s="4"/>
      <c r="S112" s="4"/>
      <c r="T112" s="4"/>
      <c r="U112" s="171"/>
      <c r="V112" s="171"/>
      <c r="W112" s="4"/>
      <c r="X112" s="4"/>
      <c r="Y112" s="4"/>
      <c r="Z112" s="4"/>
      <c r="AA112" s="4"/>
    </row>
  </sheetData>
  <mergeCells count="109">
    <mergeCell ref="C42:D43"/>
    <mergeCell ref="E1:N1"/>
    <mergeCell ref="A4:A5"/>
    <mergeCell ref="B4:B5"/>
    <mergeCell ref="O4:O5"/>
    <mergeCell ref="A12:A13"/>
    <mergeCell ref="B12:B13"/>
    <mergeCell ref="O12:O13"/>
    <mergeCell ref="R12:R13"/>
    <mergeCell ref="A10:A11"/>
    <mergeCell ref="B10:B11"/>
    <mergeCell ref="O10:O11"/>
    <mergeCell ref="R6:R7"/>
    <mergeCell ref="A8:A9"/>
    <mergeCell ref="B8:B9"/>
    <mergeCell ref="O8:O9"/>
    <mergeCell ref="R8:R9"/>
    <mergeCell ref="A6:A7"/>
    <mergeCell ref="B6:B7"/>
    <mergeCell ref="O6:O7"/>
    <mergeCell ref="P3:Q3"/>
    <mergeCell ref="C4:D5"/>
    <mergeCell ref="C6:D7"/>
    <mergeCell ref="C8:D9"/>
    <mergeCell ref="C10:D11"/>
    <mergeCell ref="R37:R38"/>
    <mergeCell ref="O39:O40"/>
    <mergeCell ref="R39:R40"/>
    <mergeCell ref="A37:A38"/>
    <mergeCell ref="B37:B38"/>
    <mergeCell ref="A14:A15"/>
    <mergeCell ref="B14:B15"/>
    <mergeCell ref="O14:O15"/>
    <mergeCell ref="C14:D15"/>
    <mergeCell ref="A27:A28"/>
    <mergeCell ref="B27:B28"/>
    <mergeCell ref="O27:O28"/>
    <mergeCell ref="R27:R28"/>
    <mergeCell ref="O37:O38"/>
    <mergeCell ref="C37:D38"/>
    <mergeCell ref="P37:Q38"/>
    <mergeCell ref="R33:R34"/>
    <mergeCell ref="R25:R26"/>
    <mergeCell ref="R14:R15"/>
    <mergeCell ref="A18:A19"/>
    <mergeCell ref="B18:B19"/>
    <mergeCell ref="C18:D19"/>
    <mergeCell ref="C17:D17"/>
    <mergeCell ref="A20:A21"/>
    <mergeCell ref="R35:R36"/>
    <mergeCell ref="A33:A34"/>
    <mergeCell ref="B33:B34"/>
    <mergeCell ref="O33:O34"/>
    <mergeCell ref="R29:R30"/>
    <mergeCell ref="A31:A32"/>
    <mergeCell ref="B31:B32"/>
    <mergeCell ref="O31:O32"/>
    <mergeCell ref="R31:R32"/>
    <mergeCell ref="A29:A30"/>
    <mergeCell ref="B29:B30"/>
    <mergeCell ref="O29:O30"/>
    <mergeCell ref="C3:D3"/>
    <mergeCell ref="E23:N23"/>
    <mergeCell ref="P4:Q5"/>
    <mergeCell ref="P6:Q7"/>
    <mergeCell ref="P8:Q9"/>
    <mergeCell ref="P10:Q11"/>
    <mergeCell ref="P12:Q13"/>
    <mergeCell ref="P14:Q15"/>
    <mergeCell ref="A49:B49"/>
    <mergeCell ref="A25:A26"/>
    <mergeCell ref="B25:B26"/>
    <mergeCell ref="O25:O26"/>
    <mergeCell ref="A35:A36"/>
    <mergeCell ref="B35:B36"/>
    <mergeCell ref="O35:O36"/>
    <mergeCell ref="C48:D48"/>
    <mergeCell ref="A44:A45"/>
    <mergeCell ref="B44:B45"/>
    <mergeCell ref="C44:D45"/>
    <mergeCell ref="B20:B21"/>
    <mergeCell ref="C20:D21"/>
    <mergeCell ref="C41:D41"/>
    <mergeCell ref="A42:A43"/>
    <mergeCell ref="B42:B43"/>
    <mergeCell ref="R10:R11"/>
    <mergeCell ref="R4:R5"/>
    <mergeCell ref="P39:Q40"/>
    <mergeCell ref="C24:D24"/>
    <mergeCell ref="P24:Q24"/>
    <mergeCell ref="N49:O49"/>
    <mergeCell ref="P48:Q48"/>
    <mergeCell ref="P25:Q26"/>
    <mergeCell ref="P27:Q28"/>
    <mergeCell ref="P29:Q30"/>
    <mergeCell ref="P31:Q32"/>
    <mergeCell ref="P33:Q34"/>
    <mergeCell ref="P35:Q36"/>
    <mergeCell ref="C25:D26"/>
    <mergeCell ref="C27:D28"/>
    <mergeCell ref="C29:D30"/>
    <mergeCell ref="C31:D32"/>
    <mergeCell ref="C33:D34"/>
    <mergeCell ref="C35:D36"/>
    <mergeCell ref="F9:G9"/>
    <mergeCell ref="E19:F19"/>
    <mergeCell ref="F31:G31"/>
    <mergeCell ref="E43:F43"/>
    <mergeCell ref="C12:D13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4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表紙3</vt:lpstr>
      <vt:lpstr>男個形R1</vt:lpstr>
      <vt:lpstr>女個形R1</vt:lpstr>
      <vt:lpstr>男女個人形R2</vt:lpstr>
      <vt:lpstr>男女個人形メダル</vt:lpstr>
      <vt:lpstr>男女団形</vt:lpstr>
      <vt:lpstr>女子個人組手</vt:lpstr>
      <vt:lpstr>男子個人組手</vt:lpstr>
      <vt:lpstr>男女団体組手</vt:lpstr>
      <vt:lpstr>ﾍﾞｽﾄ8</vt:lpstr>
      <vt:lpstr>ﾍﾞｽﾄ8!Print_Area</vt:lpstr>
      <vt:lpstr>女個形R1!Print_Area</vt:lpstr>
      <vt:lpstr>女子個人組手!Print_Area</vt:lpstr>
      <vt:lpstr>男個形R1!Print_Area</vt:lpstr>
      <vt:lpstr>男子個人組手!Print_Area</vt:lpstr>
      <vt:lpstr>男女個人形R2!Print_Area</vt:lpstr>
      <vt:lpstr>男女個人形メダル!Print_Area</vt:lpstr>
      <vt:lpstr>男女団形!Print_Area</vt:lpstr>
      <vt:lpstr>男女団体組手!Print_Area</vt:lpstr>
      <vt:lpstr>表紙3!Print_Area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user</cp:lastModifiedBy>
  <cp:lastPrinted>2023-05-07T06:39:09Z</cp:lastPrinted>
  <dcterms:created xsi:type="dcterms:W3CDTF">2001-04-26T04:08:50Z</dcterms:created>
  <dcterms:modified xsi:type="dcterms:W3CDTF">2023-05-07T12:28:19Z</dcterms:modified>
</cp:coreProperties>
</file>