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530" tabRatio="909" activeTab="8"/>
  </bookViews>
  <sheets>
    <sheet name="女個形R12" sheetId="72" r:id="rId1"/>
    <sheet name="男個形R12" sheetId="73" r:id="rId2"/>
    <sheet name="男女個人形R34" sheetId="101" r:id="rId3"/>
    <sheet name="男女団形" sheetId="75" r:id="rId4"/>
    <sheet name="男子個人組手" sheetId="97" r:id="rId5"/>
    <sheet name="女子個人組手" sheetId="96" r:id="rId6"/>
    <sheet name="女団組" sheetId="91" r:id="rId7"/>
    <sheet name="男団組" sheetId="107" r:id="rId8"/>
    <sheet name="ﾍﾞｽﾄ8" sheetId="105" r:id="rId9"/>
  </sheets>
  <definedNames>
    <definedName name="_xlnm.Print_Area" localSheetId="8">ﾍﾞｽﾄ8!$A$1:$I$53</definedName>
    <definedName name="_xlnm.Print_Area" localSheetId="0">女個形R12!$A$1:$O$38</definedName>
    <definedName name="_xlnm.Print_Area" localSheetId="5">女子個人組手!$A$1:$T$53</definedName>
    <definedName name="_xlnm.Print_Area" localSheetId="6">女団組!$A$1:$R$36</definedName>
    <definedName name="_xlnm.Print_Area" localSheetId="1">男個形R12!$A$1:$O$37</definedName>
    <definedName name="_xlnm.Print_Area" localSheetId="4">男子個人組手!$A$1:$T$55</definedName>
    <definedName name="_xlnm.Print_Area" localSheetId="2">男女個人形R34!$A$1:$O$30</definedName>
    <definedName name="_xlnm.Print_Area" localSheetId="3">男女団形!$A$1:$N$30</definedName>
    <definedName name="_xlnm.Print_Area" localSheetId="7">男団組!$A$1:$R$36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91" l="1"/>
  <c r="D28" i="107"/>
  <c r="F24" i="101" l="1"/>
  <c r="F23" i="101"/>
  <c r="F21" i="101"/>
  <c r="F20" i="101"/>
  <c r="N24" i="101"/>
  <c r="N23" i="101"/>
  <c r="C21" i="107" l="1"/>
  <c r="D21" i="107"/>
  <c r="C19" i="107"/>
  <c r="C21" i="91"/>
  <c r="D21" i="91"/>
  <c r="D23" i="75" l="1"/>
  <c r="D24" i="75"/>
  <c r="D25" i="75"/>
  <c r="D26" i="75"/>
  <c r="D27" i="75"/>
  <c r="D28" i="75"/>
  <c r="D29" i="75"/>
  <c r="D22" i="75"/>
  <c r="Q31" i="91" l="1"/>
  <c r="Q29" i="91"/>
  <c r="D31" i="91"/>
  <c r="D29" i="91"/>
  <c r="D19" i="91"/>
  <c r="Q3" i="91"/>
  <c r="Q13" i="91"/>
  <c r="Q11" i="91"/>
  <c r="Q9" i="91"/>
  <c r="Q7" i="91"/>
  <c r="Q5" i="91"/>
  <c r="D15" i="91"/>
  <c r="D13" i="91"/>
  <c r="D11" i="91"/>
  <c r="D9" i="91"/>
  <c r="D7" i="91"/>
  <c r="D5" i="91"/>
  <c r="D3" i="91"/>
  <c r="D3" i="107"/>
  <c r="Q28" i="107" l="1"/>
  <c r="Q26" i="107"/>
  <c r="D26" i="107"/>
  <c r="D11" i="107"/>
  <c r="Q9" i="107"/>
  <c r="P21" i="107"/>
  <c r="P19" i="107"/>
  <c r="D19" i="107"/>
  <c r="P17" i="107"/>
  <c r="Q15" i="107"/>
  <c r="P15" i="107"/>
  <c r="D15" i="107"/>
  <c r="C15" i="107"/>
  <c r="Q13" i="107"/>
  <c r="P13" i="107"/>
  <c r="D13" i="107"/>
  <c r="C13" i="107"/>
  <c r="Q11" i="107"/>
  <c r="P11" i="107"/>
  <c r="C11" i="107"/>
  <c r="P9" i="107"/>
  <c r="D9" i="107"/>
  <c r="C9" i="107"/>
  <c r="Q7" i="107"/>
  <c r="P7" i="107"/>
  <c r="D7" i="107"/>
  <c r="C7" i="107"/>
  <c r="Q5" i="107"/>
  <c r="P5" i="107"/>
  <c r="D5" i="107"/>
  <c r="C5" i="107"/>
  <c r="Q3" i="107"/>
  <c r="P3" i="107"/>
  <c r="C3" i="107"/>
  <c r="C46" i="96" l="1"/>
  <c r="D52" i="96"/>
  <c r="D50" i="96"/>
  <c r="C50" i="96"/>
  <c r="C52" i="96"/>
  <c r="C52" i="97"/>
  <c r="D54" i="97"/>
  <c r="C54" i="97"/>
  <c r="D52" i="97"/>
  <c r="C48" i="97"/>
  <c r="M17" i="75" l="1"/>
  <c r="D15" i="75" l="1"/>
  <c r="D13" i="75"/>
  <c r="D14" i="75"/>
  <c r="D16" i="75"/>
  <c r="D12" i="75"/>
  <c r="D7" i="75"/>
  <c r="D3" i="75"/>
  <c r="M15" i="75" l="1"/>
  <c r="M12" i="75"/>
  <c r="F12" i="75"/>
  <c r="F22" i="75"/>
  <c r="K23" i="75"/>
  <c r="M22" i="75"/>
  <c r="M16" i="75"/>
  <c r="M14" i="75"/>
  <c r="M13" i="75"/>
  <c r="K12" i="75"/>
  <c r="M7" i="75"/>
  <c r="K7" i="75"/>
  <c r="F14" i="75"/>
  <c r="F13" i="75"/>
  <c r="F15" i="75"/>
  <c r="F16" i="75"/>
  <c r="F17" i="75"/>
  <c r="F28" i="75"/>
  <c r="F23" i="75"/>
  <c r="F24" i="75"/>
  <c r="F25" i="75"/>
  <c r="F26" i="75"/>
  <c r="F27" i="75"/>
  <c r="F29" i="75"/>
  <c r="K3" i="75"/>
  <c r="F4" i="75"/>
  <c r="F5" i="75"/>
  <c r="F6" i="75"/>
  <c r="F7" i="75"/>
  <c r="F3" i="75"/>
  <c r="K4" i="75"/>
  <c r="M4" i="75"/>
  <c r="M5" i="75"/>
  <c r="M6" i="75"/>
  <c r="M8" i="75"/>
  <c r="M3" i="75"/>
  <c r="K5" i="75"/>
  <c r="K6" i="75"/>
  <c r="K8" i="75"/>
  <c r="K17" i="75"/>
  <c r="D17" i="75"/>
  <c r="K16" i="75"/>
  <c r="K15" i="75"/>
  <c r="K14" i="75"/>
  <c r="K13" i="75"/>
  <c r="M23" i="75" l="1"/>
  <c r="M24" i="75"/>
  <c r="M25" i="75"/>
  <c r="M26" i="75"/>
  <c r="M27" i="75"/>
  <c r="M28" i="75"/>
  <c r="M29" i="75"/>
  <c r="K22" i="75"/>
  <c r="K24" i="75"/>
  <c r="K25" i="75"/>
  <c r="K26" i="75"/>
  <c r="K27" i="75"/>
  <c r="K28" i="75"/>
  <c r="K29" i="75"/>
  <c r="D4" i="75" l="1"/>
  <c r="D5" i="75"/>
  <c r="D6" i="75"/>
  <c r="K24" i="101"/>
  <c r="L24" i="101"/>
  <c r="L23" i="101"/>
  <c r="K23" i="101"/>
  <c r="K20" i="101"/>
  <c r="L20" i="101"/>
  <c r="K21" i="101"/>
  <c r="L21" i="101"/>
  <c r="K5" i="101"/>
  <c r="L5" i="101"/>
  <c r="K6" i="101"/>
  <c r="L6" i="101"/>
  <c r="K7" i="101"/>
  <c r="L7" i="101"/>
  <c r="K8" i="101"/>
  <c r="L8" i="101"/>
  <c r="K9" i="101"/>
  <c r="L9" i="101"/>
  <c r="K10" i="101"/>
  <c r="L10" i="101"/>
  <c r="K11" i="101"/>
  <c r="L11" i="101"/>
  <c r="N4" i="101"/>
  <c r="L4" i="101"/>
  <c r="K4" i="101"/>
  <c r="C23" i="101"/>
  <c r="D23" i="101"/>
  <c r="C24" i="101"/>
  <c r="D24" i="101"/>
  <c r="C20" i="101"/>
  <c r="C21" i="101"/>
  <c r="D21" i="101"/>
  <c r="D20" i="101"/>
  <c r="N5" i="101"/>
  <c r="N6" i="101"/>
  <c r="N7" i="101"/>
  <c r="N8" i="101"/>
  <c r="N9" i="101"/>
  <c r="N10" i="101"/>
  <c r="N11" i="101"/>
  <c r="F11" i="101"/>
  <c r="F5" i="101"/>
  <c r="F6" i="101"/>
  <c r="F7" i="101"/>
  <c r="F8" i="101"/>
  <c r="F9" i="101"/>
  <c r="F10" i="101"/>
  <c r="F4" i="101"/>
  <c r="C5" i="101"/>
  <c r="D5" i="101"/>
  <c r="C6" i="101"/>
  <c r="D6" i="101"/>
  <c r="C7" i="101"/>
  <c r="D7" i="101"/>
  <c r="C8" i="101"/>
  <c r="D8" i="101"/>
  <c r="C9" i="101"/>
  <c r="D9" i="101"/>
  <c r="C10" i="101"/>
  <c r="D10" i="101"/>
  <c r="C11" i="101"/>
  <c r="D11" i="101"/>
  <c r="D4" i="101"/>
  <c r="C4" i="101"/>
  <c r="K31" i="72"/>
  <c r="L31" i="72"/>
  <c r="K32" i="72"/>
  <c r="L32" i="72"/>
  <c r="K33" i="72"/>
  <c r="L33" i="72"/>
  <c r="K34" i="72"/>
  <c r="L34" i="72"/>
  <c r="K35" i="72"/>
  <c r="L35" i="72"/>
  <c r="K36" i="72"/>
  <c r="L36" i="72"/>
  <c r="K37" i="72"/>
  <c r="L37" i="72"/>
  <c r="L30" i="72"/>
  <c r="K30" i="72"/>
  <c r="C31" i="72"/>
  <c r="D31" i="72"/>
  <c r="C32" i="72"/>
  <c r="D32" i="72"/>
  <c r="C33" i="72"/>
  <c r="D33" i="72"/>
  <c r="C34" i="72"/>
  <c r="D34" i="72"/>
  <c r="C35" i="72"/>
  <c r="D35" i="72"/>
  <c r="C36" i="72"/>
  <c r="D36" i="72"/>
  <c r="C37" i="72"/>
  <c r="D37" i="72"/>
  <c r="D30" i="72"/>
  <c r="C30" i="72"/>
  <c r="K25" i="72"/>
  <c r="L25" i="72"/>
  <c r="K17" i="72"/>
  <c r="L17" i="72"/>
  <c r="K18" i="72"/>
  <c r="L18" i="72"/>
  <c r="K19" i="72"/>
  <c r="L19" i="72"/>
  <c r="K20" i="72"/>
  <c r="L20" i="72"/>
  <c r="K21" i="72"/>
  <c r="L21" i="72"/>
  <c r="K22" i="72"/>
  <c r="L22" i="72"/>
  <c r="K23" i="72"/>
  <c r="L23" i="72"/>
  <c r="K24" i="72"/>
  <c r="L24" i="72"/>
  <c r="L16" i="72"/>
  <c r="K16" i="72"/>
  <c r="K5" i="72"/>
  <c r="L5" i="72"/>
  <c r="K6" i="72"/>
  <c r="L6" i="72"/>
  <c r="K7" i="72"/>
  <c r="L7" i="72"/>
  <c r="K8" i="72"/>
  <c r="L8" i="72"/>
  <c r="K9" i="72"/>
  <c r="L9" i="72"/>
  <c r="K10" i="72"/>
  <c r="L10" i="72"/>
  <c r="K11" i="72"/>
  <c r="L11" i="72"/>
  <c r="K12" i="72"/>
  <c r="L12" i="72"/>
  <c r="L4" i="72"/>
  <c r="K4" i="72"/>
  <c r="C17" i="72"/>
  <c r="D17" i="72"/>
  <c r="C18" i="72"/>
  <c r="D18" i="72"/>
  <c r="C19" i="72"/>
  <c r="D19" i="72"/>
  <c r="C20" i="72"/>
  <c r="D20" i="72"/>
  <c r="C21" i="72"/>
  <c r="D21" i="72"/>
  <c r="C22" i="72"/>
  <c r="D22" i="72"/>
  <c r="C23" i="72"/>
  <c r="D23" i="72"/>
  <c r="C24" i="72"/>
  <c r="D24" i="72"/>
  <c r="C25" i="72"/>
  <c r="D25" i="72"/>
  <c r="C16" i="72"/>
  <c r="D16" i="72"/>
  <c r="D5" i="72"/>
  <c r="D6" i="72"/>
  <c r="D7" i="72"/>
  <c r="D8" i="72"/>
  <c r="D9" i="72"/>
  <c r="D10" i="72"/>
  <c r="D11" i="72"/>
  <c r="D12" i="72"/>
  <c r="D4" i="72"/>
  <c r="C5" i="72"/>
  <c r="C6" i="72"/>
  <c r="C7" i="72"/>
  <c r="C8" i="72"/>
  <c r="C9" i="72"/>
  <c r="C10" i="72"/>
  <c r="C11" i="72"/>
  <c r="C12" i="72"/>
  <c r="C4" i="72"/>
  <c r="L29" i="73" l="1"/>
  <c r="L30" i="73"/>
  <c r="L31" i="73"/>
  <c r="L32" i="73"/>
  <c r="L33" i="73"/>
  <c r="L34" i="73"/>
  <c r="L35" i="73"/>
  <c r="L28" i="73"/>
  <c r="K29" i="73"/>
  <c r="K30" i="73"/>
  <c r="K31" i="73"/>
  <c r="K32" i="73"/>
  <c r="K33" i="73"/>
  <c r="K34" i="73"/>
  <c r="K35" i="73"/>
  <c r="K28" i="73"/>
  <c r="D29" i="73"/>
  <c r="D30" i="73"/>
  <c r="D31" i="73"/>
  <c r="D32" i="73"/>
  <c r="D33" i="73"/>
  <c r="D34" i="73"/>
  <c r="D35" i="73"/>
  <c r="D28" i="73"/>
  <c r="C29" i="73"/>
  <c r="C30" i="73"/>
  <c r="C31" i="73"/>
  <c r="C32" i="73"/>
  <c r="C33" i="73"/>
  <c r="C34" i="73"/>
  <c r="C35" i="73"/>
  <c r="C28" i="73"/>
  <c r="L16" i="73"/>
  <c r="L17" i="73"/>
  <c r="L18" i="73"/>
  <c r="L19" i="73"/>
  <c r="L20" i="73"/>
  <c r="L21" i="73"/>
  <c r="L22" i="73"/>
  <c r="L23" i="73"/>
  <c r="L15" i="73"/>
  <c r="K16" i="73"/>
  <c r="K17" i="73"/>
  <c r="K18" i="73"/>
  <c r="K19" i="73"/>
  <c r="K20" i="73"/>
  <c r="K21" i="73"/>
  <c r="K22" i="73"/>
  <c r="K23" i="73"/>
  <c r="K15" i="73"/>
  <c r="D16" i="73"/>
  <c r="D17" i="73"/>
  <c r="D18" i="73"/>
  <c r="D19" i="73"/>
  <c r="D20" i="73"/>
  <c r="D21" i="73"/>
  <c r="D22" i="73"/>
  <c r="D23" i="73"/>
  <c r="D15" i="73"/>
  <c r="C16" i="73"/>
  <c r="C17" i="73"/>
  <c r="C18" i="73"/>
  <c r="C19" i="73"/>
  <c r="C20" i="73"/>
  <c r="C21" i="73"/>
  <c r="C22" i="73"/>
  <c r="C23" i="73"/>
  <c r="C15" i="73"/>
  <c r="L5" i="73"/>
  <c r="L6" i="73"/>
  <c r="L7" i="73"/>
  <c r="L8" i="73"/>
  <c r="L9" i="73"/>
  <c r="L10" i="73"/>
  <c r="L11" i="73"/>
  <c r="L12" i="73"/>
  <c r="L4" i="73"/>
  <c r="K5" i="73"/>
  <c r="K6" i="73"/>
  <c r="K7" i="73"/>
  <c r="K8" i="73"/>
  <c r="K9" i="73"/>
  <c r="K10" i="73"/>
  <c r="K11" i="73"/>
  <c r="K12" i="73"/>
  <c r="K4" i="73"/>
  <c r="D5" i="73"/>
  <c r="D6" i="73"/>
  <c r="D7" i="73"/>
  <c r="D8" i="73"/>
  <c r="D9" i="73"/>
  <c r="D10" i="73"/>
  <c r="D11" i="73"/>
  <c r="D12" i="73"/>
  <c r="D4" i="73"/>
  <c r="C5" i="73"/>
  <c r="C6" i="73"/>
  <c r="C7" i="73"/>
  <c r="C8" i="73"/>
  <c r="C9" i="73"/>
  <c r="C10" i="73"/>
  <c r="C11" i="73"/>
  <c r="C12" i="73"/>
  <c r="C4" i="73"/>
  <c r="R34" i="97" l="1"/>
  <c r="C46" i="97"/>
  <c r="D48" i="97"/>
  <c r="D46" i="97"/>
  <c r="D44" i="97"/>
  <c r="C44" i="97"/>
  <c r="D42" i="97"/>
  <c r="C42" i="97"/>
  <c r="D40" i="97"/>
  <c r="C40" i="97"/>
  <c r="D38" i="97"/>
  <c r="C38" i="97"/>
  <c r="D36" i="97"/>
  <c r="C36" i="97"/>
  <c r="D34" i="97"/>
  <c r="C34" i="97"/>
  <c r="D32" i="97"/>
  <c r="C32" i="97"/>
  <c r="D30" i="97"/>
  <c r="C30" i="97"/>
  <c r="D28" i="97"/>
  <c r="C28" i="97"/>
  <c r="D26" i="97"/>
  <c r="C26" i="97"/>
  <c r="D24" i="97"/>
  <c r="C24" i="97"/>
  <c r="S46" i="97"/>
  <c r="R46" i="97"/>
  <c r="S44" i="97"/>
  <c r="R44" i="97"/>
  <c r="S42" i="97"/>
  <c r="R42" i="97"/>
  <c r="S40" i="97"/>
  <c r="R40" i="97"/>
  <c r="S38" i="97"/>
  <c r="R38" i="97"/>
  <c r="S36" i="97"/>
  <c r="R36" i="97"/>
  <c r="S34" i="97"/>
  <c r="S32" i="97"/>
  <c r="R32" i="97"/>
  <c r="S30" i="97"/>
  <c r="R30" i="97"/>
  <c r="S28" i="97"/>
  <c r="R28" i="97"/>
  <c r="S26" i="97"/>
  <c r="R26" i="97"/>
  <c r="S24" i="97"/>
  <c r="R24" i="97"/>
  <c r="D46" i="96"/>
  <c r="D44" i="96"/>
  <c r="C44" i="96"/>
  <c r="D42" i="96"/>
  <c r="C42" i="96"/>
  <c r="D40" i="96"/>
  <c r="C40" i="96"/>
  <c r="D38" i="96"/>
  <c r="C38" i="96"/>
  <c r="D36" i="96"/>
  <c r="C36" i="96"/>
  <c r="D34" i="96"/>
  <c r="C34" i="96"/>
  <c r="D32" i="96"/>
  <c r="C32" i="96"/>
  <c r="D30" i="96"/>
  <c r="C30" i="96"/>
  <c r="D28" i="96"/>
  <c r="C28" i="96"/>
  <c r="D26" i="96"/>
  <c r="C26" i="96"/>
  <c r="D24" i="96"/>
  <c r="C24" i="96"/>
  <c r="D22" i="96"/>
  <c r="C22" i="96"/>
  <c r="S46" i="96"/>
  <c r="R46" i="96"/>
  <c r="S44" i="96"/>
  <c r="R44" i="96"/>
  <c r="S42" i="96"/>
  <c r="R42" i="96"/>
  <c r="S40" i="96"/>
  <c r="R40" i="96"/>
  <c r="S38" i="96"/>
  <c r="R38" i="96"/>
  <c r="S36" i="96"/>
  <c r="R36" i="96"/>
  <c r="S34" i="96"/>
  <c r="R34" i="96"/>
  <c r="S32" i="96"/>
  <c r="R32" i="96"/>
  <c r="S30" i="96"/>
  <c r="R30" i="96"/>
  <c r="S28" i="96"/>
  <c r="R28" i="96"/>
  <c r="S26" i="96"/>
  <c r="R26" i="96"/>
  <c r="S24" i="96"/>
  <c r="R24" i="96"/>
  <c r="Q15" i="91"/>
  <c r="P15" i="91"/>
  <c r="C15" i="91"/>
  <c r="P13" i="91"/>
  <c r="C13" i="91"/>
  <c r="P11" i="91"/>
  <c r="C11" i="91"/>
  <c r="P9" i="91"/>
  <c r="C9" i="91"/>
  <c r="P7" i="91"/>
  <c r="C7" i="91"/>
  <c r="P5" i="91"/>
  <c r="C5" i="91"/>
  <c r="P3" i="91"/>
  <c r="C3" i="91"/>
  <c r="P21" i="91"/>
  <c r="P19" i="91"/>
  <c r="P17" i="91"/>
  <c r="S22" i="97"/>
  <c r="R22" i="97"/>
  <c r="D22" i="97"/>
  <c r="C22" i="97"/>
  <c r="S20" i="97"/>
  <c r="R20" i="97"/>
  <c r="D20" i="97"/>
  <c r="C20" i="97"/>
  <c r="S18" i="97"/>
  <c r="R18" i="97"/>
  <c r="D18" i="97"/>
  <c r="C18" i="97"/>
  <c r="S16" i="97"/>
  <c r="R16" i="97"/>
  <c r="D16" i="97"/>
  <c r="C16" i="97"/>
  <c r="S14" i="97"/>
  <c r="R14" i="97"/>
  <c r="D14" i="97"/>
  <c r="C14" i="97"/>
  <c r="S12" i="97"/>
  <c r="R12" i="97"/>
  <c r="D12" i="97"/>
  <c r="C12" i="97"/>
  <c r="S10" i="97"/>
  <c r="R10" i="97"/>
  <c r="D10" i="97"/>
  <c r="C10" i="97"/>
  <c r="S8" i="97"/>
  <c r="R8" i="97"/>
  <c r="D8" i="97"/>
  <c r="C8" i="97"/>
  <c r="S6" i="97"/>
  <c r="R6" i="97"/>
  <c r="D6" i="97"/>
  <c r="C6" i="97"/>
  <c r="S4" i="97"/>
  <c r="R4" i="97"/>
  <c r="D4" i="97"/>
  <c r="C4" i="97"/>
  <c r="S22" i="96"/>
  <c r="R22" i="96"/>
  <c r="S20" i="96"/>
  <c r="R20" i="96"/>
  <c r="D20" i="96"/>
  <c r="C20" i="96"/>
  <c r="S18" i="96"/>
  <c r="R18" i="96"/>
  <c r="D18" i="96"/>
  <c r="C18" i="96"/>
  <c r="S16" i="96"/>
  <c r="R16" i="96"/>
  <c r="D16" i="96"/>
  <c r="C16" i="96"/>
  <c r="S14" i="96"/>
  <c r="R14" i="96"/>
  <c r="D14" i="96"/>
  <c r="C14" i="96"/>
  <c r="S12" i="96"/>
  <c r="R12" i="96"/>
  <c r="D12" i="96"/>
  <c r="C12" i="96"/>
  <c r="S10" i="96"/>
  <c r="R10" i="96"/>
  <c r="D10" i="96"/>
  <c r="C10" i="96"/>
  <c r="S8" i="96"/>
  <c r="R8" i="96"/>
  <c r="D8" i="96"/>
  <c r="C8" i="96"/>
  <c r="S6" i="96"/>
  <c r="R6" i="96"/>
  <c r="D6" i="96"/>
  <c r="C6" i="96"/>
  <c r="S4" i="96"/>
  <c r="R4" i="96"/>
  <c r="D4" i="96"/>
  <c r="C4" i="96"/>
</calcChain>
</file>

<file path=xl/sharedStrings.xml><?xml version="1.0" encoding="utf-8"?>
<sst xmlns="http://schemas.openxmlformats.org/spreadsheetml/2006/main" count="1432" uniqueCount="581">
  <si>
    <t>氏名</t>
    <rPh sb="0" eb="2">
      <t>シメイ</t>
    </rPh>
    <phoneticPr fontId="3"/>
  </si>
  <si>
    <t>学校名</t>
    <rPh sb="0" eb="3">
      <t>ガッコウメイ</t>
    </rPh>
    <phoneticPr fontId="3"/>
  </si>
  <si>
    <t>ｺ-ﾄﾞ</t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</si>
  <si>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</si>
  <si>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</si>
  <si>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ナガイ</t>
    </rPh>
    <phoneticPr fontId="3"/>
  </si>
  <si>
    <t>東金</t>
    <rPh sb="0" eb="2">
      <t>トウガネ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</si>
  <si>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</si>
  <si>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</si>
  <si>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麗澤</t>
    <rPh sb="0" eb="2">
      <t>レイタク</t>
    </rPh>
    <phoneticPr fontId="3"/>
  </si>
  <si>
    <t>成田</t>
    <rPh sb="0" eb="2">
      <t>ナリタ</t>
    </rPh>
    <phoneticPr fontId="3"/>
  </si>
  <si>
    <t>佐原</t>
    <rPh sb="0" eb="2">
      <t>サワラ</t>
    </rPh>
    <phoneticPr fontId="3"/>
  </si>
  <si>
    <t>渋谷幕張</t>
    <rPh sb="0" eb="2">
      <t>シブヤ</t>
    </rPh>
    <rPh sb="2" eb="4">
      <t>マクハリ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</si>
  <si>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</si>
  <si>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男子</t>
    <rPh sb="0" eb="2">
      <t>ダンシ</t>
    </rPh>
    <phoneticPr fontId="3"/>
  </si>
  <si>
    <t>東総工業</t>
    <rPh sb="0" eb="2">
      <t>トウソウ</t>
    </rPh>
    <rPh sb="2" eb="4">
      <t>コウギョウ</t>
    </rPh>
    <phoneticPr fontId="3"/>
  </si>
  <si>
    <t>井桁　芽香</t>
  </si>
  <si>
    <t>小俣　歩実</t>
  </si>
  <si>
    <t>田邉 未乃和</t>
    <phoneticPr fontId="3"/>
  </si>
  <si>
    <t>秀明八千代</t>
    <rPh sb="0" eb="2">
      <t>シュウメイ</t>
    </rPh>
    <rPh sb="2" eb="5">
      <t>ヤチヨ</t>
    </rPh>
    <phoneticPr fontId="3"/>
  </si>
  <si>
    <t>市立習志野</t>
    <rPh sb="0" eb="2">
      <t>イチリツ</t>
    </rPh>
    <rPh sb="2" eb="5">
      <t>ナラシノ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</si>
  <si>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</si>
  <si>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種目</t>
    <rPh sb="0" eb="2">
      <t>シュモク</t>
    </rPh>
    <phoneticPr fontId="3"/>
  </si>
  <si>
    <t>コード</t>
    <phoneticPr fontId="3"/>
  </si>
  <si>
    <t>千葉　優汰</t>
  </si>
  <si>
    <t>柴田　彩寧</t>
  </si>
  <si>
    <t>女子団体組手</t>
    <rPh sb="0" eb="2">
      <t>ジョシ</t>
    </rPh>
    <rPh sb="2" eb="4">
      <t>ダンタイ</t>
    </rPh>
    <rPh sb="4" eb="6">
      <t>クミテ</t>
    </rPh>
    <phoneticPr fontId="3"/>
  </si>
  <si>
    <t>男子団体組手</t>
    <rPh sb="0" eb="2">
      <t>ダンシ</t>
    </rPh>
    <rPh sb="2" eb="4">
      <t>ダンタイ</t>
    </rPh>
    <rPh sb="4" eb="6">
      <t>クミテ</t>
    </rPh>
    <phoneticPr fontId="3"/>
  </si>
  <si>
    <t>3位決定戦</t>
    <rPh sb="1" eb="2">
      <t>イ</t>
    </rPh>
    <rPh sb="2" eb="5">
      <t>ケッテイセン</t>
    </rPh>
    <phoneticPr fontId="3"/>
  </si>
  <si>
    <t>習志野</t>
    <rPh sb="0" eb="3">
      <t>ナラシノ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</si>
  <si>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</si>
  <si>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</si>
  <si>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</si>
  <si>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</si>
  <si>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形名</t>
    <rPh sb="0" eb="1">
      <t>カタ</t>
    </rPh>
    <rPh sb="1" eb="2">
      <t>メイ</t>
    </rPh>
    <phoneticPr fontId="3"/>
  </si>
  <si>
    <t>ジオン</t>
    <phoneticPr fontId="3"/>
  </si>
  <si>
    <t>バッサイダイ</t>
    <phoneticPr fontId="3"/>
  </si>
  <si>
    <t>セーパイ</t>
    <phoneticPr fontId="3"/>
  </si>
  <si>
    <t>カンクウダイ</t>
    <phoneticPr fontId="3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</si>
  <si>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3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</si>
  <si>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3"/>
  </si>
  <si>
    <t>長生</t>
    <rPh sb="0" eb="2">
      <t>チョウセイ</t>
    </rPh>
    <phoneticPr fontId="3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</si>
  <si>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3"/>
  </si>
  <si>
    <t>船橋東</t>
    <rPh sb="0" eb="2">
      <t>フナバシ</t>
    </rPh>
    <rPh sb="2" eb="3">
      <t>ヒガシ</t>
    </rPh>
    <phoneticPr fontId="3"/>
  </si>
  <si>
    <t>清水</t>
    <rPh sb="0" eb="2">
      <t>シミズ</t>
    </rPh>
    <phoneticPr fontId="3"/>
  </si>
  <si>
    <t>千葉南</t>
    <rPh sb="0" eb="2">
      <t>チバ</t>
    </rPh>
    <rPh sb="2" eb="3">
      <t>ミナミ</t>
    </rPh>
    <phoneticPr fontId="3"/>
  </si>
  <si>
    <t>ｺｰﾄﾞ</t>
    <phoneticPr fontId="3"/>
  </si>
  <si>
    <t>形名</t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</si>
  <si>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</si>
  <si>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</si>
  <si>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①</t>
    <phoneticPr fontId="3"/>
  </si>
  <si>
    <t>④</t>
    <phoneticPr fontId="3"/>
  </si>
  <si>
    <t>③</t>
    <phoneticPr fontId="3"/>
  </si>
  <si>
    <t>②</t>
    <phoneticPr fontId="3"/>
  </si>
  <si>
    <t>市立銚子</t>
    <rPh sb="0" eb="2">
      <t>イチリツ</t>
    </rPh>
    <rPh sb="2" eb="4">
      <t>チョウシ</t>
    </rPh>
    <phoneticPr fontId="3"/>
  </si>
  <si>
    <t xml:space="preserve">  </t>
    <phoneticPr fontId="3"/>
  </si>
  <si>
    <t>個人形</t>
    <rPh sb="0" eb="2">
      <t>コジン</t>
    </rPh>
    <rPh sb="2" eb="3">
      <t>カタ</t>
    </rPh>
    <phoneticPr fontId="3"/>
  </si>
  <si>
    <t>優　勝</t>
    <rPh sb="0" eb="1">
      <t>ユウ</t>
    </rPh>
    <rPh sb="2" eb="3">
      <t>カツ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</si>
  <si>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</si>
  <si>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</si>
  <si>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</si>
  <si>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</si>
  <si>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</si>
  <si>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</si>
  <si>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</si>
  <si>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</si>
  <si>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団体形</t>
    <rPh sb="0" eb="2">
      <t>ダンタイ</t>
    </rPh>
    <rPh sb="2" eb="3">
      <t>カタ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</si>
  <si>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</si>
  <si>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成東</t>
    <rPh sb="0" eb="1">
      <t>ナ</t>
    </rPh>
    <rPh sb="1" eb="2">
      <t>トウ</t>
    </rPh>
    <phoneticPr fontId="3"/>
  </si>
  <si>
    <t>西武台</t>
    <rPh sb="0" eb="2">
      <t>セイブ</t>
    </rPh>
    <rPh sb="2" eb="3">
      <t>ダイ</t>
    </rPh>
    <phoneticPr fontId="3"/>
  </si>
  <si>
    <t>増田　望華</t>
    <phoneticPr fontId="3"/>
  </si>
  <si>
    <t>塚川　文香</t>
    <phoneticPr fontId="3"/>
  </si>
  <si>
    <t>齋藤　和華</t>
    <phoneticPr fontId="3"/>
  </si>
  <si>
    <t>岡本　依央理</t>
    <phoneticPr fontId="3"/>
  </si>
  <si>
    <t>北　莉暢</t>
    <phoneticPr fontId="3"/>
  </si>
  <si>
    <t>小松　凜</t>
    <rPh sb="0" eb="2">
      <t>コマツ</t>
    </rPh>
    <rPh sb="3" eb="4">
      <t>リン</t>
    </rPh>
    <phoneticPr fontId="1"/>
  </si>
  <si>
    <t>浦　千聖</t>
    <rPh sb="0" eb="1">
      <t>ウラ</t>
    </rPh>
    <rPh sb="2" eb="3">
      <t>チ</t>
    </rPh>
    <rPh sb="3" eb="4">
      <t>セイ</t>
    </rPh>
    <phoneticPr fontId="1"/>
  </si>
  <si>
    <t>向後　芽衣</t>
    <rPh sb="0" eb="2">
      <t>コウゴ</t>
    </rPh>
    <rPh sb="3" eb="5">
      <t>メイ</t>
    </rPh>
    <phoneticPr fontId="2"/>
  </si>
  <si>
    <t>齊藤　朝花</t>
    <rPh sb="0" eb="2">
      <t>サイトウ</t>
    </rPh>
    <rPh sb="3" eb="4">
      <t>アサ</t>
    </rPh>
    <rPh sb="4" eb="5">
      <t>ハナ</t>
    </rPh>
    <phoneticPr fontId="1"/>
  </si>
  <si>
    <t>藤川優奈</t>
    <phoneticPr fontId="3"/>
  </si>
  <si>
    <t>Tatami1</t>
    <phoneticPr fontId="3"/>
  </si>
  <si>
    <t>Tatami2</t>
    <phoneticPr fontId="3"/>
  </si>
  <si>
    <t>Tatami3</t>
    <phoneticPr fontId="3"/>
  </si>
  <si>
    <t>Tatami4</t>
    <phoneticPr fontId="3"/>
  </si>
  <si>
    <t>市瀬　皇稀</t>
  </si>
  <si>
    <t>男子個人形１ラウンド（各Tatami上位４名２ラウンドへ）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</si>
  <si>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女子個人形第１ラウンド（各Tatami上位４名２ラウンドへ）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</si>
  <si>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男子団体</t>
    <rPh sb="0" eb="2">
      <t>ダンシ</t>
    </rPh>
    <rPh sb="2" eb="4">
      <t>ダンタイ</t>
    </rPh>
    <phoneticPr fontId="3"/>
  </si>
  <si>
    <t>女子団体</t>
    <rPh sb="0" eb="2">
      <t>ジョシ</t>
    </rPh>
    <rPh sb="2" eb="4">
      <t>ダンタイ</t>
    </rPh>
    <phoneticPr fontId="3"/>
  </si>
  <si>
    <t>T②8</t>
    <phoneticPr fontId="3"/>
  </si>
  <si>
    <t>女子個人形メダルマッチ</t>
    <rPh sb="0" eb="2">
      <t>ジョシ</t>
    </rPh>
    <rPh sb="2" eb="4">
      <t>コジン</t>
    </rPh>
    <rPh sb="4" eb="5">
      <t>カタ</t>
    </rPh>
    <phoneticPr fontId="3"/>
  </si>
  <si>
    <t>男子個人形２ラウンド（各Tatami上位４名３ラウンドへ）　　</t>
    <rPh sb="0" eb="2">
      <t>ダンシ</t>
    </rPh>
    <rPh sb="2" eb="4">
      <t>コジン</t>
    </rPh>
    <rPh sb="4" eb="5">
      <t>カタ</t>
    </rPh>
    <rPh sb="11" eb="12">
      <t>カク</t>
    </rPh>
    <rPh sb="18" eb="20">
      <t>ジョウイ</t>
    </rPh>
    <rPh sb="21" eb="22">
      <t>メイ</t>
    </rPh>
    <phoneticPr fontId="3"/>
  </si>
  <si>
    <t>女子個人形第２ラウンド（各Tatami上位４名３ラウンドへ）　　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9" eb="21">
      <t>ジョウイ</t>
    </rPh>
    <rPh sb="22" eb="23">
      <t>メイ</t>
    </rPh>
    <phoneticPr fontId="3"/>
  </si>
  <si>
    <t>男子個人形第3ラウンド（上位４名メダルマッチへ）　　</t>
    <rPh sb="0" eb="2">
      <t>ダンシ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</si>
  <si>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男子個人形メダルマッチ</t>
    <rPh sb="0" eb="2">
      <t>ダンシ</t>
    </rPh>
    <rPh sb="2" eb="4">
      <t>コジン</t>
    </rPh>
    <rPh sb="4" eb="5">
      <t>カタ</t>
    </rPh>
    <phoneticPr fontId="3"/>
  </si>
  <si>
    <t>3位・4位決定戦</t>
    <rPh sb="1" eb="2">
      <t>イ</t>
    </rPh>
    <rPh sb="4" eb="5">
      <t>イ</t>
    </rPh>
    <rPh sb="5" eb="8">
      <t>ケッテイセン</t>
    </rPh>
    <phoneticPr fontId="3"/>
  </si>
  <si>
    <t>決勝戦</t>
    <rPh sb="0" eb="3">
      <t>ケッショウセン</t>
    </rPh>
    <phoneticPr fontId="3"/>
  </si>
  <si>
    <t>サイファ</t>
    <phoneticPr fontId="3"/>
  </si>
  <si>
    <t>セイエンチン</t>
    <phoneticPr fontId="3"/>
  </si>
  <si>
    <t>チントウ</t>
    <phoneticPr fontId="3"/>
  </si>
  <si>
    <t>セイシャン</t>
    <phoneticPr fontId="3"/>
  </si>
  <si>
    <t>セイサン</t>
    <phoneticPr fontId="3"/>
  </si>
  <si>
    <t>クルルンファ</t>
    <phoneticPr fontId="3"/>
  </si>
  <si>
    <t>エンピ</t>
    <phoneticPr fontId="3"/>
  </si>
  <si>
    <t>カンクウショウ</t>
    <phoneticPr fontId="3"/>
  </si>
  <si>
    <t>マツムラローハイ</t>
    <phoneticPr fontId="3"/>
  </si>
  <si>
    <t>ニーパイポ</t>
    <phoneticPr fontId="3"/>
  </si>
  <si>
    <t>クーシャンクー</t>
    <phoneticPr fontId="3"/>
  </si>
  <si>
    <t>ニーセーシ</t>
    <phoneticPr fontId="3"/>
  </si>
  <si>
    <t>女子個人形第3ラウンド（上位４名メダルマッチへ）　　</t>
    <rPh sb="0" eb="2">
      <t>ジョシ</t>
    </rPh>
    <rPh sb="2" eb="4">
      <t>コジン</t>
    </rPh>
    <rPh sb="4" eb="5">
      <t>カタ</t>
    </rPh>
    <rPh sb="5" eb="6">
      <t>ダイ</t>
    </rPh>
    <rPh sb="12" eb="14">
      <t>ジョウイ</t>
    </rPh>
    <rPh sb="15" eb="16">
      <t>メイ</t>
    </rPh>
    <phoneticPr fontId="3"/>
  </si>
  <si>
    <t>敬愛学園</t>
    <rPh sb="0" eb="4">
      <t>ケイアイガクエン</t>
    </rPh>
    <phoneticPr fontId="3"/>
  </si>
  <si>
    <t>東総工業</t>
    <rPh sb="0" eb="1">
      <t>ヒガシ</t>
    </rPh>
    <rPh sb="1" eb="2">
      <t>ソウ</t>
    </rPh>
    <rPh sb="2" eb="4">
      <t>コウギョウ</t>
    </rPh>
    <phoneticPr fontId="3"/>
  </si>
  <si>
    <t>千葉経済</t>
    <rPh sb="0" eb="4">
      <t>チバケイザイ</t>
    </rPh>
    <phoneticPr fontId="3"/>
  </si>
  <si>
    <t>西武台</t>
    <rPh sb="0" eb="3">
      <t>セイブダイ</t>
    </rPh>
    <phoneticPr fontId="3"/>
  </si>
  <si>
    <t>波多野　華凛</t>
    <rPh sb="0" eb="3">
      <t>ハタノ</t>
    </rPh>
    <rPh sb="4" eb="5">
      <t>ハナ</t>
    </rPh>
    <rPh sb="5" eb="6">
      <t>リン</t>
    </rPh>
    <phoneticPr fontId="3"/>
  </si>
  <si>
    <t>木津　美咲</t>
    <rPh sb="0" eb="2">
      <t>キヅ</t>
    </rPh>
    <rPh sb="3" eb="5">
      <t>ミサキ</t>
    </rPh>
    <phoneticPr fontId="3"/>
  </si>
  <si>
    <t>山田　悠月</t>
    <rPh sb="0" eb="2">
      <t>ヤマダ</t>
    </rPh>
    <rPh sb="3" eb="4">
      <t>ユウ</t>
    </rPh>
    <rPh sb="4" eb="5">
      <t>ツキ</t>
    </rPh>
    <phoneticPr fontId="3"/>
  </si>
  <si>
    <t>中村　野乃</t>
    <rPh sb="0" eb="2">
      <t>ナカムラ</t>
    </rPh>
    <rPh sb="3" eb="4">
      <t>ノ</t>
    </rPh>
    <rPh sb="4" eb="5">
      <t>ノ</t>
    </rPh>
    <phoneticPr fontId="3"/>
  </si>
  <si>
    <t>春口　明日香</t>
    <rPh sb="0" eb="1">
      <t>ハル</t>
    </rPh>
    <rPh sb="1" eb="2">
      <t>クチ</t>
    </rPh>
    <rPh sb="3" eb="6">
      <t>アスカ</t>
    </rPh>
    <phoneticPr fontId="3"/>
  </si>
  <si>
    <t>添田　理沙</t>
    <rPh sb="0" eb="2">
      <t>ソエダ</t>
    </rPh>
    <rPh sb="3" eb="5">
      <t>リサ</t>
    </rPh>
    <phoneticPr fontId="3"/>
  </si>
  <si>
    <t>井桁　芽香</t>
    <rPh sb="0" eb="2">
      <t>イゲタ</t>
    </rPh>
    <rPh sb="3" eb="5">
      <t>メカオル</t>
    </rPh>
    <phoneticPr fontId="3"/>
  </si>
  <si>
    <t>小俣　歩実</t>
    <rPh sb="0" eb="2">
      <t>オマタ</t>
    </rPh>
    <rPh sb="3" eb="4">
      <t>アユ</t>
    </rPh>
    <rPh sb="4" eb="5">
      <t>ミノル</t>
    </rPh>
    <phoneticPr fontId="3"/>
  </si>
  <si>
    <t>成東</t>
    <rPh sb="0" eb="2">
      <t>ナルトウ</t>
    </rPh>
    <phoneticPr fontId="3"/>
  </si>
  <si>
    <t>長澤　慧</t>
    <rPh sb="0" eb="2">
      <t>ナガサワ</t>
    </rPh>
    <rPh sb="3" eb="4">
      <t>サトシ</t>
    </rPh>
    <phoneticPr fontId="3"/>
  </si>
  <si>
    <t>永野　伊緒里</t>
    <rPh sb="0" eb="2">
      <t>ナガノ</t>
    </rPh>
    <rPh sb="3" eb="4">
      <t>イ</t>
    </rPh>
    <rPh sb="4" eb="5">
      <t>オ</t>
    </rPh>
    <rPh sb="5" eb="6">
      <t>サト</t>
    </rPh>
    <phoneticPr fontId="3"/>
  </si>
  <si>
    <t>市立銚子</t>
    <rPh sb="0" eb="4">
      <t>イチリツチョウシ</t>
    </rPh>
    <phoneticPr fontId="3"/>
  </si>
  <si>
    <t>花澤　そら</t>
    <rPh sb="0" eb="2">
      <t>ハナザワ</t>
    </rPh>
    <phoneticPr fontId="3"/>
  </si>
  <si>
    <t>渡邉　寿々花</t>
    <rPh sb="0" eb="2">
      <t>ワタナベ</t>
    </rPh>
    <rPh sb="3" eb="5">
      <t>スズ</t>
    </rPh>
    <rPh sb="5" eb="6">
      <t>ハナ</t>
    </rPh>
    <phoneticPr fontId="3"/>
  </si>
  <si>
    <t>渡邉　美希</t>
    <rPh sb="0" eb="2">
      <t>ワタナベ</t>
    </rPh>
    <rPh sb="3" eb="4">
      <t>ミ</t>
    </rPh>
    <phoneticPr fontId="3"/>
  </si>
  <si>
    <t>渡邊　優菜</t>
    <rPh sb="0" eb="2">
      <t>ワタナベ</t>
    </rPh>
    <rPh sb="3" eb="4">
      <t>ユウ</t>
    </rPh>
    <rPh sb="4" eb="5">
      <t>ナ</t>
    </rPh>
    <phoneticPr fontId="3"/>
  </si>
  <si>
    <t>倉持　美結花</t>
    <rPh sb="0" eb="2">
      <t>クラモチ</t>
    </rPh>
    <rPh sb="3" eb="4">
      <t>ミ</t>
    </rPh>
    <rPh sb="4" eb="6">
      <t>ユカ</t>
    </rPh>
    <phoneticPr fontId="3"/>
  </si>
  <si>
    <t>須賀田　華弥</t>
    <rPh sb="0" eb="3">
      <t>スガタ</t>
    </rPh>
    <rPh sb="4" eb="5">
      <t>ハナ</t>
    </rPh>
    <rPh sb="5" eb="6">
      <t>ヤ</t>
    </rPh>
    <phoneticPr fontId="3"/>
  </si>
  <si>
    <t>徳永　愛心</t>
    <rPh sb="0" eb="2">
      <t>トクナガ</t>
    </rPh>
    <rPh sb="3" eb="4">
      <t>アイ</t>
    </rPh>
    <rPh sb="4" eb="5">
      <t>ココロ</t>
    </rPh>
    <phoneticPr fontId="3"/>
  </si>
  <si>
    <t>長沼　遙月</t>
    <rPh sb="0" eb="2">
      <t>ナガヌマ</t>
    </rPh>
    <rPh sb="3" eb="4">
      <t>ハルカ</t>
    </rPh>
    <rPh sb="4" eb="5">
      <t>ツキ</t>
    </rPh>
    <phoneticPr fontId="3"/>
  </si>
  <si>
    <t>邉見　羽琉</t>
    <rPh sb="0" eb="1">
      <t>アタ</t>
    </rPh>
    <rPh sb="1" eb="2">
      <t>ミ</t>
    </rPh>
    <rPh sb="3" eb="4">
      <t>ハネ</t>
    </rPh>
    <rPh sb="4" eb="5">
      <t>ル</t>
    </rPh>
    <phoneticPr fontId="3"/>
  </si>
  <si>
    <t>髙橋　美結</t>
    <rPh sb="0" eb="2">
      <t>タカハシ</t>
    </rPh>
    <rPh sb="3" eb="4">
      <t>ミ</t>
    </rPh>
    <rPh sb="4" eb="5">
      <t>ムス</t>
    </rPh>
    <phoneticPr fontId="3"/>
  </si>
  <si>
    <t>石井　奏音</t>
    <rPh sb="0" eb="2">
      <t>イシイ</t>
    </rPh>
    <rPh sb="3" eb="5">
      <t>カノン</t>
    </rPh>
    <phoneticPr fontId="3"/>
  </si>
  <si>
    <t>日向　七海</t>
    <rPh sb="0" eb="2">
      <t>ヒュウガ</t>
    </rPh>
    <rPh sb="3" eb="5">
      <t>ナナミ</t>
    </rPh>
    <phoneticPr fontId="3"/>
  </si>
  <si>
    <t>山本　桃夏</t>
    <rPh sb="0" eb="2">
      <t>ヤマモト</t>
    </rPh>
    <rPh sb="3" eb="4">
      <t>モモ</t>
    </rPh>
    <rPh sb="4" eb="5">
      <t>ナツ</t>
    </rPh>
    <phoneticPr fontId="3"/>
  </si>
  <si>
    <t>吉田　蒼生</t>
    <rPh sb="0" eb="2">
      <t>ヨシダ</t>
    </rPh>
    <rPh sb="3" eb="4">
      <t>アオイ</t>
    </rPh>
    <rPh sb="4" eb="5">
      <t>イ</t>
    </rPh>
    <phoneticPr fontId="3"/>
  </si>
  <si>
    <t>千葉女子</t>
    <rPh sb="0" eb="4">
      <t>チバジョシ</t>
    </rPh>
    <phoneticPr fontId="3"/>
  </si>
  <si>
    <t>佐藤　舞奈</t>
    <rPh sb="0" eb="2">
      <t>サトウ</t>
    </rPh>
    <rPh sb="3" eb="4">
      <t>マイ</t>
    </rPh>
    <rPh sb="4" eb="5">
      <t>ナ</t>
    </rPh>
    <phoneticPr fontId="3"/>
  </si>
  <si>
    <t>濵本　真琳</t>
    <rPh sb="0" eb="1">
      <t>ハマ</t>
    </rPh>
    <rPh sb="1" eb="2">
      <t>モト</t>
    </rPh>
    <rPh sb="3" eb="4">
      <t>マ</t>
    </rPh>
    <rPh sb="4" eb="5">
      <t>リン</t>
    </rPh>
    <phoneticPr fontId="3"/>
  </si>
  <si>
    <t>小泉　愛子</t>
    <rPh sb="0" eb="2">
      <t>コイズミ</t>
    </rPh>
    <rPh sb="3" eb="5">
      <t>アイコ</t>
    </rPh>
    <phoneticPr fontId="3"/>
  </si>
  <si>
    <t>飯田　ゆず</t>
    <rPh sb="0" eb="2">
      <t>イイダ</t>
    </rPh>
    <phoneticPr fontId="3"/>
  </si>
  <si>
    <t>齊藤　凪咲</t>
    <rPh sb="0" eb="2">
      <t>サイトウ</t>
    </rPh>
    <rPh sb="3" eb="4">
      <t>ナギ</t>
    </rPh>
    <rPh sb="4" eb="5">
      <t>サキ</t>
    </rPh>
    <phoneticPr fontId="3"/>
  </si>
  <si>
    <t>栁田　紗希</t>
    <rPh sb="0" eb="1">
      <t>ヤナギ</t>
    </rPh>
    <rPh sb="1" eb="2">
      <t>タ</t>
    </rPh>
    <rPh sb="3" eb="4">
      <t>サ</t>
    </rPh>
    <rPh sb="4" eb="5">
      <t>ノゾミ</t>
    </rPh>
    <phoneticPr fontId="3"/>
  </si>
  <si>
    <t>大林　茉央</t>
    <rPh sb="0" eb="2">
      <t>オオバヤシ</t>
    </rPh>
    <rPh sb="3" eb="5">
      <t>マオ</t>
    </rPh>
    <phoneticPr fontId="3"/>
  </si>
  <si>
    <t>昭和学院</t>
    <rPh sb="0" eb="4">
      <t>ショウワガクイン</t>
    </rPh>
    <phoneticPr fontId="3"/>
  </si>
  <si>
    <t>関　ちづる</t>
    <rPh sb="0" eb="1">
      <t>セキ</t>
    </rPh>
    <phoneticPr fontId="3"/>
  </si>
  <si>
    <t>柏陵</t>
    <rPh sb="0" eb="2">
      <t>ハクリョウ</t>
    </rPh>
    <phoneticPr fontId="3"/>
  </si>
  <si>
    <t>金子　日真里</t>
    <rPh sb="0" eb="2">
      <t>カネコ</t>
    </rPh>
    <rPh sb="3" eb="4">
      <t>ヒ</t>
    </rPh>
    <rPh sb="4" eb="5">
      <t>マ</t>
    </rPh>
    <rPh sb="5" eb="6">
      <t>サト</t>
    </rPh>
    <phoneticPr fontId="3"/>
  </si>
  <si>
    <t>女子　個人組手</t>
    <rPh sb="0" eb="2">
      <t>ジョシ</t>
    </rPh>
    <rPh sb="3" eb="7">
      <t>コジンクミテ</t>
    </rPh>
    <phoneticPr fontId="3"/>
  </si>
  <si>
    <t>男子　個人組手</t>
    <rPh sb="0" eb="2">
      <t>ダンシ</t>
    </rPh>
    <rPh sb="3" eb="7">
      <t>コジンクミテ</t>
    </rPh>
    <phoneticPr fontId="3"/>
  </si>
  <si>
    <t>高野澤　優</t>
    <rPh sb="0" eb="3">
      <t>タカノサワ</t>
    </rPh>
    <rPh sb="4" eb="5">
      <t>ユウ</t>
    </rPh>
    <phoneticPr fontId="3"/>
  </si>
  <si>
    <t>仲　哲史</t>
    <rPh sb="0" eb="1">
      <t>ナカ</t>
    </rPh>
    <rPh sb="2" eb="3">
      <t>テツ</t>
    </rPh>
    <rPh sb="3" eb="4">
      <t>フミ</t>
    </rPh>
    <phoneticPr fontId="3"/>
  </si>
  <si>
    <t>髙橋　大和</t>
    <rPh sb="0" eb="2">
      <t>タカハシ</t>
    </rPh>
    <rPh sb="3" eb="5">
      <t>ヤマト</t>
    </rPh>
    <phoneticPr fontId="3"/>
  </si>
  <si>
    <t>見田　尊</t>
    <rPh sb="0" eb="2">
      <t>ミタ</t>
    </rPh>
    <rPh sb="3" eb="4">
      <t>タケル</t>
    </rPh>
    <phoneticPr fontId="3"/>
  </si>
  <si>
    <t>高司　龍聖</t>
    <rPh sb="0" eb="2">
      <t>タカジ</t>
    </rPh>
    <rPh sb="3" eb="5">
      <t>リュウセイ</t>
    </rPh>
    <phoneticPr fontId="3"/>
  </si>
  <si>
    <t>杉村　光太郎</t>
    <rPh sb="0" eb="2">
      <t>スギムラ</t>
    </rPh>
    <rPh sb="3" eb="6">
      <t>コウタロウ</t>
    </rPh>
    <phoneticPr fontId="3"/>
  </si>
  <si>
    <t>龍　健吾</t>
    <rPh sb="0" eb="1">
      <t>リュウ</t>
    </rPh>
    <rPh sb="2" eb="4">
      <t>ケンゴ</t>
    </rPh>
    <phoneticPr fontId="3"/>
  </si>
  <si>
    <t>小代　貴一郎</t>
    <rPh sb="0" eb="2">
      <t>コダイ</t>
    </rPh>
    <rPh sb="3" eb="4">
      <t>タカシ</t>
    </rPh>
    <rPh sb="4" eb="6">
      <t>イチロウ</t>
    </rPh>
    <phoneticPr fontId="3"/>
  </si>
  <si>
    <t>飯高　翔平</t>
    <rPh sb="0" eb="2">
      <t>イイダカ</t>
    </rPh>
    <rPh sb="3" eb="5">
      <t>ショウヘイ</t>
    </rPh>
    <phoneticPr fontId="3"/>
  </si>
  <si>
    <t>山岸　宗一郎</t>
    <rPh sb="0" eb="2">
      <t>ヤマギシ</t>
    </rPh>
    <rPh sb="3" eb="4">
      <t>ムネ</t>
    </rPh>
    <rPh sb="4" eb="6">
      <t>イチロウ</t>
    </rPh>
    <phoneticPr fontId="3"/>
  </si>
  <si>
    <t>塚口　昂佑</t>
    <rPh sb="0" eb="2">
      <t>ツカグチ</t>
    </rPh>
    <rPh sb="3" eb="5">
      <t>コウスケ</t>
    </rPh>
    <phoneticPr fontId="3"/>
  </si>
  <si>
    <t>菅谷　祐斗</t>
    <rPh sb="0" eb="2">
      <t>スガヤ</t>
    </rPh>
    <rPh sb="3" eb="4">
      <t>ユウ</t>
    </rPh>
    <rPh sb="4" eb="5">
      <t>ト</t>
    </rPh>
    <phoneticPr fontId="3"/>
  </si>
  <si>
    <t>石橋　樹</t>
    <rPh sb="0" eb="2">
      <t>イシバシ</t>
    </rPh>
    <rPh sb="3" eb="4">
      <t>タツキ</t>
    </rPh>
    <phoneticPr fontId="3"/>
  </si>
  <si>
    <t>宮内　崇多</t>
    <rPh sb="0" eb="2">
      <t>ミヤウチ</t>
    </rPh>
    <rPh sb="3" eb="4">
      <t>タカ</t>
    </rPh>
    <rPh sb="4" eb="5">
      <t>オオ</t>
    </rPh>
    <phoneticPr fontId="3"/>
  </si>
  <si>
    <t>大島　竜誓</t>
    <rPh sb="0" eb="2">
      <t>オオシマ</t>
    </rPh>
    <rPh sb="3" eb="4">
      <t>リュウ</t>
    </rPh>
    <rPh sb="4" eb="5">
      <t>チカ</t>
    </rPh>
    <phoneticPr fontId="3"/>
  </si>
  <si>
    <t>鈴木　健太</t>
    <rPh sb="0" eb="2">
      <t>スズキ</t>
    </rPh>
    <rPh sb="3" eb="5">
      <t>ケンタ</t>
    </rPh>
    <phoneticPr fontId="3"/>
  </si>
  <si>
    <t>友部　力輝</t>
    <rPh sb="0" eb="2">
      <t>トモベ</t>
    </rPh>
    <rPh sb="3" eb="4">
      <t>チカラ</t>
    </rPh>
    <rPh sb="4" eb="5">
      <t>カガヤ</t>
    </rPh>
    <phoneticPr fontId="3"/>
  </si>
  <si>
    <t>渡邉　隼平</t>
    <rPh sb="0" eb="2">
      <t>ワタナベ</t>
    </rPh>
    <rPh sb="3" eb="5">
      <t>シュンペイ</t>
    </rPh>
    <phoneticPr fontId="3"/>
  </si>
  <si>
    <t>向後　亮佑</t>
    <rPh sb="0" eb="2">
      <t>コウゴ</t>
    </rPh>
    <rPh sb="3" eb="4">
      <t>リョウ</t>
    </rPh>
    <rPh sb="4" eb="5">
      <t>ユウ</t>
    </rPh>
    <phoneticPr fontId="3"/>
  </si>
  <si>
    <t>岩井　康稀</t>
    <rPh sb="0" eb="2">
      <t>イワイ</t>
    </rPh>
    <rPh sb="3" eb="4">
      <t>ヤス</t>
    </rPh>
    <rPh sb="4" eb="5">
      <t>マレ</t>
    </rPh>
    <phoneticPr fontId="3"/>
  </si>
  <si>
    <t>磯見　健太</t>
    <rPh sb="0" eb="2">
      <t>イソミ</t>
    </rPh>
    <rPh sb="3" eb="5">
      <t>ケンタ</t>
    </rPh>
    <phoneticPr fontId="3"/>
  </si>
  <si>
    <t>髙橋　陸</t>
    <rPh sb="0" eb="2">
      <t>タカハシ</t>
    </rPh>
    <rPh sb="3" eb="4">
      <t>リク</t>
    </rPh>
    <phoneticPr fontId="3"/>
  </si>
  <si>
    <t>岡田　朝</t>
    <rPh sb="0" eb="2">
      <t>オカダ</t>
    </rPh>
    <rPh sb="3" eb="4">
      <t>アサ</t>
    </rPh>
    <phoneticPr fontId="3"/>
  </si>
  <si>
    <t>須藤　柊生</t>
    <rPh sb="0" eb="2">
      <t>スドウ</t>
    </rPh>
    <rPh sb="3" eb="4">
      <t>シュウ</t>
    </rPh>
    <rPh sb="4" eb="5">
      <t>イ</t>
    </rPh>
    <phoneticPr fontId="3"/>
  </si>
  <si>
    <t>渋谷幕張</t>
    <rPh sb="0" eb="4">
      <t>シブヤマクハリ</t>
    </rPh>
    <phoneticPr fontId="3"/>
  </si>
  <si>
    <t>乃万　博太郎</t>
    <rPh sb="0" eb="1">
      <t>ノ</t>
    </rPh>
    <rPh sb="1" eb="2">
      <t>マン</t>
    </rPh>
    <rPh sb="3" eb="4">
      <t>ハク</t>
    </rPh>
    <rPh sb="4" eb="6">
      <t>タロウ</t>
    </rPh>
    <phoneticPr fontId="3"/>
  </si>
  <si>
    <t>鍋島　翔太</t>
    <rPh sb="0" eb="1">
      <t>ナベ</t>
    </rPh>
    <rPh sb="1" eb="2">
      <t>シマ</t>
    </rPh>
    <rPh sb="3" eb="5">
      <t>ショウタ</t>
    </rPh>
    <phoneticPr fontId="3"/>
  </si>
  <si>
    <t>及川　領道</t>
    <rPh sb="0" eb="1">
      <t>オヨ</t>
    </rPh>
    <rPh sb="1" eb="2">
      <t>カワ</t>
    </rPh>
    <rPh sb="3" eb="4">
      <t>リョウ</t>
    </rPh>
    <rPh sb="4" eb="5">
      <t>ミチ</t>
    </rPh>
    <phoneticPr fontId="3"/>
  </si>
  <si>
    <t>深山　悠大</t>
    <rPh sb="0" eb="2">
      <t>ミヤマ</t>
    </rPh>
    <rPh sb="3" eb="4">
      <t>ユウ</t>
    </rPh>
    <rPh sb="4" eb="5">
      <t>オオ</t>
    </rPh>
    <phoneticPr fontId="3"/>
  </si>
  <si>
    <t>中田　翔也</t>
    <rPh sb="0" eb="2">
      <t>ナカタ</t>
    </rPh>
    <rPh sb="3" eb="5">
      <t>ショウヤ</t>
    </rPh>
    <phoneticPr fontId="3"/>
  </si>
  <si>
    <t>千葉南</t>
    <rPh sb="0" eb="3">
      <t>チバミナミ</t>
    </rPh>
    <phoneticPr fontId="3"/>
  </si>
  <si>
    <t>五十嵐　真</t>
    <rPh sb="0" eb="3">
      <t>イガラシ</t>
    </rPh>
    <rPh sb="4" eb="5">
      <t>マコト</t>
    </rPh>
    <phoneticPr fontId="3"/>
  </si>
  <si>
    <t>十河　宏太朗</t>
    <rPh sb="0" eb="1">
      <t>ジュウ</t>
    </rPh>
    <rPh sb="1" eb="2">
      <t>カワ</t>
    </rPh>
    <rPh sb="3" eb="4">
      <t>ヒロ</t>
    </rPh>
    <rPh sb="4" eb="6">
      <t>タロウ</t>
    </rPh>
    <phoneticPr fontId="3"/>
  </si>
  <si>
    <t>甲賀　響</t>
    <rPh sb="0" eb="1">
      <t>コウ</t>
    </rPh>
    <rPh sb="1" eb="2">
      <t>ガ</t>
    </rPh>
    <rPh sb="3" eb="4">
      <t>ヒビ</t>
    </rPh>
    <phoneticPr fontId="3"/>
  </si>
  <si>
    <t>吉田　大晟</t>
    <rPh sb="0" eb="2">
      <t>ヨシダ</t>
    </rPh>
    <rPh sb="3" eb="4">
      <t>オオ</t>
    </rPh>
    <rPh sb="4" eb="5">
      <t>セイ</t>
    </rPh>
    <phoneticPr fontId="3"/>
  </si>
  <si>
    <t>日体大柏</t>
    <rPh sb="0" eb="4">
      <t>ニッタイダイカシワ</t>
    </rPh>
    <phoneticPr fontId="3"/>
  </si>
  <si>
    <t>清水　悠斗</t>
    <rPh sb="0" eb="2">
      <t>シミズ</t>
    </rPh>
    <rPh sb="3" eb="4">
      <t>ユウ</t>
    </rPh>
    <rPh sb="4" eb="5">
      <t>ト</t>
    </rPh>
    <phoneticPr fontId="3"/>
  </si>
  <si>
    <t>佐野　義明</t>
    <rPh sb="0" eb="2">
      <t>サノ</t>
    </rPh>
    <rPh sb="3" eb="5">
      <t>ヨシアキ</t>
    </rPh>
    <phoneticPr fontId="3"/>
  </si>
  <si>
    <t>大島　孝太</t>
    <rPh sb="0" eb="2">
      <t>オオシマ</t>
    </rPh>
    <rPh sb="3" eb="5">
      <t>コウタ</t>
    </rPh>
    <phoneticPr fontId="3"/>
  </si>
  <si>
    <t>花田　滉季</t>
    <rPh sb="0" eb="2">
      <t>ハナダ</t>
    </rPh>
    <rPh sb="3" eb="4">
      <t>コウ</t>
    </rPh>
    <rPh sb="4" eb="5">
      <t>キ</t>
    </rPh>
    <phoneticPr fontId="3"/>
  </si>
  <si>
    <t>米山　薫</t>
    <rPh sb="0" eb="2">
      <t>ヨネヤマ</t>
    </rPh>
    <rPh sb="3" eb="4">
      <t>カオル</t>
    </rPh>
    <phoneticPr fontId="3"/>
  </si>
  <si>
    <t>飯島　桜城</t>
    <rPh sb="0" eb="2">
      <t>イイジマ</t>
    </rPh>
    <rPh sb="3" eb="4">
      <t>サクラ</t>
    </rPh>
    <rPh sb="4" eb="5">
      <t>シロ</t>
    </rPh>
    <phoneticPr fontId="3"/>
  </si>
  <si>
    <t>木村　知生</t>
    <rPh sb="0" eb="2">
      <t>キムラ</t>
    </rPh>
    <rPh sb="3" eb="4">
      <t>トモ</t>
    </rPh>
    <rPh sb="4" eb="5">
      <t>イ</t>
    </rPh>
    <phoneticPr fontId="3"/>
  </si>
  <si>
    <t>金子　京太郎</t>
    <rPh sb="0" eb="2">
      <t>カネコ</t>
    </rPh>
    <rPh sb="3" eb="6">
      <t>キョウタロウ</t>
    </rPh>
    <phoneticPr fontId="3"/>
  </si>
  <si>
    <t>関根　佳汰</t>
    <rPh sb="0" eb="2">
      <t>セキネ</t>
    </rPh>
    <rPh sb="3" eb="4">
      <t>ケイ</t>
    </rPh>
    <rPh sb="4" eb="5">
      <t>タ</t>
    </rPh>
    <phoneticPr fontId="3"/>
  </si>
  <si>
    <t>酒井　渓吾</t>
    <rPh sb="0" eb="2">
      <t>サカイ</t>
    </rPh>
    <rPh sb="3" eb="4">
      <t>ケイ</t>
    </rPh>
    <rPh sb="4" eb="5">
      <t>ゴ</t>
    </rPh>
    <phoneticPr fontId="3"/>
  </si>
  <si>
    <t>高子　智央</t>
    <rPh sb="0" eb="2">
      <t>タカコ</t>
    </rPh>
    <rPh sb="3" eb="4">
      <t>チ</t>
    </rPh>
    <rPh sb="4" eb="5">
      <t>オウ</t>
    </rPh>
    <phoneticPr fontId="2"/>
  </si>
  <si>
    <t>小笠原　漸</t>
    <rPh sb="0" eb="3">
      <t>オガサワラ</t>
    </rPh>
    <rPh sb="4" eb="5">
      <t>ゼン</t>
    </rPh>
    <phoneticPr fontId="2"/>
  </si>
  <si>
    <t>柴田　彩寧</t>
    <rPh sb="0" eb="2">
      <t>シバタ</t>
    </rPh>
    <rPh sb="3" eb="4">
      <t>アヤ</t>
    </rPh>
    <rPh sb="4" eb="5">
      <t>ヤスシ</t>
    </rPh>
    <phoneticPr fontId="2"/>
  </si>
  <si>
    <t>波多野　華凜</t>
    <rPh sb="0" eb="3">
      <t>ハタノ</t>
    </rPh>
    <rPh sb="4" eb="5">
      <t>カ</t>
    </rPh>
    <rPh sb="5" eb="6">
      <t>リン</t>
    </rPh>
    <phoneticPr fontId="2"/>
  </si>
  <si>
    <t>宗政　仁</t>
    <rPh sb="0" eb="2">
      <t>ムネマサ</t>
    </rPh>
    <rPh sb="3" eb="4">
      <t>ジン</t>
    </rPh>
    <phoneticPr fontId="2"/>
  </si>
  <si>
    <t>中村　比呂</t>
    <rPh sb="0" eb="2">
      <t>ナカムラ</t>
    </rPh>
    <rPh sb="3" eb="5">
      <t>ヒロ</t>
    </rPh>
    <phoneticPr fontId="2"/>
  </si>
  <si>
    <t>林　佑夏</t>
    <rPh sb="0" eb="1">
      <t>ハヤシ</t>
    </rPh>
    <rPh sb="2" eb="3">
      <t>ユウ</t>
    </rPh>
    <rPh sb="3" eb="4">
      <t>ナツ</t>
    </rPh>
    <phoneticPr fontId="2"/>
  </si>
  <si>
    <t>春口　明日香</t>
    <rPh sb="0" eb="2">
      <t>ハルグチ</t>
    </rPh>
    <rPh sb="3" eb="6">
      <t>アスカ</t>
    </rPh>
    <phoneticPr fontId="2"/>
  </si>
  <si>
    <t>永野　楓月</t>
  </si>
  <si>
    <t>瀧　健吾</t>
    <rPh sb="0" eb="1">
      <t>タキ</t>
    </rPh>
    <rPh sb="2" eb="4">
      <t>ケンゴ</t>
    </rPh>
    <phoneticPr fontId="2"/>
  </si>
  <si>
    <t>松嵜　怜央</t>
    <rPh sb="0" eb="2">
      <t>マツザキ</t>
    </rPh>
    <rPh sb="3" eb="5">
      <t>レオ</t>
    </rPh>
    <phoneticPr fontId="2"/>
  </si>
  <si>
    <t>田邉　未乃和</t>
    <rPh sb="0" eb="1">
      <t>タ</t>
    </rPh>
    <rPh sb="1" eb="2">
      <t>アタ</t>
    </rPh>
    <rPh sb="3" eb="4">
      <t>ミ</t>
    </rPh>
    <rPh sb="4" eb="5">
      <t>ノ</t>
    </rPh>
    <rPh sb="5" eb="6">
      <t>ワ</t>
    </rPh>
    <phoneticPr fontId="2"/>
  </si>
  <si>
    <t>飯髙　翔平</t>
    <rPh sb="0" eb="2">
      <t>イイダカ</t>
    </rPh>
    <rPh sb="3" eb="4">
      <t>カケ</t>
    </rPh>
    <rPh sb="4" eb="5">
      <t>ヘイ</t>
    </rPh>
    <phoneticPr fontId="2"/>
  </si>
  <si>
    <t>山岸　宗一郎</t>
    <rPh sb="0" eb="2">
      <t>ヤマギシ</t>
    </rPh>
    <rPh sb="3" eb="6">
      <t>ソウイチロウ</t>
    </rPh>
    <phoneticPr fontId="2"/>
  </si>
  <si>
    <t>塚川　文香</t>
    <rPh sb="0" eb="2">
      <t>ツカガワ</t>
    </rPh>
    <rPh sb="3" eb="4">
      <t>ブン</t>
    </rPh>
    <rPh sb="4" eb="5">
      <t>カオ</t>
    </rPh>
    <phoneticPr fontId="2"/>
  </si>
  <si>
    <t>林　菜央</t>
    <rPh sb="0" eb="1">
      <t>ハヤシ</t>
    </rPh>
    <rPh sb="2" eb="4">
      <t>ナオ</t>
    </rPh>
    <phoneticPr fontId="2"/>
  </si>
  <si>
    <t>藤川　泰知</t>
    <rPh sb="0" eb="2">
      <t>フジカワ</t>
    </rPh>
    <rPh sb="3" eb="5">
      <t>タイチ</t>
    </rPh>
    <phoneticPr fontId="2"/>
  </si>
  <si>
    <t>田中千絢</t>
    <rPh sb="0" eb="2">
      <t>タナカ</t>
    </rPh>
    <rPh sb="2" eb="3">
      <t>セン</t>
    </rPh>
    <rPh sb="3" eb="4">
      <t>アヤ</t>
    </rPh>
    <phoneticPr fontId="2"/>
  </si>
  <si>
    <t>塚口　昂佑</t>
    <rPh sb="0" eb="2">
      <t>ツカグチ</t>
    </rPh>
    <rPh sb="3" eb="4">
      <t>スバル</t>
    </rPh>
    <rPh sb="4" eb="5">
      <t>スケ</t>
    </rPh>
    <phoneticPr fontId="2"/>
  </si>
  <si>
    <t>菅谷　祐斗</t>
    <rPh sb="0" eb="2">
      <t>スガヤ</t>
    </rPh>
    <rPh sb="3" eb="5">
      <t>ユウト</t>
    </rPh>
    <phoneticPr fontId="2"/>
  </si>
  <si>
    <t>花澤　そら</t>
    <rPh sb="0" eb="2">
      <t>ハナザワ</t>
    </rPh>
    <phoneticPr fontId="2"/>
  </si>
  <si>
    <t>髙木　妃向</t>
    <rPh sb="0" eb="2">
      <t>タカギ</t>
    </rPh>
    <rPh sb="3" eb="4">
      <t>キサキ</t>
    </rPh>
    <rPh sb="4" eb="5">
      <t>ム</t>
    </rPh>
    <phoneticPr fontId="2"/>
  </si>
  <si>
    <t>渡邉　美希</t>
    <rPh sb="0" eb="2">
      <t>ワタナベ</t>
    </rPh>
    <rPh sb="3" eb="5">
      <t>ミキ</t>
    </rPh>
    <phoneticPr fontId="3"/>
  </si>
  <si>
    <t>鎌形　祕和</t>
  </si>
  <si>
    <t>佐藤　憲太</t>
    <rPh sb="0" eb="2">
      <t>サトウ</t>
    </rPh>
    <rPh sb="3" eb="4">
      <t>ケン</t>
    </rPh>
    <rPh sb="4" eb="5">
      <t>フト</t>
    </rPh>
    <phoneticPr fontId="2"/>
  </si>
  <si>
    <t>橋本　旺弥</t>
  </si>
  <si>
    <t>西立野　千空</t>
    <rPh sb="0" eb="3">
      <t>ニシタテノ</t>
    </rPh>
    <rPh sb="4" eb="5">
      <t>セン</t>
    </rPh>
    <rPh sb="5" eb="6">
      <t>ソラ</t>
    </rPh>
    <phoneticPr fontId="2"/>
  </si>
  <si>
    <t>岡田　朝</t>
    <rPh sb="0" eb="2">
      <t>オカダ</t>
    </rPh>
    <rPh sb="3" eb="4">
      <t>アサ</t>
    </rPh>
    <phoneticPr fontId="2"/>
  </si>
  <si>
    <t>須藤　柊生</t>
    <rPh sb="0" eb="2">
      <t>スドウ</t>
    </rPh>
    <rPh sb="3" eb="4">
      <t>ヒイラギ</t>
    </rPh>
    <rPh sb="4" eb="5">
      <t>イ</t>
    </rPh>
    <phoneticPr fontId="2"/>
  </si>
  <si>
    <t>邉見　羽琉</t>
    <rPh sb="0" eb="2">
      <t>ヘンミ</t>
    </rPh>
    <rPh sb="3" eb="4">
      <t>ハネ</t>
    </rPh>
    <rPh sb="4" eb="5">
      <t>ル</t>
    </rPh>
    <phoneticPr fontId="2"/>
  </si>
  <si>
    <t>御前　　晴</t>
    <rPh sb="0" eb="2">
      <t>ミサキ</t>
    </rPh>
    <rPh sb="4" eb="5">
      <t>ハル</t>
    </rPh>
    <phoneticPr fontId="2"/>
  </si>
  <si>
    <t>山中　悠聖</t>
    <rPh sb="0" eb="2">
      <t>ヤマナカ</t>
    </rPh>
    <rPh sb="3" eb="5">
      <t>ユウセイ</t>
    </rPh>
    <phoneticPr fontId="2"/>
  </si>
  <si>
    <t>粕谷　慶人</t>
    <rPh sb="0" eb="2">
      <t>カスヤ</t>
    </rPh>
    <rPh sb="3" eb="4">
      <t>ケイ</t>
    </rPh>
    <rPh sb="4" eb="5">
      <t>ヒト</t>
    </rPh>
    <phoneticPr fontId="2"/>
  </si>
  <si>
    <t>野中　椋介</t>
    <rPh sb="0" eb="2">
      <t>ノナカ</t>
    </rPh>
    <rPh sb="3" eb="5">
      <t>リョウスケ</t>
    </rPh>
    <phoneticPr fontId="2"/>
  </si>
  <si>
    <t>小松　凜</t>
  </si>
  <si>
    <t>今井　凜那</t>
    <rPh sb="0" eb="2">
      <t>イマイ</t>
    </rPh>
    <rPh sb="3" eb="4">
      <t>リン</t>
    </rPh>
    <rPh sb="4" eb="5">
      <t>ナ</t>
    </rPh>
    <phoneticPr fontId="2"/>
  </si>
  <si>
    <t>佐藤　瞳</t>
    <rPh sb="0" eb="2">
      <t>サトウ</t>
    </rPh>
    <rPh sb="3" eb="4">
      <t>ヒトミ</t>
    </rPh>
    <phoneticPr fontId="2"/>
  </si>
  <si>
    <t>甲賀　響</t>
    <rPh sb="0" eb="2">
      <t>コウガ</t>
    </rPh>
    <rPh sb="3" eb="4">
      <t>ヒビキ</t>
    </rPh>
    <phoneticPr fontId="2"/>
  </si>
  <si>
    <t>藤井　智章</t>
    <rPh sb="0" eb="2">
      <t>フジイ</t>
    </rPh>
    <rPh sb="3" eb="4">
      <t>トモ</t>
    </rPh>
    <rPh sb="4" eb="5">
      <t>ショウ</t>
    </rPh>
    <phoneticPr fontId="2"/>
  </si>
  <si>
    <t>浦　千聖</t>
    <rPh sb="0" eb="1">
      <t>ウラ</t>
    </rPh>
    <rPh sb="2" eb="3">
      <t>チ</t>
    </rPh>
    <rPh sb="3" eb="4">
      <t>セイ</t>
    </rPh>
    <phoneticPr fontId="2"/>
  </si>
  <si>
    <t>中野　愛深</t>
    <rPh sb="0" eb="2">
      <t>ナカノ</t>
    </rPh>
    <rPh sb="3" eb="4">
      <t>アイ</t>
    </rPh>
    <rPh sb="4" eb="5">
      <t>ブカ</t>
    </rPh>
    <phoneticPr fontId="2"/>
  </si>
  <si>
    <t>米山　薫</t>
  </si>
  <si>
    <t>山中　惇平</t>
  </si>
  <si>
    <t>栁田　紗希</t>
  </si>
  <si>
    <t>黒田　菜美花</t>
  </si>
  <si>
    <t>木村　知生</t>
    <rPh sb="0" eb="2">
      <t>キムラ</t>
    </rPh>
    <rPh sb="3" eb="5">
      <t>チセイ</t>
    </rPh>
    <phoneticPr fontId="2"/>
  </si>
  <si>
    <t>大庭　風月</t>
    <rPh sb="0" eb="2">
      <t>オオバ</t>
    </rPh>
    <rPh sb="3" eb="5">
      <t>フヅキ</t>
    </rPh>
    <phoneticPr fontId="2"/>
  </si>
  <si>
    <t>金子　日真里</t>
    <rPh sb="0" eb="2">
      <t>カネコ</t>
    </rPh>
    <rPh sb="3" eb="4">
      <t>ヒ</t>
    </rPh>
    <rPh sb="4" eb="6">
      <t>マリ</t>
    </rPh>
    <phoneticPr fontId="3"/>
  </si>
  <si>
    <t>山田　悠月</t>
    <rPh sb="0" eb="2">
      <t>ヤマダ</t>
    </rPh>
    <rPh sb="3" eb="4">
      <t>ユウ</t>
    </rPh>
    <rPh sb="4" eb="5">
      <t>ツキ</t>
    </rPh>
    <phoneticPr fontId="2"/>
  </si>
  <si>
    <t>宮内　崇多</t>
    <rPh sb="0" eb="2">
      <t>ミヤウチ</t>
    </rPh>
    <rPh sb="3" eb="5">
      <t>ソウタ</t>
    </rPh>
    <phoneticPr fontId="3"/>
  </si>
  <si>
    <t>磯見　健太</t>
    <rPh sb="0" eb="2">
      <t>イソミ</t>
    </rPh>
    <rPh sb="3" eb="5">
      <t>ケンタ</t>
    </rPh>
    <phoneticPr fontId="2"/>
  </si>
  <si>
    <t>髙橋　陸</t>
    <rPh sb="0" eb="2">
      <t>タカハシ</t>
    </rPh>
    <rPh sb="3" eb="4">
      <t>リク</t>
    </rPh>
    <phoneticPr fontId="2"/>
  </si>
  <si>
    <t>長沼　遙月</t>
    <rPh sb="0" eb="2">
      <t>ナガヌマ</t>
    </rPh>
    <rPh sb="3" eb="5">
      <t>ハヅキ</t>
    </rPh>
    <phoneticPr fontId="2"/>
  </si>
  <si>
    <t>藤川　優奈</t>
    <rPh sb="0" eb="2">
      <t>フジカワ</t>
    </rPh>
    <rPh sb="3" eb="5">
      <t>ユウナ</t>
    </rPh>
    <phoneticPr fontId="2"/>
  </si>
  <si>
    <t>吉田　大晟</t>
    <rPh sb="0" eb="2">
      <t>ヨシダ</t>
    </rPh>
    <rPh sb="3" eb="4">
      <t>ダイ</t>
    </rPh>
    <rPh sb="4" eb="5">
      <t>ジョウ</t>
    </rPh>
    <phoneticPr fontId="2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</si>
  <si>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</si>
  <si>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形名</t>
    <rPh sb="0" eb="1">
      <t>カタ</t>
    </rPh>
    <rPh sb="1" eb="2">
      <t>ナ</t>
    </rPh>
    <phoneticPr fontId="3"/>
  </si>
  <si>
    <t>女子</t>
    <rPh sb="0" eb="1">
      <t>オンナ</t>
    </rPh>
    <rPh sb="1" eb="2">
      <t>ダンシ</t>
    </rPh>
    <phoneticPr fontId="3"/>
  </si>
  <si>
    <t>令和3年度 関東高等学校空手道大会 千葉県予選会</t>
    <rPh sb="0" eb="2">
      <t>レイワ</t>
    </rPh>
    <rPh sb="3" eb="5">
      <t>ネンド</t>
    </rPh>
    <rPh sb="6" eb="8">
      <t>カントウ</t>
    </rPh>
    <rPh sb="18" eb="21">
      <t>チバケン</t>
    </rPh>
    <rPh sb="21" eb="24">
      <t>ヨセンカイ</t>
    </rPh>
    <phoneticPr fontId="3"/>
  </si>
  <si>
    <t>令和３年５月４日（火）・５日（水）</t>
    <rPh sb="0" eb="2">
      <t>レイワ</t>
    </rPh>
    <rPh sb="3" eb="4">
      <t>ネン</t>
    </rPh>
    <rPh sb="5" eb="6">
      <t>ガツ</t>
    </rPh>
    <rPh sb="7" eb="8">
      <t>ヒ</t>
    </rPh>
    <rPh sb="9" eb="10">
      <t>ヒ</t>
    </rPh>
    <rPh sb="13" eb="14">
      <t>ニチ</t>
    </rPh>
    <rPh sb="15" eb="16">
      <t>スイ</t>
    </rPh>
    <phoneticPr fontId="3"/>
  </si>
  <si>
    <t>成東</t>
    <rPh sb="0" eb="2">
      <t>ナルトウ</t>
    </rPh>
    <phoneticPr fontId="3"/>
  </si>
  <si>
    <t>成田</t>
    <rPh sb="0" eb="2">
      <t>ナリタ</t>
    </rPh>
    <phoneticPr fontId="3"/>
  </si>
  <si>
    <t>市立銚子</t>
    <rPh sb="0" eb="2">
      <t>イチリツ</t>
    </rPh>
    <rPh sb="2" eb="4">
      <t>チョウシ</t>
    </rPh>
    <phoneticPr fontId="3"/>
  </si>
  <si>
    <t>佐原</t>
    <rPh sb="0" eb="2">
      <t>サワラ</t>
    </rPh>
    <phoneticPr fontId="3"/>
  </si>
  <si>
    <t>秀明八千代</t>
    <rPh sb="0" eb="2">
      <t>シュウメイ</t>
    </rPh>
    <rPh sb="2" eb="5">
      <t>ヤチヨ</t>
    </rPh>
    <phoneticPr fontId="3"/>
  </si>
  <si>
    <t>千葉経済</t>
    <rPh sb="0" eb="2">
      <t>チバ</t>
    </rPh>
    <rPh sb="2" eb="4">
      <t>ケイザイ</t>
    </rPh>
    <phoneticPr fontId="3"/>
  </si>
  <si>
    <t>市立習志野</t>
    <rPh sb="0" eb="2">
      <t>イチリツ</t>
    </rPh>
    <rPh sb="2" eb="5">
      <t>ナラシノ</t>
    </rPh>
    <phoneticPr fontId="3"/>
  </si>
  <si>
    <t>渋谷幕張</t>
    <rPh sb="0" eb="2">
      <t>シブヤ</t>
    </rPh>
    <rPh sb="2" eb="4">
      <t>マクハリ</t>
    </rPh>
    <phoneticPr fontId="3"/>
  </si>
  <si>
    <t>千葉南</t>
    <rPh sb="0" eb="2">
      <t>チバ</t>
    </rPh>
    <rPh sb="2" eb="3">
      <t>ミナミ</t>
    </rPh>
    <phoneticPr fontId="3"/>
  </si>
  <si>
    <t>麗澤</t>
    <rPh sb="0" eb="2">
      <t>レイタク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</si>
  <si>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</si>
  <si>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船橋東</t>
    <rPh sb="0" eb="2">
      <t>フナバシ</t>
    </rPh>
    <rPh sb="2" eb="3">
      <t>ヒガシ</t>
    </rPh>
    <phoneticPr fontId="3"/>
  </si>
  <si>
    <t>①</t>
    <phoneticPr fontId="3"/>
  </si>
  <si>
    <t>③</t>
    <phoneticPr fontId="3"/>
  </si>
  <si>
    <t>④</t>
    <phoneticPr fontId="3"/>
  </si>
  <si>
    <t>②</t>
    <phoneticPr fontId="3"/>
  </si>
  <si>
    <t>黄木　勇人</t>
    <rPh sb="0" eb="2">
      <t>オオキ</t>
    </rPh>
    <rPh sb="3" eb="4">
      <t>ユウ</t>
    </rPh>
    <rPh sb="4" eb="5">
      <t>ジン</t>
    </rPh>
    <phoneticPr fontId="2"/>
  </si>
  <si>
    <t>大谷　瑞貴</t>
    <rPh sb="0" eb="2">
      <t>オオタニ</t>
    </rPh>
    <rPh sb="3" eb="4">
      <t>ズイ</t>
    </rPh>
    <rPh sb="4" eb="5">
      <t>キ</t>
    </rPh>
    <phoneticPr fontId="2"/>
  </si>
  <si>
    <t>德光　龍</t>
    <rPh sb="0" eb="2">
      <t>トクミツ</t>
    </rPh>
    <rPh sb="3" eb="4">
      <t>リュウ</t>
    </rPh>
    <phoneticPr fontId="2"/>
  </si>
  <si>
    <t>小綱　章仁</t>
    <rPh sb="0" eb="1">
      <t>コ</t>
    </rPh>
    <rPh sb="1" eb="2">
      <t>ツナ</t>
    </rPh>
    <rPh sb="3" eb="4">
      <t>ショウ</t>
    </rPh>
    <rPh sb="4" eb="5">
      <t>ジン</t>
    </rPh>
    <phoneticPr fontId="2"/>
  </si>
  <si>
    <t>石川　泰智</t>
    <rPh sb="0" eb="2">
      <t>イシカワ</t>
    </rPh>
    <rPh sb="3" eb="4">
      <t>タイ</t>
    </rPh>
    <rPh sb="4" eb="5">
      <t>チ</t>
    </rPh>
    <phoneticPr fontId="2"/>
  </si>
  <si>
    <t>鈴木　健生</t>
    <rPh sb="0" eb="2">
      <t>スズキ</t>
    </rPh>
    <rPh sb="3" eb="5">
      <t>ケンセイ</t>
    </rPh>
    <phoneticPr fontId="2"/>
  </si>
  <si>
    <t>木更津総合</t>
    <rPh sb="0" eb="3">
      <t>キサラズ</t>
    </rPh>
    <rPh sb="3" eb="5">
      <t>ソウゴウ</t>
    </rPh>
    <phoneticPr fontId="3"/>
  </si>
  <si>
    <t>長生</t>
    <rPh sb="0" eb="2">
      <t>チョウセイ</t>
    </rPh>
    <phoneticPr fontId="3"/>
  </si>
  <si>
    <t>東金</t>
    <rPh sb="0" eb="2">
      <t>トウガネ</t>
    </rPh>
    <phoneticPr fontId="3"/>
  </si>
  <si>
    <t>佐原</t>
    <rPh sb="0" eb="2">
      <t>サワラ</t>
    </rPh>
    <phoneticPr fontId="3"/>
  </si>
  <si>
    <t>秀明八千代</t>
    <rPh sb="0" eb="2">
      <t>シュウメイ</t>
    </rPh>
    <rPh sb="2" eb="5">
      <t>ヤチヨ</t>
    </rPh>
    <phoneticPr fontId="3"/>
  </si>
  <si>
    <t>千葉経済</t>
    <rPh sb="0" eb="2">
      <t>チバ</t>
    </rPh>
    <rPh sb="2" eb="4">
      <t>ケイザイ</t>
    </rPh>
    <phoneticPr fontId="3"/>
  </si>
  <si>
    <t>市立習志野</t>
    <rPh sb="0" eb="2">
      <t>イチリツ</t>
    </rPh>
    <rPh sb="2" eb="5">
      <t>ナラシノ</t>
    </rPh>
    <phoneticPr fontId="3"/>
  </si>
  <si>
    <t>敬愛学園</t>
    <rPh sb="0" eb="2">
      <t>ケイアイ</t>
    </rPh>
    <rPh sb="2" eb="4">
      <t>ガクエン</t>
    </rPh>
    <phoneticPr fontId="3"/>
  </si>
  <si>
    <t>千葉南</t>
    <rPh sb="0" eb="2">
      <t>チバ</t>
    </rPh>
    <rPh sb="2" eb="3">
      <t>ミナミ</t>
    </rPh>
    <phoneticPr fontId="3"/>
  </si>
  <si>
    <t>千葉女子</t>
    <rPh sb="0" eb="2">
      <t>チバ</t>
    </rPh>
    <rPh sb="2" eb="4">
      <t>ジョシ</t>
    </rPh>
    <phoneticPr fontId="3"/>
  </si>
  <si>
    <t>麗澤</t>
    <rPh sb="0" eb="2">
      <t>レイタク</t>
    </rPh>
    <phoneticPr fontId="3"/>
  </si>
  <si>
    <t>西武台千葉</t>
    <rPh sb="0" eb="3">
      <t>セイブダイ</t>
    </rPh>
    <rPh sb="3" eb="5">
      <t>チバ</t>
    </rPh>
    <phoneticPr fontId="3"/>
  </si>
  <si>
    <t>船橋東</t>
    <rPh sb="0" eb="2">
      <t>フナバシ</t>
    </rPh>
    <rPh sb="2" eb="3">
      <t>ヒガシ</t>
    </rPh>
    <phoneticPr fontId="3"/>
  </si>
  <si>
    <t>柏陵</t>
    <rPh sb="0" eb="1">
      <t>カシワ</t>
    </rPh>
    <rPh sb="1" eb="2">
      <t>リョウ</t>
    </rPh>
    <phoneticPr fontId="3"/>
  </si>
  <si>
    <t>⑧</t>
    <phoneticPr fontId="3"/>
  </si>
  <si>
    <t>⑥</t>
    <phoneticPr fontId="3"/>
  </si>
  <si>
    <t>大野　美桜</t>
    <rPh sb="0" eb="2">
      <t>オオノ</t>
    </rPh>
    <rPh sb="3" eb="4">
      <t>ミ</t>
    </rPh>
    <rPh sb="4" eb="5">
      <t>サクラ</t>
    </rPh>
    <phoneticPr fontId="2"/>
  </si>
  <si>
    <t>須賀田　華弥</t>
    <rPh sb="0" eb="3">
      <t>スガタ</t>
    </rPh>
    <rPh sb="4" eb="5">
      <t>カ</t>
    </rPh>
    <rPh sb="5" eb="6">
      <t>ヤ</t>
    </rPh>
    <phoneticPr fontId="2"/>
  </si>
  <si>
    <t>②</t>
    <phoneticPr fontId="3"/>
  </si>
  <si>
    <t>⑤</t>
    <phoneticPr fontId="3"/>
  </si>
  <si>
    <t>⑦</t>
    <phoneticPr fontId="3"/>
  </si>
  <si>
    <t>④</t>
    <phoneticPr fontId="3"/>
  </si>
  <si>
    <t>①</t>
    <phoneticPr fontId="3"/>
  </si>
  <si>
    <t>③</t>
    <phoneticPr fontId="3"/>
  </si>
  <si>
    <t>木津　美咲</t>
    <rPh sb="0" eb="1">
      <t>キ</t>
    </rPh>
    <rPh sb="1" eb="2">
      <t>ツ</t>
    </rPh>
    <rPh sb="3" eb="4">
      <t>ミ</t>
    </rPh>
    <rPh sb="4" eb="5">
      <t>サキ</t>
    </rPh>
    <phoneticPr fontId="2"/>
  </si>
  <si>
    <t>井桁　芽香</t>
    <phoneticPr fontId="3"/>
  </si>
  <si>
    <t>徳永　愛心</t>
    <rPh sb="0" eb="2">
      <t>トクナガ</t>
    </rPh>
    <rPh sb="3" eb="5">
      <t>アイシン</t>
    </rPh>
    <phoneticPr fontId="2"/>
  </si>
  <si>
    <t>㠀田　杏</t>
    <rPh sb="1" eb="2">
      <t>タ</t>
    </rPh>
    <rPh sb="3" eb="4">
      <t>アン</t>
    </rPh>
    <phoneticPr fontId="2"/>
  </si>
  <si>
    <t>茂木　愛佳</t>
    <rPh sb="0" eb="2">
      <t>モギ</t>
    </rPh>
    <rPh sb="3" eb="5">
      <t>アイカ</t>
    </rPh>
    <phoneticPr fontId="2"/>
  </si>
  <si>
    <t>小湊　あかり</t>
    <rPh sb="0" eb="2">
      <t>コミナト</t>
    </rPh>
    <phoneticPr fontId="2"/>
  </si>
  <si>
    <t>齊藤　朝花</t>
    <rPh sb="0" eb="2">
      <t>サイトウ</t>
    </rPh>
    <rPh sb="3" eb="4">
      <t>アサ</t>
    </rPh>
    <rPh sb="4" eb="5">
      <t>ハナ</t>
    </rPh>
    <phoneticPr fontId="2"/>
  </si>
  <si>
    <t>大林　茉央</t>
    <rPh sb="0" eb="2">
      <t>オオバヤシ</t>
    </rPh>
    <rPh sb="3" eb="5">
      <t>マオ</t>
    </rPh>
    <phoneticPr fontId="2"/>
  </si>
  <si>
    <t>コード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</si>
  <si>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</si>
  <si>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</si>
  <si>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</si>
  <si>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</si>
  <si>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</t>
    <phoneticPr fontId="3"/>
  </si>
  <si>
    <t>②</t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</si>
  <si>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2"/>
  </si>
  <si>
    <t>61①</t>
    <phoneticPr fontId="3"/>
  </si>
  <si>
    <t>76①</t>
    <phoneticPr fontId="3"/>
  </si>
  <si>
    <t>68①</t>
    <phoneticPr fontId="3"/>
  </si>
  <si>
    <t>超①</t>
    <rPh sb="0" eb="1">
      <t>チョウ</t>
    </rPh>
    <phoneticPr fontId="3"/>
  </si>
  <si>
    <t>超②</t>
    <rPh sb="0" eb="1">
      <t>チョウ</t>
    </rPh>
    <phoneticPr fontId="3"/>
  </si>
  <si>
    <t>55①</t>
    <phoneticPr fontId="3"/>
  </si>
  <si>
    <t>55②</t>
    <phoneticPr fontId="3"/>
  </si>
  <si>
    <t>61②</t>
    <phoneticPr fontId="3"/>
  </si>
  <si>
    <t>68②</t>
    <phoneticPr fontId="3"/>
  </si>
  <si>
    <t>76②</t>
    <phoneticPr fontId="3"/>
  </si>
  <si>
    <t>48①</t>
    <phoneticPr fontId="3"/>
  </si>
  <si>
    <t>48②</t>
    <phoneticPr fontId="3"/>
  </si>
  <si>
    <t>53①</t>
    <phoneticPr fontId="3"/>
  </si>
  <si>
    <t>53②</t>
    <phoneticPr fontId="3"/>
  </si>
  <si>
    <t>59①</t>
    <phoneticPr fontId="3"/>
  </si>
  <si>
    <t>59②</t>
    <phoneticPr fontId="3"/>
  </si>
  <si>
    <t>男子団体形予選（上位４チーム決勝）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</si>
  <si>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男子団体形予選（上位４チ－ム決勝）</t>
    <rPh sb="0" eb="2">
      <t>ダンシ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</si>
  <si>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女子団体形予選（上位４チーム決勝）</t>
    <rPh sb="0" eb="2">
      <t>ジョシ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</si>
  <si>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女子団体形予選（上位４チ－ム決勝）</t>
    <rPh sb="0" eb="2">
      <t>ジョシ</t>
    </rPh>
    <rPh sb="2" eb="4">
      <t>ダンタイ</t>
    </rPh>
    <rPh sb="4" eb="5">
      <t>カタ</t>
    </rPh>
    <rPh sb="5" eb="7">
      <t>ヨセン</t>
    </rPh>
    <rPh sb="8" eb="10">
      <t>ジョウイ</t>
    </rPh>
    <rPh sb="14" eb="16">
      <t>ケッショウ</t>
    </rPh>
    <phoneticPr fontId="3"/>
  </si>
  <si>
    <t>T①4</t>
    <phoneticPr fontId="3"/>
  </si>
  <si>
    <t>T①6</t>
    <phoneticPr fontId="3"/>
  </si>
  <si>
    <t>T①7</t>
    <phoneticPr fontId="3"/>
  </si>
  <si>
    <t>T②4</t>
    <phoneticPr fontId="3"/>
  </si>
  <si>
    <t>T②7</t>
    <phoneticPr fontId="3"/>
  </si>
  <si>
    <t>T①1</t>
    <phoneticPr fontId="3"/>
  </si>
  <si>
    <t>T①2</t>
    <phoneticPr fontId="3"/>
  </si>
  <si>
    <t>T①3</t>
    <phoneticPr fontId="3"/>
  </si>
  <si>
    <t>T①5</t>
    <phoneticPr fontId="3"/>
  </si>
  <si>
    <t>T①9</t>
    <phoneticPr fontId="3"/>
  </si>
  <si>
    <t>T①10</t>
    <phoneticPr fontId="3"/>
  </si>
  <si>
    <t>T①11</t>
    <phoneticPr fontId="3"/>
  </si>
  <si>
    <t>T①12</t>
    <phoneticPr fontId="3"/>
  </si>
  <si>
    <t>T①13</t>
    <phoneticPr fontId="3"/>
  </si>
  <si>
    <t>T①14</t>
    <phoneticPr fontId="3"/>
  </si>
  <si>
    <t>T②1</t>
    <phoneticPr fontId="3"/>
  </si>
  <si>
    <t>T②2</t>
    <phoneticPr fontId="3"/>
  </si>
  <si>
    <t>T②3</t>
    <phoneticPr fontId="3"/>
  </si>
  <si>
    <t>T②5</t>
    <phoneticPr fontId="3"/>
  </si>
  <si>
    <t>T②6</t>
    <phoneticPr fontId="3"/>
  </si>
  <si>
    <t>T②8</t>
    <phoneticPr fontId="3"/>
  </si>
  <si>
    <t>T②9</t>
    <phoneticPr fontId="3"/>
  </si>
  <si>
    <t>T②10</t>
    <phoneticPr fontId="3"/>
  </si>
  <si>
    <t>T②11</t>
    <phoneticPr fontId="3"/>
  </si>
  <si>
    <t>T②12</t>
    <phoneticPr fontId="3"/>
  </si>
  <si>
    <t>T②13</t>
    <phoneticPr fontId="3"/>
  </si>
  <si>
    <t>T②14</t>
    <phoneticPr fontId="3"/>
  </si>
  <si>
    <t>T③1</t>
    <phoneticPr fontId="3"/>
  </si>
  <si>
    <t>T③2</t>
    <phoneticPr fontId="3"/>
  </si>
  <si>
    <t>T③3</t>
    <phoneticPr fontId="3"/>
  </si>
  <si>
    <t>T③4</t>
    <phoneticPr fontId="3"/>
  </si>
  <si>
    <t>T③5</t>
    <phoneticPr fontId="3"/>
  </si>
  <si>
    <t>T③6</t>
    <phoneticPr fontId="3"/>
  </si>
  <si>
    <t>T③7</t>
    <phoneticPr fontId="3"/>
  </si>
  <si>
    <t>T③8</t>
    <phoneticPr fontId="3"/>
  </si>
  <si>
    <t>T③9</t>
    <phoneticPr fontId="3"/>
  </si>
  <si>
    <t>T③10</t>
    <phoneticPr fontId="3"/>
  </si>
  <si>
    <t>T③11</t>
    <phoneticPr fontId="3"/>
  </si>
  <si>
    <t>T③12</t>
    <phoneticPr fontId="3"/>
  </si>
  <si>
    <t>T③13</t>
    <phoneticPr fontId="3"/>
  </si>
  <si>
    <t>T①15</t>
    <phoneticPr fontId="3"/>
  </si>
  <si>
    <t>T①8</t>
    <phoneticPr fontId="3"/>
  </si>
  <si>
    <t>T①16</t>
    <phoneticPr fontId="3"/>
  </si>
  <si>
    <t>T①17</t>
    <phoneticPr fontId="3"/>
  </si>
  <si>
    <t>T①18</t>
    <phoneticPr fontId="3"/>
  </si>
  <si>
    <t>T①19</t>
    <phoneticPr fontId="3"/>
  </si>
  <si>
    <t>T①20</t>
    <phoneticPr fontId="3"/>
  </si>
  <si>
    <t>T①21</t>
    <phoneticPr fontId="3"/>
  </si>
  <si>
    <t>T①22</t>
    <phoneticPr fontId="3"/>
  </si>
  <si>
    <t>T②15</t>
    <phoneticPr fontId="3"/>
  </si>
  <si>
    <t>T②16</t>
    <phoneticPr fontId="3"/>
  </si>
  <si>
    <t>T②17</t>
    <phoneticPr fontId="3"/>
  </si>
  <si>
    <t>T②18</t>
    <phoneticPr fontId="3"/>
  </si>
  <si>
    <t>T②19</t>
    <phoneticPr fontId="3"/>
  </si>
  <si>
    <t>T②20</t>
    <phoneticPr fontId="3"/>
  </si>
  <si>
    <t>T②21</t>
    <phoneticPr fontId="3"/>
  </si>
  <si>
    <t>T②22</t>
    <phoneticPr fontId="3"/>
  </si>
  <si>
    <t>T③14</t>
    <phoneticPr fontId="3"/>
  </si>
  <si>
    <t>T③15</t>
    <phoneticPr fontId="3"/>
  </si>
  <si>
    <t>T③16</t>
    <phoneticPr fontId="3"/>
  </si>
  <si>
    <t>T③17</t>
    <phoneticPr fontId="3"/>
  </si>
  <si>
    <t>T③18</t>
    <phoneticPr fontId="3"/>
  </si>
  <si>
    <t>T③19</t>
    <phoneticPr fontId="3"/>
  </si>
  <si>
    <t>T③20</t>
    <phoneticPr fontId="3"/>
  </si>
  <si>
    <t>T③21</t>
    <phoneticPr fontId="3"/>
  </si>
  <si>
    <t>T①23</t>
    <phoneticPr fontId="3"/>
  </si>
  <si>
    <t>T①24</t>
    <phoneticPr fontId="3"/>
  </si>
  <si>
    <t>T①25</t>
    <phoneticPr fontId="3"/>
  </si>
  <si>
    <t>T①26</t>
    <phoneticPr fontId="3"/>
  </si>
  <si>
    <t>T①27</t>
    <phoneticPr fontId="3"/>
  </si>
  <si>
    <t>T①28</t>
    <phoneticPr fontId="3"/>
  </si>
  <si>
    <t>女子個人組手</t>
    <rPh sb="0" eb="2">
      <t>ジョシ</t>
    </rPh>
    <rPh sb="2" eb="4">
      <t>コジン</t>
    </rPh>
    <rPh sb="4" eb="6">
      <t>クミテ</t>
    </rPh>
    <phoneticPr fontId="2"/>
  </si>
  <si>
    <t>T①29</t>
    <phoneticPr fontId="3"/>
  </si>
  <si>
    <t>T①30</t>
    <phoneticPr fontId="3"/>
  </si>
  <si>
    <t>T②23</t>
    <phoneticPr fontId="3"/>
  </si>
  <si>
    <t>T②24</t>
    <phoneticPr fontId="3"/>
  </si>
  <si>
    <t>T②25</t>
    <phoneticPr fontId="3"/>
  </si>
  <si>
    <t>T②26</t>
    <phoneticPr fontId="3"/>
  </si>
  <si>
    <t>T②27</t>
    <phoneticPr fontId="3"/>
  </si>
  <si>
    <t>T②28</t>
    <phoneticPr fontId="3"/>
  </si>
  <si>
    <t>T③22</t>
    <phoneticPr fontId="3"/>
  </si>
  <si>
    <t>T③23</t>
    <phoneticPr fontId="3"/>
  </si>
  <si>
    <t>T③24</t>
    <phoneticPr fontId="3"/>
  </si>
  <si>
    <t>T③25</t>
    <phoneticPr fontId="3"/>
  </si>
  <si>
    <t>T③26</t>
    <phoneticPr fontId="3"/>
  </si>
  <si>
    <t>T③27</t>
    <phoneticPr fontId="3"/>
  </si>
  <si>
    <t>T②29</t>
    <phoneticPr fontId="3"/>
  </si>
  <si>
    <t>T②30</t>
    <phoneticPr fontId="3"/>
  </si>
  <si>
    <t>T②31</t>
    <phoneticPr fontId="3"/>
  </si>
  <si>
    <t>T②32</t>
    <phoneticPr fontId="3"/>
  </si>
  <si>
    <t>５位・６位決定戦（関東大会開催枠）</t>
    <rPh sb="1" eb="2">
      <t>イ</t>
    </rPh>
    <rPh sb="4" eb="5">
      <t>イ</t>
    </rPh>
    <rPh sb="5" eb="8">
      <t>ケッテイセン</t>
    </rPh>
    <rPh sb="9" eb="11">
      <t>カントウ</t>
    </rPh>
    <rPh sb="11" eb="13">
      <t>タイカイ</t>
    </rPh>
    <rPh sb="13" eb="15">
      <t>カイサイ</t>
    </rPh>
    <rPh sb="15" eb="16">
      <t>ワク</t>
    </rPh>
    <phoneticPr fontId="3"/>
  </si>
  <si>
    <t>T①1</t>
    <phoneticPr fontId="3"/>
  </si>
  <si>
    <t>T①2</t>
    <phoneticPr fontId="3"/>
  </si>
  <si>
    <t>T①3</t>
    <phoneticPr fontId="3"/>
  </si>
  <si>
    <t>T②1</t>
    <phoneticPr fontId="3"/>
  </si>
  <si>
    <t>T②2</t>
    <phoneticPr fontId="3"/>
  </si>
  <si>
    <t>T②3</t>
    <phoneticPr fontId="3"/>
  </si>
  <si>
    <t>T③1</t>
    <phoneticPr fontId="3"/>
  </si>
  <si>
    <t>T③2</t>
    <phoneticPr fontId="3"/>
  </si>
  <si>
    <t>T③3</t>
    <phoneticPr fontId="3"/>
  </si>
  <si>
    <t>T③4</t>
    <phoneticPr fontId="3"/>
  </si>
  <si>
    <t>（T①3の敗者）</t>
    <rPh sb="5" eb="7">
      <t>ハイシャ</t>
    </rPh>
    <phoneticPr fontId="3"/>
  </si>
  <si>
    <t>（T②3の敗者）</t>
    <rPh sb="5" eb="7">
      <t>ハイシャ</t>
    </rPh>
    <phoneticPr fontId="3"/>
  </si>
  <si>
    <t>（T③3の敗者）</t>
    <rPh sb="5" eb="7">
      <t>ハイシャ</t>
    </rPh>
    <phoneticPr fontId="3"/>
  </si>
  <si>
    <t>T①4</t>
    <phoneticPr fontId="3"/>
  </si>
  <si>
    <t>T①5</t>
    <phoneticPr fontId="3"/>
  </si>
  <si>
    <t>T①6</t>
    <phoneticPr fontId="3"/>
  </si>
  <si>
    <t>T②4</t>
    <phoneticPr fontId="3"/>
  </si>
  <si>
    <t>T②5</t>
    <phoneticPr fontId="3"/>
  </si>
  <si>
    <t>T③5</t>
    <phoneticPr fontId="3"/>
  </si>
  <si>
    <t>T③6</t>
    <phoneticPr fontId="3"/>
  </si>
  <si>
    <t>T③7</t>
    <phoneticPr fontId="3"/>
  </si>
  <si>
    <t>T①7</t>
    <phoneticPr fontId="3"/>
  </si>
  <si>
    <t>T②7</t>
    <phoneticPr fontId="3"/>
  </si>
  <si>
    <t>T①8</t>
    <phoneticPr fontId="3"/>
  </si>
  <si>
    <t>T①9</t>
    <phoneticPr fontId="3"/>
  </si>
  <si>
    <t>T②9</t>
    <phoneticPr fontId="3"/>
  </si>
  <si>
    <t>T①10</t>
    <phoneticPr fontId="3"/>
  </si>
  <si>
    <t>T②10</t>
    <phoneticPr fontId="3"/>
  </si>
  <si>
    <t>T③10</t>
    <phoneticPr fontId="3"/>
  </si>
  <si>
    <t>T③11</t>
    <phoneticPr fontId="3"/>
  </si>
  <si>
    <t>T③13</t>
    <phoneticPr fontId="3"/>
  </si>
  <si>
    <t>T③12</t>
    <phoneticPr fontId="3"/>
  </si>
  <si>
    <t>T②6</t>
    <phoneticPr fontId="3"/>
  </si>
  <si>
    <t>（T①6の敗者）</t>
    <rPh sb="5" eb="7">
      <t>ハイシャ</t>
    </rPh>
    <phoneticPr fontId="3"/>
  </si>
  <si>
    <t>（T②6の敗者）</t>
    <rPh sb="5" eb="7">
      <t>ハイシャ</t>
    </rPh>
    <phoneticPr fontId="3"/>
  </si>
  <si>
    <t>（T③6の敗者）</t>
    <rPh sb="5" eb="7">
      <t>ハイシャ</t>
    </rPh>
    <phoneticPr fontId="3"/>
  </si>
  <si>
    <t>（T③7の敗者）</t>
    <rPh sb="5" eb="7">
      <t>ハイシャ</t>
    </rPh>
    <phoneticPr fontId="3"/>
  </si>
  <si>
    <t>（T③2の敗者）</t>
    <rPh sb="5" eb="7">
      <t>ハイシャ</t>
    </rPh>
    <phoneticPr fontId="3"/>
  </si>
  <si>
    <t>コード</t>
    <phoneticPr fontId="3"/>
  </si>
  <si>
    <t>日体大柏</t>
    <rPh sb="0" eb="3">
      <t>ニッタイダイ</t>
    </rPh>
    <rPh sb="3" eb="4">
      <t>カシワ</t>
    </rPh>
    <phoneticPr fontId="3"/>
  </si>
  <si>
    <t>拓大紅陵</t>
    <rPh sb="0" eb="2">
      <t>タクダイ</t>
    </rPh>
    <rPh sb="2" eb="4">
      <t>コウリョウ</t>
    </rPh>
    <phoneticPr fontId="3"/>
  </si>
  <si>
    <t>形名</t>
    <rPh sb="0" eb="2">
      <t>カタメイ</t>
    </rPh>
    <phoneticPr fontId="3"/>
  </si>
  <si>
    <t>セーパイ</t>
  </si>
  <si>
    <t>カンクウダイ</t>
  </si>
  <si>
    <t>ジオン</t>
  </si>
  <si>
    <t>バッサイダイ</t>
  </si>
  <si>
    <t>チントウ</t>
  </si>
  <si>
    <t>チントウ</t>
    <phoneticPr fontId="3"/>
  </si>
  <si>
    <t>ジオン</t>
    <phoneticPr fontId="3"/>
  </si>
  <si>
    <t>バッサイダイ</t>
    <phoneticPr fontId="3"/>
  </si>
  <si>
    <t>セーパイ</t>
    <phoneticPr fontId="3"/>
  </si>
  <si>
    <t>セーパイ</t>
    <phoneticPr fontId="3"/>
  </si>
  <si>
    <t>バッサイダイ</t>
    <phoneticPr fontId="3"/>
  </si>
  <si>
    <t>セーパイ</t>
    <phoneticPr fontId="3"/>
  </si>
  <si>
    <t>セーパイ</t>
    <phoneticPr fontId="3"/>
  </si>
  <si>
    <t>ジオン</t>
    <phoneticPr fontId="3"/>
  </si>
  <si>
    <t>ジオン</t>
    <phoneticPr fontId="3"/>
  </si>
  <si>
    <t>ゴジュウシホショウ</t>
    <phoneticPr fontId="3"/>
  </si>
  <si>
    <t>ウンスー</t>
    <phoneticPr fontId="3"/>
  </si>
  <si>
    <t>エンピ</t>
    <phoneticPr fontId="3"/>
  </si>
  <si>
    <t>パイクー</t>
    <phoneticPr fontId="3"/>
  </si>
  <si>
    <t>メイキョウ</t>
    <phoneticPr fontId="3"/>
  </si>
  <si>
    <t>クルルンファ</t>
    <phoneticPr fontId="3"/>
  </si>
  <si>
    <t>ゴジュウシホダイ</t>
    <phoneticPr fontId="3"/>
  </si>
  <si>
    <t>ゴジュウシホショウ</t>
    <phoneticPr fontId="3"/>
  </si>
  <si>
    <t>アーナン</t>
    <phoneticPr fontId="3"/>
  </si>
  <si>
    <t>メイキョウ</t>
    <phoneticPr fontId="3"/>
  </si>
  <si>
    <t>ニーパイポ</t>
    <phoneticPr fontId="3"/>
  </si>
  <si>
    <t>ゴジュウシホショウ</t>
    <phoneticPr fontId="3"/>
  </si>
  <si>
    <t>トマリバッサイ</t>
    <phoneticPr fontId="3"/>
  </si>
  <si>
    <t>キ</t>
    <phoneticPr fontId="3"/>
  </si>
  <si>
    <t>キ</t>
    <phoneticPr fontId="3"/>
  </si>
  <si>
    <t>②</t>
    <phoneticPr fontId="3"/>
  </si>
  <si>
    <t>拓大紅陵</t>
    <rPh sb="0" eb="2">
      <t>タクダイ</t>
    </rPh>
    <rPh sb="2" eb="4">
      <t>コウリョウ</t>
    </rPh>
    <phoneticPr fontId="3"/>
  </si>
  <si>
    <t>ウンスー</t>
    <phoneticPr fontId="3"/>
  </si>
  <si>
    <t>秀明八千代</t>
    <rPh sb="0" eb="5">
      <t>シュウメイヤチヨ</t>
    </rPh>
    <phoneticPr fontId="3"/>
  </si>
  <si>
    <t>パイクー</t>
    <phoneticPr fontId="3"/>
  </si>
  <si>
    <t>渋谷幕張</t>
    <rPh sb="0" eb="2">
      <t>シブヤ</t>
    </rPh>
    <rPh sb="2" eb="4">
      <t>マクハリ</t>
    </rPh>
    <phoneticPr fontId="3"/>
  </si>
  <si>
    <t>ゴジュウシホウダイ</t>
    <phoneticPr fontId="3"/>
  </si>
  <si>
    <t>習志野</t>
    <rPh sb="0" eb="3">
      <t>ナラシノ</t>
    </rPh>
    <phoneticPr fontId="3"/>
  </si>
  <si>
    <t>ゴジュウシホショウ</t>
    <phoneticPr fontId="3"/>
  </si>
  <si>
    <t>麗澤</t>
    <rPh sb="0" eb="2">
      <t>レイタク</t>
    </rPh>
    <phoneticPr fontId="3"/>
  </si>
  <si>
    <t>ゴジュウシホショウ</t>
    <phoneticPr fontId="3"/>
  </si>
  <si>
    <t>千葉経済</t>
    <rPh sb="0" eb="4">
      <t>チバケイザイ</t>
    </rPh>
    <phoneticPr fontId="3"/>
  </si>
  <si>
    <t>メイキョウ</t>
    <phoneticPr fontId="3"/>
  </si>
  <si>
    <t>千葉南</t>
    <rPh sb="0" eb="3">
      <t>チバミナミ</t>
    </rPh>
    <phoneticPr fontId="3"/>
  </si>
  <si>
    <t>クルルンファ</t>
    <phoneticPr fontId="3"/>
  </si>
  <si>
    <t>東金</t>
    <rPh sb="0" eb="2">
      <t>トウガネ</t>
    </rPh>
    <phoneticPr fontId="3"/>
  </si>
  <si>
    <t>エンピ</t>
    <phoneticPr fontId="3"/>
  </si>
  <si>
    <t>アーナン</t>
    <phoneticPr fontId="3"/>
  </si>
  <si>
    <t>拓大紅陵</t>
    <rPh sb="0" eb="4">
      <t>タクダイコウリョウ</t>
    </rPh>
    <phoneticPr fontId="3"/>
  </si>
  <si>
    <t>トマリバッサイ</t>
    <phoneticPr fontId="3"/>
  </si>
  <si>
    <t>木更津総合</t>
    <rPh sb="0" eb="5">
      <t>キサラヅソウゴウ</t>
    </rPh>
    <phoneticPr fontId="3"/>
  </si>
  <si>
    <t>アーナン</t>
    <phoneticPr fontId="3"/>
  </si>
  <si>
    <t>ゴジュウシホショウ</t>
    <phoneticPr fontId="3"/>
  </si>
  <si>
    <t>船橋東</t>
    <rPh sb="0" eb="3">
      <t>フナバシヒガシ</t>
    </rPh>
    <phoneticPr fontId="3"/>
  </si>
  <si>
    <t>ニーパイポ</t>
    <phoneticPr fontId="3"/>
  </si>
  <si>
    <t>メイキョウ</t>
    <phoneticPr fontId="3"/>
  </si>
  <si>
    <t>市立銚子</t>
    <rPh sb="0" eb="4">
      <t>イチリツチョウシ</t>
    </rPh>
    <phoneticPr fontId="3"/>
  </si>
  <si>
    <t>クルルンファ</t>
    <phoneticPr fontId="3"/>
  </si>
  <si>
    <t>①</t>
    <phoneticPr fontId="3"/>
  </si>
  <si>
    <t>敬愛学園</t>
    <phoneticPr fontId="3"/>
  </si>
  <si>
    <t>秀明八千代</t>
  </si>
  <si>
    <t>秀明八千代</t>
    <rPh sb="0" eb="5">
      <t>シュウメイヤチヨ</t>
    </rPh>
    <phoneticPr fontId="3"/>
  </si>
  <si>
    <t>千葉南</t>
  </si>
  <si>
    <t>長生</t>
  </si>
  <si>
    <t>長生</t>
    <rPh sb="0" eb="2">
      <t>チョウセイ</t>
    </rPh>
    <phoneticPr fontId="3"/>
  </si>
  <si>
    <t>習志野</t>
    <rPh sb="0" eb="3">
      <t>ナラシノ</t>
    </rPh>
    <phoneticPr fontId="3"/>
  </si>
  <si>
    <t>麗澤</t>
    <rPh sb="0" eb="2">
      <t>レイタク</t>
    </rPh>
    <phoneticPr fontId="3"/>
  </si>
  <si>
    <t>日体大柏</t>
    <rPh sb="0" eb="4">
      <t>ニッタイダイカシワ</t>
    </rPh>
    <phoneticPr fontId="3"/>
  </si>
  <si>
    <t>千葉経済</t>
    <rPh sb="0" eb="4">
      <t>チバケイザイ</t>
    </rPh>
    <phoneticPr fontId="3"/>
  </si>
  <si>
    <t>拓大紅陵</t>
  </si>
  <si>
    <t>拓大紅陵</t>
    <rPh sb="0" eb="4">
      <t>タクダイコウリョウ</t>
    </rPh>
    <phoneticPr fontId="3"/>
  </si>
  <si>
    <t>渋谷幕張</t>
  </si>
  <si>
    <t>渋谷幕張</t>
    <rPh sb="0" eb="4">
      <t>シブヤマクハリ</t>
    </rPh>
    <phoneticPr fontId="3"/>
  </si>
  <si>
    <t>木更津総合</t>
    <rPh sb="0" eb="5">
      <t>キサラヅソウゴウ</t>
    </rPh>
    <phoneticPr fontId="3"/>
  </si>
  <si>
    <t>ニーパイポ</t>
  </si>
  <si>
    <t>クルルンファ</t>
  </si>
  <si>
    <t>エンピ</t>
  </si>
  <si>
    <t>カンクウショウ</t>
  </si>
  <si>
    <t>スーパーリンペイ</t>
  </si>
  <si>
    <t>チャタンヤラクーサンクー</t>
  </si>
  <si>
    <t>ウンスー</t>
  </si>
  <si>
    <t>ガンカク</t>
  </si>
  <si>
    <t>パープーレン</t>
  </si>
  <si>
    <t>アーナン</t>
  </si>
  <si>
    <t>ゴジュウシホショウ</t>
  </si>
  <si>
    <t>クーシャンクー</t>
  </si>
  <si>
    <t>黄木　勇人</t>
  </si>
  <si>
    <t>德光　龍</t>
  </si>
  <si>
    <t>今井　凜那</t>
  </si>
  <si>
    <t>大野　美桜</t>
  </si>
  <si>
    <t>コウソウクンダイ</t>
  </si>
  <si>
    <t>木津　美咲</t>
  </si>
  <si>
    <t>徳永　愛心</t>
  </si>
  <si>
    <t>御前　　晴</t>
  </si>
  <si>
    <t>石川　泰智</t>
  </si>
  <si>
    <t>㠀田　杏</t>
  </si>
  <si>
    <t>須賀田　華弥</t>
  </si>
  <si>
    <t>西立野　千空</t>
  </si>
  <si>
    <t>鈴木　健生</t>
  </si>
  <si>
    <t>小綱　章仁</t>
  </si>
  <si>
    <t>佐藤　憲太</t>
  </si>
  <si>
    <t>小笠原　漸</t>
  </si>
  <si>
    <t>②</t>
    <phoneticPr fontId="3"/>
  </si>
  <si>
    <t>敬愛学園</t>
    <rPh sb="0" eb="4">
      <t>ケイアイガクエン</t>
    </rPh>
    <phoneticPr fontId="3"/>
  </si>
  <si>
    <t>棄権</t>
    <rPh sb="0" eb="2">
      <t>キケン</t>
    </rPh>
    <phoneticPr fontId="3"/>
  </si>
  <si>
    <t>棄権</t>
    <rPh sb="0" eb="2">
      <t>キケン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</si>
</sst>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_ "/>
    <numFmt numFmtId="178" formatCode="0.00_ 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hair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hair">
        <color indexed="64"/>
      </right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hair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hair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</borders>
  <cellStyleXfs count="2">
    <xf numFmtId="0" fontId="0" fillId="0" borderId="0"/>
    <xf numFmtId="0" fontId="13" fillId="0" borderId="0"/>
  </cellStyleXfs>
  <cellXfs count="473">
    <xf numFmtId="0" fontId="0" fillId="0" borderId="0" xfId="0"/>
    <xf numFmtId="0" fontId="0" fillId="0" borderId="0" xfId="0" applyBorder="1"/>
    <xf numFmtId="0" fontId="6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shrinkToFit="1"/>
    </xf>
    <xf numFmtId="0" fontId="0" fillId="0" borderId="0" xfId="0" applyFont="1"/>
    <xf numFmtId="0" fontId="6" fillId="0" borderId="0" xfId="0" applyFont="1" applyBorder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20" xfId="0" applyBorder="1"/>
    <xf numFmtId="0" fontId="0" fillId="0" borderId="8" xfId="0" applyBorder="1"/>
    <xf numFmtId="0" fontId="0" fillId="0" borderId="24" xfId="0" applyBorder="1"/>
    <xf numFmtId="0" fontId="0" fillId="0" borderId="7" xfId="0" applyBorder="1"/>
    <xf numFmtId="0" fontId="4" fillId="0" borderId="0" xfId="0" applyFont="1" applyAlignment="1">
      <alignment horizontal="right" vertical="center"/>
    </xf>
    <xf numFmtId="0" fontId="0" fillId="0" borderId="5" xfId="0" applyBorder="1"/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shrinkToFit="1"/>
    </xf>
    <xf numFmtId="0" fontId="7" fillId="0" borderId="12" xfId="0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shrinkToFit="1"/>
    </xf>
    <xf numFmtId="0" fontId="0" fillId="0" borderId="21" xfId="0" applyBorder="1"/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9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0" xfId="0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7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left" vertical="center"/>
    </xf>
    <xf numFmtId="0" fontId="7" fillId="0" borderId="3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4" fillId="0" borderId="0" xfId="0" applyFont="1" applyAlignment="1">
      <alignment horizontal="center"/>
    </xf>
    <xf numFmtId="0" fontId="2" fillId="0" borderId="23" xfId="0" applyFont="1" applyBorder="1" applyAlignment="1">
      <alignment horizontal="distributed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4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5" fillId="0" borderId="4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24" xfId="0" applyFont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4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4" fillId="0" borderId="1" xfId="0" applyFont="1" applyBorder="1"/>
    <xf numFmtId="0" fontId="7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shrinkToFi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shrinkToFit="1"/>
    </xf>
    <xf numFmtId="0" fontId="7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shrinkToFit="1"/>
    </xf>
    <xf numFmtId="0" fontId="5" fillId="0" borderId="0" xfId="0" applyFont="1" applyAlignment="1">
      <alignment shrinkToFit="1"/>
    </xf>
    <xf numFmtId="0" fontId="5" fillId="0" borderId="27" xfId="0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10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20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24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0" xfId="0" applyBorder="1" applyAlignment="1">
      <alignment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right" shrinkToFit="1"/>
    </xf>
    <xf numFmtId="0" fontId="0" fillId="0" borderId="8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0" fillId="0" borderId="47" xfId="0" applyBorder="1" applyAlignment="1">
      <alignment shrinkToFit="1"/>
    </xf>
    <xf numFmtId="0" fontId="0" fillId="0" borderId="5" xfId="0" applyBorder="1" applyAlignment="1">
      <alignment shrinkToFit="1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47" xfId="0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32" xfId="0" applyFont="1" applyBorder="1" applyAlignment="1"/>
    <xf numFmtId="0" fontId="2" fillId="0" borderId="33" xfId="0" applyFont="1" applyBorder="1" applyAlignment="1"/>
    <xf numFmtId="0" fontId="0" fillId="0" borderId="32" xfId="0" applyBorder="1" applyAlignment="1"/>
    <xf numFmtId="0" fontId="0" fillId="0" borderId="33" xfId="0" applyBorder="1" applyAlignment="1"/>
    <xf numFmtId="0" fontId="6" fillId="0" borderId="48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0" fillId="0" borderId="49" xfId="0" applyBorder="1" applyAlignment="1">
      <alignment shrinkToFit="1"/>
    </xf>
    <xf numFmtId="0" fontId="0" fillId="0" borderId="50" xfId="0" applyBorder="1" applyAlignment="1">
      <alignment shrinkToFit="1"/>
    </xf>
    <xf numFmtId="0" fontId="0" fillId="0" borderId="0" xfId="0" applyAlignment="1">
      <alignment vertical="top" shrinkToFit="1"/>
    </xf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0" fontId="0" fillId="0" borderId="0" xfId="0" applyBorder="1" applyAlignment="1">
      <alignment vertical="top" shrinkToFit="1"/>
    </xf>
    <xf numFmtId="0" fontId="0" fillId="0" borderId="53" xfId="0" applyBorder="1" applyAlignment="1">
      <alignment shrinkToFit="1"/>
    </xf>
    <xf numFmtId="0" fontId="0" fillId="0" borderId="21" xfId="0" applyBorder="1" applyAlignment="1">
      <alignment shrinkToFit="1"/>
    </xf>
    <xf numFmtId="0" fontId="0" fillId="0" borderId="54" xfId="0" applyBorder="1" applyAlignment="1">
      <alignment shrinkToFit="1"/>
    </xf>
    <xf numFmtId="0" fontId="0" fillId="0" borderId="55" xfId="0" applyBorder="1" applyAlignment="1">
      <alignment shrinkToFit="1"/>
    </xf>
    <xf numFmtId="0" fontId="0" fillId="0" borderId="56" xfId="0" applyBorder="1" applyAlignment="1">
      <alignment shrinkToFit="1"/>
    </xf>
    <xf numFmtId="0" fontId="0" fillId="0" borderId="57" xfId="0" applyBorder="1" applyAlignment="1">
      <alignment shrinkToFit="1"/>
    </xf>
    <xf numFmtId="0" fontId="0" fillId="0" borderId="58" xfId="0" applyBorder="1" applyAlignment="1">
      <alignment shrinkToFit="1"/>
    </xf>
    <xf numFmtId="0" fontId="0" fillId="0" borderId="59" xfId="0" applyBorder="1" applyAlignment="1">
      <alignment shrinkToFit="1"/>
    </xf>
    <xf numFmtId="0" fontId="0" fillId="0" borderId="0" xfId="0" applyBorder="1" applyAlignment="1">
      <alignment horizontal="right" vertical="top" shrinkToFit="1"/>
    </xf>
    <xf numFmtId="0" fontId="0" fillId="0" borderId="60" xfId="0" applyBorder="1" applyAlignment="1">
      <alignment shrinkToFit="1"/>
    </xf>
    <xf numFmtId="0" fontId="0" fillId="0" borderId="61" xfId="0" applyBorder="1" applyAlignment="1">
      <alignment shrinkToFit="1"/>
    </xf>
    <xf numFmtId="0" fontId="0" fillId="0" borderId="8" xfId="0" applyBorder="1" applyAlignment="1">
      <alignment vertical="top" shrinkToFit="1"/>
    </xf>
    <xf numFmtId="0" fontId="0" fillId="0" borderId="0" xfId="0" applyFont="1" applyAlignment="1">
      <alignment shrinkToFit="1"/>
    </xf>
    <xf numFmtId="0" fontId="5" fillId="0" borderId="0" xfId="0" applyFont="1" applyBorder="1" applyAlignment="1">
      <alignment shrinkToFit="1"/>
    </xf>
    <xf numFmtId="0" fontId="0" fillId="0" borderId="62" xfId="0" applyBorder="1" applyAlignment="1">
      <alignment shrinkToFit="1"/>
    </xf>
    <xf numFmtId="0" fontId="0" fillId="0" borderId="63" xfId="0" applyBorder="1" applyAlignment="1">
      <alignment shrinkToFit="1"/>
    </xf>
    <xf numFmtId="0" fontId="0" fillId="0" borderId="59" xfId="0" applyBorder="1" applyAlignment="1">
      <alignment vertical="top" shrinkToFit="1"/>
    </xf>
    <xf numFmtId="0" fontId="0" fillId="0" borderId="64" xfId="0" applyBorder="1" applyAlignment="1">
      <alignment shrinkToFit="1"/>
    </xf>
    <xf numFmtId="0" fontId="0" fillId="0" borderId="65" xfId="0" applyBorder="1" applyAlignment="1">
      <alignment shrinkToFit="1"/>
    </xf>
    <xf numFmtId="0" fontId="0" fillId="0" borderId="20" xfId="0" applyBorder="1" applyAlignment="1">
      <alignment horizontal="right" shrinkToFit="1"/>
    </xf>
    <xf numFmtId="0" fontId="0" fillId="0" borderId="50" xfId="0" applyBorder="1" applyAlignment="1">
      <alignment vertical="top" shrinkToFit="1"/>
    </xf>
    <xf numFmtId="0" fontId="0" fillId="0" borderId="66" xfId="0" applyBorder="1" applyAlignment="1">
      <alignment shrinkToFit="1"/>
    </xf>
    <xf numFmtId="0" fontId="0" fillId="0" borderId="67" xfId="0" applyBorder="1" applyAlignment="1">
      <alignment horizontal="right" vertical="top" shrinkToFit="1"/>
    </xf>
    <xf numFmtId="0" fontId="0" fillId="0" borderId="68" xfId="0" applyBorder="1" applyAlignment="1">
      <alignment shrinkToFit="1"/>
    </xf>
    <xf numFmtId="0" fontId="0" fillId="0" borderId="0" xfId="0" applyFont="1" applyAlignment="1">
      <alignment horizontal="right" vertical="top" shrinkToFit="1"/>
    </xf>
    <xf numFmtId="0" fontId="0" fillId="0" borderId="24" xfId="0" applyBorder="1" applyAlignment="1">
      <alignment vertical="top" shrinkToFit="1"/>
    </xf>
    <xf numFmtId="0" fontId="5" fillId="0" borderId="0" xfId="0" applyFont="1" applyBorder="1" applyAlignment="1">
      <alignment horizontal="right" shrinkToFit="1"/>
    </xf>
    <xf numFmtId="0" fontId="0" fillId="0" borderId="0" xfId="0" applyFont="1" applyBorder="1" applyAlignment="1">
      <alignment horizontal="right" shrinkToFit="1"/>
    </xf>
    <xf numFmtId="0" fontId="0" fillId="0" borderId="66" xfId="0" applyBorder="1" applyAlignment="1">
      <alignment vertical="top" shrinkToFit="1"/>
    </xf>
    <xf numFmtId="0" fontId="0" fillId="0" borderId="67" xfId="0" applyBorder="1" applyAlignment="1">
      <alignment shrinkToFit="1"/>
    </xf>
    <xf numFmtId="0" fontId="0" fillId="0" borderId="69" xfId="0" applyBorder="1" applyAlignment="1">
      <alignment shrinkToFit="1"/>
    </xf>
    <xf numFmtId="0" fontId="0" fillId="0" borderId="70" xfId="0" applyBorder="1" applyAlignment="1">
      <alignment shrinkToFit="1"/>
    </xf>
    <xf numFmtId="0" fontId="0" fillId="0" borderId="71" xfId="0" applyBorder="1" applyAlignment="1">
      <alignment shrinkToFit="1"/>
    </xf>
    <xf numFmtId="0" fontId="5" fillId="0" borderId="15" xfId="0" applyFont="1" applyBorder="1" applyAlignment="1">
      <alignment shrinkToFit="1"/>
    </xf>
    <xf numFmtId="0" fontId="0" fillId="0" borderId="0" xfId="0" applyFont="1" applyBorder="1" applyAlignment="1">
      <alignment shrinkToFit="1"/>
    </xf>
    <xf numFmtId="0" fontId="0" fillId="0" borderId="0" xfId="0" applyBorder="1" applyAlignment="1">
      <alignment horizontal="right" shrinkToFit="1"/>
    </xf>
    <xf numFmtId="0" fontId="0" fillId="0" borderId="63" xfId="0" applyBorder="1" applyAlignment="1">
      <alignment vertical="top" shrinkToFit="1"/>
    </xf>
    <xf numFmtId="0" fontId="0" fillId="0" borderId="72" xfId="0" applyBorder="1" applyAlignment="1">
      <alignment shrinkToFit="1"/>
    </xf>
    <xf numFmtId="0" fontId="0" fillId="0" borderId="50" xfId="0" applyBorder="1" applyAlignment="1">
      <alignment horizontal="right" vertical="top" shrinkToFit="1"/>
    </xf>
    <xf numFmtId="0" fontId="0" fillId="0" borderId="73" xfId="0" applyBorder="1" applyAlignment="1">
      <alignment shrinkToFit="1"/>
    </xf>
    <xf numFmtId="0" fontId="0" fillId="0" borderId="74" xfId="0" applyBorder="1" applyAlignment="1">
      <alignment shrinkToFit="1"/>
    </xf>
    <xf numFmtId="0" fontId="0" fillId="0" borderId="75" xfId="0" applyBorder="1" applyAlignment="1">
      <alignment shrinkToFit="1"/>
    </xf>
    <xf numFmtId="0" fontId="0" fillId="0" borderId="0" xfId="0" applyFont="1" applyAlignment="1">
      <alignment vertical="top" shrinkToFit="1"/>
    </xf>
    <xf numFmtId="0" fontId="0" fillId="0" borderId="0" xfId="0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0" fillId="0" borderId="77" xfId="0" applyBorder="1" applyAlignment="1">
      <alignment shrinkToFit="1"/>
    </xf>
    <xf numFmtId="0" fontId="0" fillId="0" borderId="76" xfId="0" applyBorder="1" applyAlignment="1">
      <alignment shrinkToFi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/>
    </xf>
    <xf numFmtId="0" fontId="2" fillId="0" borderId="26" xfId="0" applyFont="1" applyBorder="1" applyAlignment="1"/>
    <xf numFmtId="0" fontId="2" fillId="0" borderId="10" xfId="0" applyFont="1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26" xfId="0" applyBorder="1" applyAlignment="1">
      <alignment vertical="top"/>
    </xf>
    <xf numFmtId="0" fontId="0" fillId="0" borderId="20" xfId="0" applyBorder="1" applyAlignment="1">
      <alignment horizontal="center" shrinkToFit="1"/>
    </xf>
    <xf numFmtId="0" fontId="4" fillId="0" borderId="0" xfId="0" applyFont="1" applyAlignment="1">
      <alignment horizontal="left" vertical="top"/>
    </xf>
    <xf numFmtId="0" fontId="0" fillId="0" borderId="3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27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50" xfId="0" applyBorder="1"/>
    <xf numFmtId="0" fontId="0" fillId="0" borderId="62" xfId="0" applyBorder="1"/>
    <xf numFmtId="0" fontId="0" fillId="0" borderId="61" xfId="0" applyBorder="1"/>
    <xf numFmtId="0" fontId="0" fillId="0" borderId="68" xfId="0" applyBorder="1"/>
    <xf numFmtId="0" fontId="0" fillId="0" borderId="0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68" xfId="0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2" fillId="0" borderId="0" xfId="0" applyFont="1" applyAlignment="1">
      <alignment horizontal="right"/>
    </xf>
    <xf numFmtId="0" fontId="0" fillId="0" borderId="20" xfId="0" applyBorder="1" applyAlignment="1">
      <alignment horizontal="right"/>
    </xf>
    <xf numFmtId="0" fontId="0" fillId="0" borderId="0" xfId="0" applyBorder="1" applyAlignment="1">
      <alignment horizontal="right" vertical="top"/>
    </xf>
    <xf numFmtId="0" fontId="0" fillId="0" borderId="62" xfId="0" applyBorder="1" applyAlignment="1">
      <alignment horizontal="right"/>
    </xf>
    <xf numFmtId="0" fontId="0" fillId="0" borderId="5" xfId="0" applyBorder="1" applyAlignment="1">
      <alignment horizontal="right" vertical="top"/>
    </xf>
    <xf numFmtId="0" fontId="0" fillId="0" borderId="28" xfId="0" applyBorder="1" applyAlignment="1">
      <alignment horizontal="right" vertical="top"/>
    </xf>
    <xf numFmtId="0" fontId="2" fillId="0" borderId="26" xfId="0" applyFont="1" applyBorder="1" applyAlignment="1">
      <alignment horizontal="right"/>
    </xf>
    <xf numFmtId="0" fontId="0" fillId="0" borderId="8" xfId="0" applyBorder="1" applyAlignment="1">
      <alignment vertical="top"/>
    </xf>
    <xf numFmtId="0" fontId="0" fillId="0" borderId="57" xfId="0" applyBorder="1"/>
    <xf numFmtId="0" fontId="0" fillId="0" borderId="55" xfId="0" applyBorder="1"/>
    <xf numFmtId="0" fontId="0" fillId="0" borderId="67" xfId="0" applyBorder="1"/>
    <xf numFmtId="0" fontId="0" fillId="0" borderId="53" xfId="0" applyBorder="1"/>
    <xf numFmtId="0" fontId="0" fillId="0" borderId="69" xfId="0" applyBorder="1"/>
    <xf numFmtId="0" fontId="0" fillId="0" borderId="52" xfId="0" applyBorder="1"/>
    <xf numFmtId="0" fontId="0" fillId="0" borderId="8" xfId="0" applyBorder="1" applyAlignment="1">
      <alignment horizontal="left"/>
    </xf>
    <xf numFmtId="0" fontId="0" fillId="0" borderId="50" xfId="0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59" xfId="0" applyBorder="1"/>
    <xf numFmtId="0" fontId="0" fillId="0" borderId="54" xfId="0" applyBorder="1" applyAlignment="1">
      <alignment horizontal="center"/>
    </xf>
    <xf numFmtId="0" fontId="0" fillId="0" borderId="26" xfId="0" applyBorder="1" applyAlignment="1">
      <alignment horizontal="right" vertical="top"/>
    </xf>
    <xf numFmtId="0" fontId="0" fillId="0" borderId="54" xfId="0" applyBorder="1"/>
    <xf numFmtId="0" fontId="0" fillId="0" borderId="78" xfId="0" applyBorder="1"/>
    <xf numFmtId="0" fontId="0" fillId="0" borderId="64" xfId="0" applyBorder="1" applyAlignment="1">
      <alignment horizontal="right"/>
    </xf>
    <xf numFmtId="0" fontId="0" fillId="0" borderId="59" xfId="0" applyBorder="1" applyAlignment="1">
      <alignment horizontal="center" vertical="top"/>
    </xf>
    <xf numFmtId="0" fontId="0" fillId="0" borderId="8" xfId="0" applyBorder="1" applyAlignment="1">
      <alignment horizontal="right" vertical="top"/>
    </xf>
    <xf numFmtId="0" fontId="0" fillId="0" borderId="61" xfId="0" applyBorder="1" applyAlignment="1">
      <alignment horizontal="right"/>
    </xf>
    <xf numFmtId="0" fontId="0" fillId="0" borderId="0" xfId="0" applyAlignment="1">
      <alignment horizontal="right" vertical="top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66" xfId="0" applyBorder="1"/>
    <xf numFmtId="0" fontId="0" fillId="0" borderId="71" xfId="0" applyBorder="1"/>
    <xf numFmtId="0" fontId="0" fillId="0" borderId="72" xfId="0" applyBorder="1"/>
    <xf numFmtId="0" fontId="2" fillId="0" borderId="62" xfId="0" applyFont="1" applyBorder="1" applyAlignment="1">
      <alignment horizontal="right"/>
    </xf>
    <xf numFmtId="0" fontId="0" fillId="0" borderId="78" xfId="0" applyBorder="1" applyAlignment="1">
      <alignment shrinkToFit="1"/>
    </xf>
    <xf numFmtId="0" fontId="2" fillId="0" borderId="72" xfId="0" applyFont="1" applyBorder="1"/>
    <xf numFmtId="0" fontId="0" fillId="0" borderId="78" xfId="0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0" fillId="0" borderId="79" xfId="0" applyBorder="1" applyAlignment="1">
      <alignment horizontal="center" shrinkToFit="1"/>
    </xf>
    <xf numFmtId="0" fontId="0" fillId="0" borderId="54" xfId="0" applyBorder="1" applyAlignment="1">
      <alignment horizontal="left"/>
    </xf>
    <xf numFmtId="0" fontId="0" fillId="0" borderId="59" xfId="0" applyBorder="1" applyAlignment="1">
      <alignment horizontal="right" vertical="top"/>
    </xf>
    <xf numFmtId="0" fontId="0" fillId="0" borderId="7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67" xfId="0" applyBorder="1" applyAlignment="1">
      <alignment vertical="top"/>
    </xf>
    <xf numFmtId="0" fontId="0" fillId="0" borderId="66" xfId="0" applyBorder="1" applyAlignment="1">
      <alignment horizontal="left" vertical="top"/>
    </xf>
    <xf numFmtId="0" fontId="0" fillId="0" borderId="77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標準" xfId="0" builtinId="0"/>
    <cellStyle name="標準 2" xfId="1"/>
  </cellStyles>
  <dxfs count="1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view="pageBreakPreview" zoomScaleNormal="100" zoomScaleSheetLayoutView="100" workbookViewId="0">
      <selection activeCell="G44" sqref="G44"/>
    </sheetView>
  </sheetViews>
  <sheetFormatPr defaultColWidth="9" defaultRowHeight="14.25"/>
  <cols>
    <col min="1" max="1" width="3.625" style="55" customWidth="1"/>
    <col min="2" max="2" width="4.75" style="55" hidden="1" customWidth="1"/>
    <col min="3" max="3" width="9" style="55"/>
    <col min="4" max="4" width="11.75" style="55" customWidth="1"/>
    <col min="5" max="5" width="6.5" style="73" customWidth="1"/>
    <col min="6" max="7" width="6.5" style="55" customWidth="1"/>
    <col min="8" max="8" width="2.875" style="55" customWidth="1"/>
    <col min="9" max="9" width="3.625" style="55" customWidth="1"/>
    <col min="10" max="10" width="5.25" style="55" hidden="1" customWidth="1"/>
    <col min="11" max="11" width="9" style="55"/>
    <col min="12" max="12" width="10.75" style="55" bestFit="1" customWidth="1"/>
    <col min="13" max="13" width="6.5" style="73" customWidth="1"/>
    <col min="14" max="15" width="6.5" style="55" customWidth="1"/>
    <col min="16" max="16" width="5.125" style="55" customWidth="1"/>
    <col min="17" max="17" width="5.125" style="54" customWidth="1"/>
    <col min="18" max="18" width="9" style="55"/>
    <col min="19" max="44" width="3.25" style="55" customWidth="1"/>
    <col min="45" max="16384" width="9" style="55"/>
  </cols>
  <sheetData>
    <row r="1" spans="1:18" s="41" customFormat="1" ht="29.25" customHeight="1">
      <c r="A1" s="411" t="s">
        <v>86</v>
      </c>
      <c r="B1" s="411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53"/>
      <c r="Q1" s="54"/>
    </row>
    <row r="2" spans="1:18" s="41" customFormat="1" ht="21.75" customHeight="1">
      <c r="A2" s="55"/>
      <c r="B2" s="55"/>
      <c r="C2" s="56" t="s">
        <v>80</v>
      </c>
      <c r="D2" s="57"/>
      <c r="E2" s="57"/>
      <c r="F2" s="57"/>
      <c r="G2" s="57"/>
      <c r="H2" s="57"/>
      <c r="I2" s="57"/>
      <c r="J2" s="57"/>
      <c r="K2" s="56" t="s">
        <v>82</v>
      </c>
      <c r="L2" s="58"/>
      <c r="M2" s="59"/>
      <c r="N2" s="59"/>
      <c r="O2" s="53"/>
      <c r="Q2" s="54"/>
    </row>
    <row r="3" spans="1:18" s="7" customFormat="1" ht="30" customHeight="1">
      <c r="A3" s="60" t="s">
        <v>50</v>
      </c>
      <c r="B3" s="60" t="s">
        <v>2</v>
      </c>
      <c r="C3" s="60" t="s">
        <v>0</v>
      </c>
      <c r="D3" s="60" t="s">
        <v>1</v>
      </c>
      <c r="E3" s="61" t="s">
        <v>32</v>
      </c>
      <c r="F3" s="60" t="s">
        <v>33</v>
      </c>
      <c r="G3" s="61" t="s">
        <v>34</v>
      </c>
      <c r="H3" s="62"/>
      <c r="I3" s="60" t="s">
        <v>52</v>
      </c>
      <c r="J3" s="60" t="s">
        <v>23</v>
      </c>
      <c r="K3" s="60" t="s">
        <v>0</v>
      </c>
      <c r="L3" s="60" t="s">
        <v>1</v>
      </c>
      <c r="M3" s="61" t="s">
        <v>32</v>
      </c>
      <c r="N3" s="60" t="s">
        <v>33</v>
      </c>
      <c r="O3" s="61" t="s">
        <v>34</v>
      </c>
      <c r="R3" s="62" t="s">
        <v>97</v>
      </c>
    </row>
    <row r="4" spans="1:18" s="7" customFormat="1" ht="30" customHeight="1">
      <c r="A4" s="60">
        <v>1</v>
      </c>
      <c r="B4" s="60">
        <v>24</v>
      </c>
      <c r="C4" s="142" t="str">
        <f>IF(B4="","",VLOOKUP(B4,$B$43:$D$112,2))</f>
        <v>藤川　優奈</v>
      </c>
      <c r="D4" s="142" t="str">
        <f>IF(B4="","",VLOOKUP(B4,$B$43:$D$212,3))</f>
        <v>千葉経済</v>
      </c>
      <c r="E4" s="61">
        <v>20.14</v>
      </c>
      <c r="F4" s="63">
        <v>4</v>
      </c>
      <c r="G4" s="64" t="s">
        <v>475</v>
      </c>
      <c r="H4" s="17"/>
      <c r="I4" s="60">
        <v>20</v>
      </c>
      <c r="J4" s="60">
        <v>33</v>
      </c>
      <c r="K4" s="142" t="str">
        <f>IF(J4="","",VLOOKUP(J4,$B$43:$D$212,2))</f>
        <v>栁田　紗希</v>
      </c>
      <c r="L4" s="142" t="str">
        <f>IF(J4="","",VLOOKUP(J4,$B$43:$D$212,3))</f>
        <v>西武台千葉</v>
      </c>
      <c r="M4" s="61">
        <v>19.34</v>
      </c>
      <c r="N4" s="63">
        <v>7</v>
      </c>
      <c r="O4" s="64" t="s">
        <v>477</v>
      </c>
      <c r="R4" s="62" t="s">
        <v>37</v>
      </c>
    </row>
    <row r="5" spans="1:18" s="7" customFormat="1" ht="30" customHeight="1">
      <c r="A5" s="138">
        <v>2</v>
      </c>
      <c r="B5" s="60">
        <v>7</v>
      </c>
      <c r="C5" s="142" t="str">
        <f t="shared" ref="C5:C12" si="0">IF(B5="","",VLOOKUP(B5,$B$43:$D$112,2))</f>
        <v>永野　楓月</v>
      </c>
      <c r="D5" s="142" t="str">
        <f t="shared" ref="D5:D12" si="1">IF(B5="","",VLOOKUP(B5,$B$43:$D$212,3))</f>
        <v>長生</v>
      </c>
      <c r="E5" s="61">
        <v>19.54</v>
      </c>
      <c r="F5" s="63">
        <v>5</v>
      </c>
      <c r="G5" s="64" t="s">
        <v>475</v>
      </c>
      <c r="H5" s="17"/>
      <c r="I5" s="138">
        <v>21</v>
      </c>
      <c r="J5" s="60">
        <v>38</v>
      </c>
      <c r="K5" s="142" t="str">
        <f t="shared" ref="K5:K12" si="2">IF(J5="","",VLOOKUP(J5,$B$43:$D$212,2))</f>
        <v>金子　日真里</v>
      </c>
      <c r="L5" s="142" t="str">
        <f t="shared" ref="L5:L12" si="3">IF(J5="","",VLOOKUP(J5,$B$43:$D$212,3))</f>
        <v>柏陵</v>
      </c>
      <c r="M5" s="61">
        <v>20.76</v>
      </c>
      <c r="N5" s="63">
        <v>5</v>
      </c>
      <c r="O5" s="64" t="s">
        <v>478</v>
      </c>
      <c r="R5" s="62" t="s">
        <v>35</v>
      </c>
    </row>
    <row r="6" spans="1:18" s="7" customFormat="1" ht="30" customHeight="1">
      <c r="A6" s="138">
        <v>3</v>
      </c>
      <c r="B6" s="60">
        <v>4</v>
      </c>
      <c r="C6" s="142" t="str">
        <f t="shared" si="0"/>
        <v>山田　悠月</v>
      </c>
      <c r="D6" s="142" t="str">
        <f t="shared" si="1"/>
        <v>拓大紅陵</v>
      </c>
      <c r="E6" s="61">
        <v>22.6</v>
      </c>
      <c r="F6" s="63">
        <v>2</v>
      </c>
      <c r="G6" s="64" t="s">
        <v>476</v>
      </c>
      <c r="H6" s="17"/>
      <c r="I6" s="138">
        <v>22</v>
      </c>
      <c r="J6" s="60">
        <v>14</v>
      </c>
      <c r="K6" s="142" t="str">
        <f t="shared" si="2"/>
        <v>花澤　そら</v>
      </c>
      <c r="L6" s="142" t="str">
        <f t="shared" si="3"/>
        <v>市立銚子</v>
      </c>
      <c r="M6" s="61">
        <v>19.079999999999998</v>
      </c>
      <c r="N6" s="63">
        <v>9</v>
      </c>
      <c r="O6" s="64" t="s">
        <v>475</v>
      </c>
      <c r="R6" s="62" t="s">
        <v>38</v>
      </c>
    </row>
    <row r="7" spans="1:18" s="7" customFormat="1" ht="30" customHeight="1">
      <c r="A7" s="138">
        <v>4</v>
      </c>
      <c r="B7" s="60">
        <v>25</v>
      </c>
      <c r="C7" s="142" t="str">
        <f t="shared" si="0"/>
        <v>邉見　羽琉</v>
      </c>
      <c r="D7" s="142" t="str">
        <f t="shared" si="1"/>
        <v>市立習志野</v>
      </c>
      <c r="E7" s="61">
        <v>19.14</v>
      </c>
      <c r="F7" s="63">
        <v>6</v>
      </c>
      <c r="G7" s="64" t="s">
        <v>477</v>
      </c>
      <c r="H7" s="17"/>
      <c r="I7" s="138">
        <v>23</v>
      </c>
      <c r="J7" s="60">
        <v>32</v>
      </c>
      <c r="K7" s="142" t="str">
        <f t="shared" si="2"/>
        <v>中野　愛深</v>
      </c>
      <c r="L7" s="142" t="str">
        <f t="shared" si="3"/>
        <v>麗澤</v>
      </c>
      <c r="M7" s="61">
        <v>20.6</v>
      </c>
      <c r="N7" s="63">
        <v>6</v>
      </c>
      <c r="O7" s="64" t="s">
        <v>477</v>
      </c>
      <c r="R7" s="62" t="s">
        <v>36</v>
      </c>
    </row>
    <row r="8" spans="1:18" s="7" customFormat="1" ht="30" customHeight="1">
      <c r="A8" s="138">
        <v>5</v>
      </c>
      <c r="B8" s="60">
        <v>13</v>
      </c>
      <c r="C8" s="142" t="str">
        <f t="shared" si="0"/>
        <v>田中千絢</v>
      </c>
      <c r="D8" s="142" t="str">
        <f t="shared" si="1"/>
        <v>成田</v>
      </c>
      <c r="E8" s="61"/>
      <c r="F8" s="63" t="s">
        <v>579</v>
      </c>
      <c r="G8" s="64"/>
      <c r="H8" s="17"/>
      <c r="I8" s="138">
        <v>24</v>
      </c>
      <c r="J8" s="60">
        <v>3</v>
      </c>
      <c r="K8" s="142" t="str">
        <f t="shared" si="2"/>
        <v>木津　美咲</v>
      </c>
      <c r="L8" s="142" t="str">
        <f t="shared" si="3"/>
        <v>拓大紅陵</v>
      </c>
      <c r="M8" s="61">
        <v>23.28</v>
      </c>
      <c r="N8" s="63">
        <v>2</v>
      </c>
      <c r="O8" s="64" t="s">
        <v>478</v>
      </c>
      <c r="R8" s="62" t="s">
        <v>98</v>
      </c>
    </row>
    <row r="9" spans="1:18" s="7" customFormat="1" ht="30" customHeight="1">
      <c r="A9" s="138">
        <v>6</v>
      </c>
      <c r="B9" s="60">
        <v>16</v>
      </c>
      <c r="C9" s="142" t="str">
        <f t="shared" si="0"/>
        <v>渡邉　美希</v>
      </c>
      <c r="D9" s="142" t="str">
        <f t="shared" si="1"/>
        <v>佐原</v>
      </c>
      <c r="E9" s="61">
        <v>16.739999999999998</v>
      </c>
      <c r="F9" s="63">
        <v>7</v>
      </c>
      <c r="G9" s="64" t="s">
        <v>475</v>
      </c>
      <c r="H9" s="17"/>
      <c r="I9" s="138">
        <v>25</v>
      </c>
      <c r="J9" s="60">
        <v>23</v>
      </c>
      <c r="K9" s="142" t="str">
        <f t="shared" si="2"/>
        <v>長沼　遙月</v>
      </c>
      <c r="L9" s="142" t="str">
        <f t="shared" si="3"/>
        <v>千葉経済</v>
      </c>
      <c r="M9" s="61">
        <v>19.32</v>
      </c>
      <c r="N9" s="63">
        <v>8</v>
      </c>
      <c r="O9" s="64" t="s">
        <v>477</v>
      </c>
      <c r="R9" s="62" t="s">
        <v>99</v>
      </c>
    </row>
    <row r="10" spans="1:18" s="7" customFormat="1" ht="30" customHeight="1">
      <c r="A10" s="138">
        <v>7</v>
      </c>
      <c r="B10" s="60">
        <v>31</v>
      </c>
      <c r="C10" s="142" t="str">
        <f t="shared" si="0"/>
        <v>浦　千聖</v>
      </c>
      <c r="D10" s="142" t="str">
        <f t="shared" si="1"/>
        <v>麗澤</v>
      </c>
      <c r="E10" s="61">
        <v>20.46</v>
      </c>
      <c r="F10" s="63">
        <v>3</v>
      </c>
      <c r="G10" s="64" t="s">
        <v>477</v>
      </c>
      <c r="H10" s="17"/>
      <c r="I10" s="138">
        <v>26</v>
      </c>
      <c r="J10" s="60">
        <v>18</v>
      </c>
      <c r="K10" s="142" t="str">
        <f t="shared" si="2"/>
        <v>西立野　千空</v>
      </c>
      <c r="L10" s="142" t="str">
        <f t="shared" si="3"/>
        <v>秀明八千代</v>
      </c>
      <c r="M10" s="61">
        <v>23</v>
      </c>
      <c r="N10" s="63">
        <v>3</v>
      </c>
      <c r="O10" s="64" t="s">
        <v>475</v>
      </c>
      <c r="R10" s="136" t="s">
        <v>100</v>
      </c>
    </row>
    <row r="11" spans="1:18" s="7" customFormat="1" ht="28.5" customHeight="1">
      <c r="A11" s="138">
        <v>8</v>
      </c>
      <c r="B11" s="138">
        <v>36</v>
      </c>
      <c r="C11" s="142" t="str">
        <f t="shared" si="0"/>
        <v>大庭　風月</v>
      </c>
      <c r="D11" s="142" t="str">
        <f t="shared" si="1"/>
        <v>船橋東</v>
      </c>
      <c r="E11" s="61">
        <v>16.399999999999999</v>
      </c>
      <c r="F11" s="63">
        <v>8</v>
      </c>
      <c r="G11" s="64" t="s">
        <v>476</v>
      </c>
      <c r="H11" s="136"/>
      <c r="I11" s="138">
        <v>27</v>
      </c>
      <c r="J11" s="138">
        <v>35</v>
      </c>
      <c r="K11" s="142" t="str">
        <f t="shared" si="2"/>
        <v>齊藤　朝花</v>
      </c>
      <c r="L11" s="142" t="str">
        <f t="shared" si="3"/>
        <v>船橋東</v>
      </c>
      <c r="M11" s="61">
        <v>20.94</v>
      </c>
      <c r="N11" s="63">
        <v>4</v>
      </c>
      <c r="O11" s="64" t="s">
        <v>478</v>
      </c>
    </row>
    <row r="12" spans="1:18" s="7" customFormat="1" ht="28.5" customHeight="1">
      <c r="A12" s="138">
        <v>9</v>
      </c>
      <c r="B12" s="138">
        <v>19</v>
      </c>
      <c r="C12" s="142" t="str">
        <f t="shared" si="0"/>
        <v>徳永　愛心</v>
      </c>
      <c r="D12" s="142" t="str">
        <f t="shared" si="1"/>
        <v>秀明八千代</v>
      </c>
      <c r="E12" s="61">
        <v>25.06</v>
      </c>
      <c r="F12" s="63">
        <v>1</v>
      </c>
      <c r="G12" s="64" t="s">
        <v>475</v>
      </c>
      <c r="H12" s="136"/>
      <c r="I12" s="138">
        <v>28</v>
      </c>
      <c r="J12" s="138">
        <v>21</v>
      </c>
      <c r="K12" s="142" t="str">
        <f t="shared" si="2"/>
        <v>須賀田　華弥</v>
      </c>
      <c r="L12" s="142" t="str">
        <f t="shared" si="3"/>
        <v>秀明八千代</v>
      </c>
      <c r="M12" s="61">
        <v>23.94</v>
      </c>
      <c r="N12" s="63">
        <v>1</v>
      </c>
      <c r="O12" s="64" t="s">
        <v>479</v>
      </c>
      <c r="Q12" s="65"/>
    </row>
    <row r="13" spans="1:18" s="7" customFormat="1" ht="28.5" customHeight="1">
      <c r="A13" s="114"/>
      <c r="B13" s="114"/>
      <c r="C13" s="212"/>
      <c r="D13" s="212"/>
      <c r="E13" s="90"/>
      <c r="F13" s="89"/>
      <c r="G13" s="140"/>
      <c r="H13" s="62"/>
      <c r="I13" s="45"/>
      <c r="J13" s="45"/>
      <c r="K13" s="45"/>
      <c r="L13" s="45"/>
      <c r="M13" s="65"/>
      <c r="N13" s="66"/>
      <c r="Q13" s="65"/>
    </row>
    <row r="14" spans="1:18" s="7" customFormat="1" ht="30" customHeight="1">
      <c r="A14" s="62"/>
      <c r="B14" s="62"/>
      <c r="C14" s="57" t="s">
        <v>81</v>
      </c>
      <c r="D14" s="57"/>
      <c r="E14" s="57"/>
      <c r="F14" s="57"/>
      <c r="G14" s="57"/>
      <c r="H14" s="57"/>
      <c r="I14" s="67"/>
      <c r="J14" s="67"/>
      <c r="K14" s="68" t="s">
        <v>83</v>
      </c>
      <c r="L14" s="62"/>
      <c r="M14" s="62"/>
      <c r="N14" s="62"/>
      <c r="Q14" s="62"/>
    </row>
    <row r="15" spans="1:18" s="7" customFormat="1" ht="30" customHeight="1">
      <c r="A15" s="60" t="s">
        <v>53</v>
      </c>
      <c r="B15" s="60"/>
      <c r="C15" s="60" t="s">
        <v>0</v>
      </c>
      <c r="D15" s="60" t="s">
        <v>1</v>
      </c>
      <c r="E15" s="61" t="s">
        <v>32</v>
      </c>
      <c r="F15" s="60" t="s">
        <v>33</v>
      </c>
      <c r="G15" s="61" t="s">
        <v>34</v>
      </c>
      <c r="H15" s="11"/>
      <c r="I15" s="60" t="s">
        <v>51</v>
      </c>
      <c r="J15" s="60"/>
      <c r="K15" s="60" t="s">
        <v>0</v>
      </c>
      <c r="L15" s="60" t="s">
        <v>1</v>
      </c>
      <c r="M15" s="61" t="s">
        <v>32</v>
      </c>
      <c r="N15" s="60" t="s">
        <v>33</v>
      </c>
      <c r="O15" s="61" t="s">
        <v>34</v>
      </c>
    </row>
    <row r="16" spans="1:18" s="7" customFormat="1" ht="30" customHeight="1">
      <c r="A16" s="60">
        <v>10</v>
      </c>
      <c r="B16" s="60">
        <v>15</v>
      </c>
      <c r="C16" s="142" t="str">
        <f>IF(B16="","",VLOOKUP(B16,$B$43:$D$112,2))</f>
        <v>髙木　妃向</v>
      </c>
      <c r="D16" s="142" t="str">
        <f>IF(B16="","",VLOOKUP(B16,$B$43:$D$212,3))</f>
        <v>市立銚子</v>
      </c>
      <c r="E16" s="61">
        <v>18.48</v>
      </c>
      <c r="F16" s="63">
        <v>8</v>
      </c>
      <c r="G16" s="64" t="s">
        <v>475</v>
      </c>
      <c r="H16" s="11"/>
      <c r="I16" s="60">
        <v>29</v>
      </c>
      <c r="J16" s="60">
        <v>17</v>
      </c>
      <c r="K16" s="142" t="str">
        <f t="shared" ref="K16:K25" si="4">IF(J16="","",VLOOKUP(J16,$B$43:$D$212,2))</f>
        <v>鎌形　祕和</v>
      </c>
      <c r="L16" s="142" t="str">
        <f t="shared" ref="L16" si="5">IF(J16="","",VLOOKUP(J16,$B$43:$D$212,3))</f>
        <v>佐原</v>
      </c>
      <c r="M16" s="61">
        <v>18.940000000000001</v>
      </c>
      <c r="N16" s="63">
        <v>6</v>
      </c>
      <c r="O16" s="64" t="s">
        <v>478</v>
      </c>
      <c r="P16" s="11"/>
    </row>
    <row r="17" spans="1:18" s="7" customFormat="1" ht="30" customHeight="1">
      <c r="A17" s="138">
        <v>11</v>
      </c>
      <c r="B17" s="60">
        <v>22</v>
      </c>
      <c r="C17" s="142" t="str">
        <f t="shared" ref="C17:C25" si="6">IF(B17="","",VLOOKUP(B17,$B$43:$D$112,2))</f>
        <v>大野　美桜</v>
      </c>
      <c r="D17" s="142" t="str">
        <f t="shared" ref="D17:D25" si="7">IF(B17="","",VLOOKUP(B17,$B$43:$D$212,3))</f>
        <v>秀明八千代</v>
      </c>
      <c r="E17" s="61">
        <v>23.88</v>
      </c>
      <c r="F17" s="63">
        <v>3</v>
      </c>
      <c r="G17" s="64" t="s">
        <v>475</v>
      </c>
      <c r="H17" s="11"/>
      <c r="I17" s="138">
        <v>30</v>
      </c>
      <c r="J17" s="60">
        <v>27</v>
      </c>
      <c r="K17" s="142" t="str">
        <f t="shared" si="4"/>
        <v>小松　凜</v>
      </c>
      <c r="L17" s="142" t="str">
        <f t="shared" ref="L17:L24" si="8">IF(J17="","",VLOOKUP(J17,$B$43:$D$212,3))</f>
        <v>千葉南</v>
      </c>
      <c r="M17" s="61">
        <v>18.18</v>
      </c>
      <c r="N17" s="63">
        <v>7</v>
      </c>
      <c r="O17" s="64" t="s">
        <v>476</v>
      </c>
      <c r="P17" s="11"/>
    </row>
    <row r="18" spans="1:18" s="7" customFormat="1" ht="30" customHeight="1">
      <c r="A18" s="138">
        <v>12</v>
      </c>
      <c r="B18" s="60">
        <v>1</v>
      </c>
      <c r="C18" s="142" t="str">
        <f t="shared" si="6"/>
        <v>柴田　彩寧</v>
      </c>
      <c r="D18" s="142" t="str">
        <f t="shared" si="7"/>
        <v>拓大紅陵</v>
      </c>
      <c r="E18" s="61">
        <v>21.66</v>
      </c>
      <c r="F18" s="63">
        <v>4</v>
      </c>
      <c r="G18" s="64" t="s">
        <v>475</v>
      </c>
      <c r="H18" s="11"/>
      <c r="I18" s="138">
        <v>31</v>
      </c>
      <c r="J18" s="60">
        <v>12</v>
      </c>
      <c r="K18" s="142" t="str">
        <f t="shared" si="4"/>
        <v>林　菜央</v>
      </c>
      <c r="L18" s="142" t="str">
        <f t="shared" si="8"/>
        <v>成東</v>
      </c>
      <c r="M18" s="61"/>
      <c r="N18" s="63" t="s">
        <v>579</v>
      </c>
      <c r="O18" s="64"/>
      <c r="P18" s="11"/>
    </row>
    <row r="19" spans="1:18" s="7" customFormat="1" ht="30" customHeight="1">
      <c r="A19" s="138">
        <v>13</v>
      </c>
      <c r="B19" s="60">
        <v>5</v>
      </c>
      <c r="C19" s="142" t="str">
        <f t="shared" si="6"/>
        <v>林　佑夏</v>
      </c>
      <c r="D19" s="142" t="str">
        <f t="shared" si="7"/>
        <v>木更津総合</v>
      </c>
      <c r="E19" s="61">
        <v>20.399999999999999</v>
      </c>
      <c r="F19" s="63">
        <v>5</v>
      </c>
      <c r="G19" s="64" t="s">
        <v>478</v>
      </c>
      <c r="H19" s="11"/>
      <c r="I19" s="138">
        <v>32</v>
      </c>
      <c r="J19" s="60">
        <v>8</v>
      </c>
      <c r="K19" s="142" t="str">
        <f t="shared" si="4"/>
        <v>小俣　歩実</v>
      </c>
      <c r="L19" s="142" t="str">
        <f t="shared" si="8"/>
        <v>長生</v>
      </c>
      <c r="M19" s="61"/>
      <c r="N19" s="63" t="s">
        <v>579</v>
      </c>
      <c r="O19" s="64"/>
      <c r="P19" s="11"/>
    </row>
    <row r="20" spans="1:18" s="7" customFormat="1" ht="30" customHeight="1">
      <c r="A20" s="138">
        <v>14</v>
      </c>
      <c r="B20" s="60">
        <v>34</v>
      </c>
      <c r="C20" s="142" t="str">
        <f t="shared" si="6"/>
        <v>黒田　菜美花</v>
      </c>
      <c r="D20" s="142" t="str">
        <f t="shared" si="7"/>
        <v>西武台千葉</v>
      </c>
      <c r="E20" s="61">
        <v>16.34</v>
      </c>
      <c r="F20" s="63">
        <v>10</v>
      </c>
      <c r="G20" s="64" t="s">
        <v>477</v>
      </c>
      <c r="H20" s="11"/>
      <c r="I20" s="138">
        <v>33</v>
      </c>
      <c r="J20" s="60">
        <v>26</v>
      </c>
      <c r="K20" s="142" t="str">
        <f t="shared" si="4"/>
        <v>茂木　愛佳</v>
      </c>
      <c r="L20" s="142" t="str">
        <f t="shared" si="8"/>
        <v>敬愛学園</v>
      </c>
      <c r="M20" s="61">
        <v>21.26</v>
      </c>
      <c r="N20" s="63">
        <v>4</v>
      </c>
      <c r="O20" s="64" t="s">
        <v>475</v>
      </c>
      <c r="P20" s="11"/>
    </row>
    <row r="21" spans="1:18" s="7" customFormat="1" ht="30" customHeight="1">
      <c r="A21" s="138">
        <v>15</v>
      </c>
      <c r="B21" s="60">
        <v>30</v>
      </c>
      <c r="C21" s="142" t="str">
        <f t="shared" si="6"/>
        <v>佐藤　瞳</v>
      </c>
      <c r="D21" s="142" t="str">
        <f t="shared" si="7"/>
        <v>千葉女子</v>
      </c>
      <c r="E21" s="61">
        <v>16.600000000000001</v>
      </c>
      <c r="F21" s="63">
        <v>9</v>
      </c>
      <c r="G21" s="64" t="s">
        <v>479</v>
      </c>
      <c r="H21" s="11"/>
      <c r="I21" s="138">
        <v>34</v>
      </c>
      <c r="J21" s="60">
        <v>37</v>
      </c>
      <c r="K21" s="142" t="str">
        <f t="shared" si="4"/>
        <v>大林　茉央</v>
      </c>
      <c r="L21" s="142" t="str">
        <f t="shared" si="8"/>
        <v>船橋東</v>
      </c>
      <c r="M21" s="61">
        <v>21.94</v>
      </c>
      <c r="N21" s="63">
        <v>3</v>
      </c>
      <c r="O21" s="64" t="s">
        <v>478</v>
      </c>
      <c r="P21" s="11"/>
    </row>
    <row r="22" spans="1:18" s="7" customFormat="1" ht="30" customHeight="1">
      <c r="A22" s="138">
        <v>16</v>
      </c>
      <c r="B22" s="60">
        <v>10</v>
      </c>
      <c r="C22" s="142" t="str">
        <f t="shared" si="6"/>
        <v>田邉　未乃和</v>
      </c>
      <c r="D22" s="142" t="str">
        <f t="shared" si="7"/>
        <v>東金</v>
      </c>
      <c r="E22" s="61">
        <v>18.920000000000002</v>
      </c>
      <c r="F22" s="63">
        <v>7</v>
      </c>
      <c r="G22" s="64" t="s">
        <v>476</v>
      </c>
      <c r="H22" s="11"/>
      <c r="I22" s="138">
        <v>35</v>
      </c>
      <c r="J22" s="60">
        <v>2</v>
      </c>
      <c r="K22" s="142" t="str">
        <f t="shared" si="4"/>
        <v>波多野　華凜</v>
      </c>
      <c r="L22" s="142" t="str">
        <f t="shared" si="8"/>
        <v>拓大紅陵</v>
      </c>
      <c r="M22" s="61">
        <v>22.32</v>
      </c>
      <c r="N22" s="63">
        <v>2</v>
      </c>
      <c r="O22" s="64" t="s">
        <v>478</v>
      </c>
      <c r="P22" s="11"/>
    </row>
    <row r="23" spans="1:18" s="7" customFormat="1" ht="30" customHeight="1">
      <c r="A23" s="138">
        <v>17</v>
      </c>
      <c r="B23" s="138">
        <v>11</v>
      </c>
      <c r="C23" s="142" t="str">
        <f t="shared" si="6"/>
        <v>塚川　文香</v>
      </c>
      <c r="D23" s="142" t="str">
        <f t="shared" si="7"/>
        <v>成東</v>
      </c>
      <c r="E23" s="61">
        <v>20.239999999999998</v>
      </c>
      <c r="F23" s="63">
        <v>6</v>
      </c>
      <c r="G23" s="64" t="s">
        <v>475</v>
      </c>
      <c r="H23" s="18"/>
      <c r="I23" s="138">
        <v>36</v>
      </c>
      <c r="J23" s="138">
        <v>6</v>
      </c>
      <c r="K23" s="142" t="str">
        <f t="shared" si="4"/>
        <v>春口　明日香</v>
      </c>
      <c r="L23" s="142" t="str">
        <f t="shared" si="8"/>
        <v>木更津総合</v>
      </c>
      <c r="M23" s="61">
        <v>20.92</v>
      </c>
      <c r="N23" s="63">
        <v>5</v>
      </c>
      <c r="O23" s="64" t="s">
        <v>476</v>
      </c>
    </row>
    <row r="24" spans="1:18" s="7" customFormat="1" ht="30" customHeight="1">
      <c r="A24" s="138">
        <v>18</v>
      </c>
      <c r="B24" s="138">
        <v>28</v>
      </c>
      <c r="C24" s="142" t="str">
        <f t="shared" si="6"/>
        <v>今井　凜那</v>
      </c>
      <c r="D24" s="142" t="str">
        <f t="shared" si="7"/>
        <v>千葉南</v>
      </c>
      <c r="E24" s="61">
        <v>24.12</v>
      </c>
      <c r="F24" s="63">
        <v>2</v>
      </c>
      <c r="G24" s="64" t="s">
        <v>475</v>
      </c>
      <c r="H24" s="47"/>
      <c r="I24" s="138">
        <v>37</v>
      </c>
      <c r="J24" s="138">
        <v>29</v>
      </c>
      <c r="K24" s="142" t="str">
        <f t="shared" si="4"/>
        <v>小湊　あかり</v>
      </c>
      <c r="L24" s="142" t="str">
        <f t="shared" si="8"/>
        <v>千葉女子</v>
      </c>
      <c r="M24" s="61"/>
      <c r="N24" s="63" t="s">
        <v>579</v>
      </c>
      <c r="O24" s="64"/>
      <c r="Q24" s="54"/>
    </row>
    <row r="25" spans="1:18" s="7" customFormat="1" ht="30" customHeight="1">
      <c r="A25" s="138">
        <v>19</v>
      </c>
      <c r="B25" s="138">
        <v>9</v>
      </c>
      <c r="C25" s="142" t="str">
        <f t="shared" si="6"/>
        <v>井桁　芽香</v>
      </c>
      <c r="D25" s="142" t="str">
        <f t="shared" si="7"/>
        <v>長生</v>
      </c>
      <c r="E25" s="61">
        <v>24.34</v>
      </c>
      <c r="F25" s="63">
        <v>1</v>
      </c>
      <c r="G25" s="64" t="s">
        <v>479</v>
      </c>
      <c r="H25" s="47"/>
      <c r="I25" s="138">
        <v>38</v>
      </c>
      <c r="J25" s="138">
        <v>20</v>
      </c>
      <c r="K25" s="142" t="str">
        <f t="shared" si="4"/>
        <v>㠀田　杏</v>
      </c>
      <c r="L25" s="142" t="str">
        <f t="shared" ref="L25" si="9">IF(J25="","",VLOOKUP(J25,$B$43:$D$212,3))</f>
        <v>秀明八千代</v>
      </c>
      <c r="M25" s="61">
        <v>24.12</v>
      </c>
      <c r="N25" s="63">
        <v>1</v>
      </c>
      <c r="O25" s="64" t="s">
        <v>475</v>
      </c>
      <c r="Q25" s="54"/>
    </row>
    <row r="26" spans="1:18" s="7" customFormat="1" ht="21.75" customHeight="1">
      <c r="A26" s="51"/>
      <c r="B26" s="51"/>
      <c r="C26" s="51"/>
      <c r="D26" s="51"/>
      <c r="E26" s="69"/>
      <c r="F26" s="70"/>
      <c r="G26" s="70"/>
      <c r="H26" s="47"/>
      <c r="Q26" s="54"/>
    </row>
    <row r="27" spans="1:18" s="7" customFormat="1" ht="24.95" customHeight="1">
      <c r="A27" s="411" t="s">
        <v>92</v>
      </c>
      <c r="B27" s="411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147"/>
      <c r="Q27" s="54"/>
    </row>
    <row r="28" spans="1:18" s="146" customFormat="1" ht="21.75" customHeight="1">
      <c r="A28" s="144"/>
      <c r="B28" s="144"/>
      <c r="C28" s="56" t="s">
        <v>80</v>
      </c>
      <c r="D28" s="57"/>
      <c r="E28" s="57"/>
      <c r="F28" s="57"/>
      <c r="G28" s="57"/>
      <c r="H28" s="57"/>
      <c r="I28" s="57"/>
      <c r="J28" s="57"/>
      <c r="K28" s="56" t="s">
        <v>81</v>
      </c>
      <c r="L28" s="58"/>
      <c r="M28" s="145"/>
      <c r="N28" s="145"/>
      <c r="O28" s="53"/>
      <c r="Q28" s="54"/>
    </row>
    <row r="29" spans="1:18" s="7" customFormat="1" ht="30" customHeight="1">
      <c r="A29" s="138" t="s">
        <v>50</v>
      </c>
      <c r="B29" s="138" t="s">
        <v>2</v>
      </c>
      <c r="C29" s="138" t="s">
        <v>0</v>
      </c>
      <c r="D29" s="138" t="s">
        <v>1</v>
      </c>
      <c r="E29" s="61" t="s">
        <v>32</v>
      </c>
      <c r="F29" s="138" t="s">
        <v>33</v>
      </c>
      <c r="G29" s="61" t="s">
        <v>34</v>
      </c>
      <c r="H29" s="62"/>
      <c r="I29" s="138" t="s">
        <v>52</v>
      </c>
      <c r="J29" s="138" t="s">
        <v>23</v>
      </c>
      <c r="K29" s="138" t="s">
        <v>0</v>
      </c>
      <c r="L29" s="138" t="s">
        <v>1</v>
      </c>
      <c r="M29" s="61" t="s">
        <v>32</v>
      </c>
      <c r="N29" s="138" t="s">
        <v>33</v>
      </c>
      <c r="O29" s="61" t="s">
        <v>34</v>
      </c>
      <c r="R29" s="136" t="s">
        <v>101</v>
      </c>
    </row>
    <row r="30" spans="1:18" s="7" customFormat="1" ht="30" customHeight="1">
      <c r="A30" s="138">
        <v>1</v>
      </c>
      <c r="B30" s="138">
        <v>4</v>
      </c>
      <c r="C30" s="142" t="str">
        <f t="shared" ref="C30:C37" si="10">IF(B30="","",VLOOKUP(B30,$B$43:$D$112,2))</f>
        <v>山田　悠月</v>
      </c>
      <c r="D30" s="142" t="str">
        <f t="shared" ref="D30" si="11">IF(B30="","",VLOOKUP(B30,$B$43:$D$212,3))</f>
        <v>拓大紅陵</v>
      </c>
      <c r="E30" s="61">
        <v>21.74</v>
      </c>
      <c r="F30" s="63">
        <v>6</v>
      </c>
      <c r="G30" s="64" t="s">
        <v>551</v>
      </c>
      <c r="H30" s="17"/>
      <c r="I30" s="138">
        <v>9</v>
      </c>
      <c r="J30" s="138">
        <v>2</v>
      </c>
      <c r="K30" s="142" t="str">
        <f t="shared" ref="K30:K37" si="12">IF(J30="","",VLOOKUP(J30,$B$43:$D$212,2))</f>
        <v>波多野　華凜</v>
      </c>
      <c r="L30" s="142" t="str">
        <f t="shared" ref="L30" si="13">IF(J30="","",VLOOKUP(J30,$B$43:$D$212,3))</f>
        <v>拓大紅陵</v>
      </c>
      <c r="M30" s="61">
        <v>21.08</v>
      </c>
      <c r="N30" s="63">
        <v>6</v>
      </c>
      <c r="O30" s="64" t="s">
        <v>549</v>
      </c>
      <c r="R30" s="136" t="s">
        <v>102</v>
      </c>
    </row>
    <row r="31" spans="1:18" s="7" customFormat="1" ht="30" customHeight="1">
      <c r="A31" s="138">
        <v>2</v>
      </c>
      <c r="B31" s="138">
        <v>24</v>
      </c>
      <c r="C31" s="142" t="str">
        <f t="shared" si="10"/>
        <v>藤川　優奈</v>
      </c>
      <c r="D31" s="142" t="str">
        <f t="shared" ref="D31:D37" si="14">IF(B31="","",VLOOKUP(B31,$B$43:$D$212,3))</f>
        <v>千葉経済</v>
      </c>
      <c r="E31" s="61">
        <v>19.02</v>
      </c>
      <c r="F31" s="63">
        <v>8</v>
      </c>
      <c r="G31" s="64" t="s">
        <v>550</v>
      </c>
      <c r="H31" s="17"/>
      <c r="I31" s="138">
        <v>10</v>
      </c>
      <c r="J31" s="138">
        <v>37</v>
      </c>
      <c r="K31" s="142" t="str">
        <f t="shared" si="12"/>
        <v>大林　茉央</v>
      </c>
      <c r="L31" s="142" t="str">
        <f t="shared" ref="L31:L37" si="15">IF(J31="","",VLOOKUP(J31,$B$43:$D$212,3))</f>
        <v>船橋東</v>
      </c>
      <c r="M31" s="61">
        <v>21.6</v>
      </c>
      <c r="N31" s="63">
        <v>5</v>
      </c>
      <c r="O31" s="64" t="s">
        <v>549</v>
      </c>
      <c r="R31" s="136" t="s">
        <v>103</v>
      </c>
    </row>
    <row r="32" spans="1:18" s="7" customFormat="1" ht="30" customHeight="1">
      <c r="A32" s="138">
        <v>3</v>
      </c>
      <c r="B32" s="138">
        <v>19</v>
      </c>
      <c r="C32" s="142" t="str">
        <f t="shared" si="10"/>
        <v>徳永　愛心</v>
      </c>
      <c r="D32" s="142" t="str">
        <f t="shared" si="14"/>
        <v>秀明八千代</v>
      </c>
      <c r="E32" s="61">
        <v>25.08</v>
      </c>
      <c r="F32" s="63">
        <v>1</v>
      </c>
      <c r="G32" s="64" t="s">
        <v>550</v>
      </c>
      <c r="H32" s="17"/>
      <c r="I32" s="138">
        <v>11</v>
      </c>
      <c r="J32" s="138">
        <v>18</v>
      </c>
      <c r="K32" s="142" t="str">
        <f t="shared" si="12"/>
        <v>西立野　千空</v>
      </c>
      <c r="L32" s="142" t="str">
        <f t="shared" si="15"/>
        <v>秀明八千代</v>
      </c>
      <c r="M32" s="61">
        <v>21.94</v>
      </c>
      <c r="N32" s="63">
        <v>4</v>
      </c>
      <c r="O32" s="64" t="s">
        <v>550</v>
      </c>
      <c r="R32" s="112" t="s">
        <v>104</v>
      </c>
    </row>
    <row r="33" spans="1:18" s="7" customFormat="1" ht="30" customHeight="1">
      <c r="A33" s="138">
        <v>4</v>
      </c>
      <c r="B33" s="138">
        <v>22</v>
      </c>
      <c r="C33" s="142" t="str">
        <f t="shared" si="10"/>
        <v>大野　美桜</v>
      </c>
      <c r="D33" s="142" t="str">
        <f t="shared" si="14"/>
        <v>秀明八千代</v>
      </c>
      <c r="E33" s="61">
        <v>23.34</v>
      </c>
      <c r="F33" s="63">
        <v>3</v>
      </c>
      <c r="G33" s="64" t="s">
        <v>550</v>
      </c>
      <c r="H33" s="17"/>
      <c r="I33" s="138">
        <v>12</v>
      </c>
      <c r="J33" s="138">
        <v>20</v>
      </c>
      <c r="K33" s="142" t="str">
        <f t="shared" si="12"/>
        <v>㠀田　杏</v>
      </c>
      <c r="L33" s="142" t="str">
        <f t="shared" si="15"/>
        <v>秀明八千代</v>
      </c>
      <c r="M33" s="61">
        <v>23.4</v>
      </c>
      <c r="N33" s="63">
        <v>3</v>
      </c>
      <c r="O33" s="64" t="s">
        <v>550</v>
      </c>
      <c r="R33" s="112" t="s">
        <v>105</v>
      </c>
    </row>
    <row r="34" spans="1:18" s="7" customFormat="1" ht="30" customHeight="1">
      <c r="A34" s="138">
        <v>5</v>
      </c>
      <c r="B34" s="138">
        <v>9</v>
      </c>
      <c r="C34" s="142" t="str">
        <f t="shared" si="10"/>
        <v>井桁　芽香</v>
      </c>
      <c r="D34" s="142" t="str">
        <f t="shared" si="14"/>
        <v>長生</v>
      </c>
      <c r="E34" s="61">
        <v>23.24</v>
      </c>
      <c r="F34" s="63">
        <v>4</v>
      </c>
      <c r="G34" s="64" t="s">
        <v>549</v>
      </c>
      <c r="H34" s="17"/>
      <c r="I34" s="138">
        <v>13</v>
      </c>
      <c r="J34" s="138">
        <v>35</v>
      </c>
      <c r="K34" s="142" t="str">
        <f t="shared" si="12"/>
        <v>齊藤　朝花</v>
      </c>
      <c r="L34" s="142" t="str">
        <f t="shared" si="15"/>
        <v>船橋東</v>
      </c>
      <c r="M34" s="61">
        <v>19.920000000000002</v>
      </c>
      <c r="N34" s="63">
        <v>8</v>
      </c>
      <c r="O34" s="64" t="s">
        <v>549</v>
      </c>
      <c r="R34" s="112" t="s">
        <v>106</v>
      </c>
    </row>
    <row r="35" spans="1:18" s="7" customFormat="1" ht="30" customHeight="1">
      <c r="A35" s="138">
        <v>6</v>
      </c>
      <c r="B35" s="138">
        <v>28</v>
      </c>
      <c r="C35" s="142" t="str">
        <f t="shared" si="10"/>
        <v>今井　凜那</v>
      </c>
      <c r="D35" s="142" t="str">
        <f t="shared" si="14"/>
        <v>千葉南</v>
      </c>
      <c r="E35" s="61">
        <v>24.6</v>
      </c>
      <c r="F35" s="63">
        <v>2</v>
      </c>
      <c r="G35" s="64" t="s">
        <v>550</v>
      </c>
      <c r="H35" s="17"/>
      <c r="I35" s="138">
        <v>14</v>
      </c>
      <c r="J35" s="138">
        <v>21</v>
      </c>
      <c r="K35" s="142" t="str">
        <f t="shared" si="12"/>
        <v>須賀田　華弥</v>
      </c>
      <c r="L35" s="142" t="str">
        <f t="shared" si="15"/>
        <v>秀明八千代</v>
      </c>
      <c r="M35" s="61">
        <v>23.86</v>
      </c>
      <c r="N35" s="63">
        <v>2</v>
      </c>
      <c r="O35" s="64" t="s">
        <v>549</v>
      </c>
      <c r="R35" s="62" t="s">
        <v>107</v>
      </c>
    </row>
    <row r="36" spans="1:18" s="7" customFormat="1" ht="30" customHeight="1">
      <c r="A36" s="138">
        <v>7</v>
      </c>
      <c r="B36" s="138">
        <v>1</v>
      </c>
      <c r="C36" s="142" t="str">
        <f t="shared" si="10"/>
        <v>柴田　彩寧</v>
      </c>
      <c r="D36" s="142" t="str">
        <f t="shared" si="14"/>
        <v>拓大紅陵</v>
      </c>
      <c r="E36" s="61">
        <v>22.34</v>
      </c>
      <c r="F36" s="63">
        <v>5</v>
      </c>
      <c r="G36" s="64" t="s">
        <v>550</v>
      </c>
      <c r="H36" s="17"/>
      <c r="I36" s="138">
        <v>15</v>
      </c>
      <c r="J36" s="138">
        <v>26</v>
      </c>
      <c r="K36" s="142" t="str">
        <f t="shared" si="12"/>
        <v>茂木　愛佳</v>
      </c>
      <c r="L36" s="142" t="str">
        <f t="shared" si="15"/>
        <v>敬愛学園</v>
      </c>
      <c r="M36" s="61">
        <v>20.399999999999999</v>
      </c>
      <c r="N36" s="63">
        <v>7</v>
      </c>
      <c r="O36" s="64" t="s">
        <v>550</v>
      </c>
      <c r="R36" s="112" t="s">
        <v>108</v>
      </c>
    </row>
    <row r="37" spans="1:18" s="7" customFormat="1" ht="30" customHeight="1">
      <c r="A37" s="138">
        <v>8</v>
      </c>
      <c r="B37" s="138">
        <v>31</v>
      </c>
      <c r="C37" s="142" t="str">
        <f t="shared" si="10"/>
        <v>浦　千聖</v>
      </c>
      <c r="D37" s="142" t="str">
        <f t="shared" si="14"/>
        <v>麗澤</v>
      </c>
      <c r="E37" s="61">
        <v>20</v>
      </c>
      <c r="F37" s="63">
        <v>7</v>
      </c>
      <c r="G37" s="64" t="s">
        <v>551</v>
      </c>
      <c r="H37" s="136"/>
      <c r="I37" s="138">
        <v>16</v>
      </c>
      <c r="J37" s="138">
        <v>3</v>
      </c>
      <c r="K37" s="142" t="str">
        <f t="shared" si="12"/>
        <v>木津　美咲</v>
      </c>
      <c r="L37" s="142" t="str">
        <f t="shared" si="15"/>
        <v>拓大紅陵</v>
      </c>
      <c r="M37" s="61">
        <v>24.34</v>
      </c>
      <c r="N37" s="63">
        <v>1</v>
      </c>
      <c r="O37" s="64" t="s">
        <v>549</v>
      </c>
    </row>
    <row r="38" spans="1:18" s="7" customFormat="1" ht="24.95" customHeight="1">
      <c r="A38" s="413" t="s">
        <v>39</v>
      </c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Q38" s="54"/>
    </row>
    <row r="39" spans="1:18" s="7" customFormat="1" ht="24.75" customHeight="1">
      <c r="A39" s="47"/>
      <c r="B39" s="47"/>
      <c r="C39" s="47"/>
      <c r="D39" s="48"/>
      <c r="E39" s="71"/>
      <c r="F39" s="72"/>
      <c r="G39" s="72"/>
      <c r="I39" s="55"/>
      <c r="J39" s="55"/>
      <c r="K39" s="55"/>
      <c r="L39" s="55"/>
      <c r="M39" s="73"/>
      <c r="N39" s="55"/>
      <c r="Q39" s="54"/>
    </row>
    <row r="40" spans="1:18">
      <c r="I40" s="74"/>
      <c r="J40" s="74"/>
      <c r="K40" s="74"/>
      <c r="L40" s="74"/>
      <c r="M40" s="75"/>
      <c r="N40" s="74"/>
    </row>
    <row r="41" spans="1:18" s="74" customFormat="1" ht="12">
      <c r="E41" s="75"/>
      <c r="M41" s="75"/>
      <c r="Q41" s="54"/>
    </row>
    <row r="42" spans="1:18" s="74" customFormat="1" ht="17.25">
      <c r="C42" s="76" t="s">
        <v>40</v>
      </c>
      <c r="E42" s="75"/>
      <c r="K42" s="77"/>
      <c r="L42" s="77"/>
      <c r="M42" s="78"/>
      <c r="N42" s="20"/>
      <c r="Q42" s="54"/>
    </row>
    <row r="43" spans="1:18" s="74" customFormat="1" ht="18.75" customHeight="1">
      <c r="A43" s="49"/>
      <c r="B43" s="134">
        <v>1</v>
      </c>
      <c r="C43" s="31" t="s">
        <v>202</v>
      </c>
      <c r="D43" s="134" t="s">
        <v>3</v>
      </c>
      <c r="E43" s="169"/>
      <c r="F43" s="50"/>
    </row>
    <row r="44" spans="1:18" s="74" customFormat="1" ht="18.75" customHeight="1">
      <c r="A44" s="49"/>
      <c r="B44" s="134">
        <v>2</v>
      </c>
      <c r="C44" s="31" t="s">
        <v>203</v>
      </c>
      <c r="D44" s="134" t="s">
        <v>3</v>
      </c>
      <c r="E44" s="169"/>
      <c r="F44" s="79"/>
    </row>
    <row r="45" spans="1:18" s="74" customFormat="1" ht="18.75" customHeight="1">
      <c r="A45" s="49"/>
      <c r="B45" s="134">
        <v>3</v>
      </c>
      <c r="C45" s="31" t="s">
        <v>306</v>
      </c>
      <c r="D45" s="134" t="s">
        <v>3</v>
      </c>
      <c r="E45" s="169" t="s">
        <v>301</v>
      </c>
      <c r="F45" s="79"/>
    </row>
    <row r="46" spans="1:18" s="74" customFormat="1" ht="18.75" customHeight="1">
      <c r="A46" s="49"/>
      <c r="B46" s="134">
        <v>4</v>
      </c>
      <c r="C46" s="31" t="s">
        <v>248</v>
      </c>
      <c r="D46" s="134" t="s">
        <v>3</v>
      </c>
      <c r="E46" s="169" t="s">
        <v>302</v>
      </c>
      <c r="F46" s="80"/>
      <c r="G46" s="80"/>
      <c r="H46" s="80"/>
      <c r="I46" s="81"/>
      <c r="J46" s="81"/>
      <c r="K46" s="81"/>
      <c r="L46" s="81"/>
      <c r="M46" s="81"/>
      <c r="N46" s="80"/>
      <c r="O46" s="80"/>
    </row>
    <row r="47" spans="1:18" s="74" customFormat="1" ht="18.75" customHeight="1">
      <c r="A47" s="49"/>
      <c r="B47" s="134">
        <v>5</v>
      </c>
      <c r="C47" s="31" t="s">
        <v>206</v>
      </c>
      <c r="D47" s="134" t="s">
        <v>282</v>
      </c>
      <c r="E47" s="169"/>
      <c r="F47" s="81"/>
      <c r="G47" s="81"/>
      <c r="H47" s="81"/>
      <c r="I47" s="80"/>
      <c r="J47" s="80"/>
      <c r="K47" s="82"/>
      <c r="L47" s="80"/>
      <c r="M47" s="80"/>
      <c r="N47" s="81"/>
      <c r="O47" s="81"/>
    </row>
    <row r="48" spans="1:18" s="74" customFormat="1" ht="18.75" customHeight="1">
      <c r="A48" s="49"/>
      <c r="B48" s="134">
        <v>6</v>
      </c>
      <c r="C48" s="31" t="s">
        <v>207</v>
      </c>
      <c r="D48" s="134" t="s">
        <v>282</v>
      </c>
      <c r="E48" s="169"/>
      <c r="F48" s="80"/>
      <c r="G48" s="80"/>
      <c r="H48" s="80"/>
      <c r="I48" s="80"/>
      <c r="J48" s="80"/>
      <c r="K48" s="82"/>
      <c r="L48" s="82"/>
      <c r="M48" s="80"/>
      <c r="N48" s="80"/>
      <c r="O48" s="80"/>
    </row>
    <row r="49" spans="1:29" s="74" customFormat="1" ht="18.75" customHeight="1">
      <c r="A49" s="49"/>
      <c r="B49" s="134">
        <v>7</v>
      </c>
      <c r="C49" s="31" t="s">
        <v>208</v>
      </c>
      <c r="D49" s="134" t="s">
        <v>283</v>
      </c>
      <c r="E49" s="169"/>
      <c r="F49" s="80"/>
      <c r="G49" s="80"/>
      <c r="H49" s="80"/>
      <c r="I49" s="82"/>
      <c r="J49" s="82"/>
      <c r="K49" s="82"/>
      <c r="L49" s="82"/>
      <c r="M49" s="82"/>
      <c r="N49" s="80"/>
      <c r="O49" s="82"/>
    </row>
    <row r="50" spans="1:29" s="74" customFormat="1" ht="18.75" customHeight="1">
      <c r="A50" s="49"/>
      <c r="B50" s="134">
        <v>8</v>
      </c>
      <c r="C50" s="31" t="s">
        <v>17</v>
      </c>
      <c r="D50" s="134" t="s">
        <v>283</v>
      </c>
      <c r="E50" s="169"/>
      <c r="F50" s="82"/>
      <c r="G50" s="82"/>
      <c r="H50" s="82"/>
      <c r="I50" s="82"/>
      <c r="J50" s="82"/>
      <c r="K50" s="82"/>
      <c r="L50" s="82"/>
      <c r="M50" s="82"/>
      <c r="N50" s="80"/>
      <c r="O50" s="82"/>
    </row>
    <row r="51" spans="1:29" s="74" customFormat="1" ht="18.75" customHeight="1">
      <c r="A51" s="49"/>
      <c r="B51" s="134">
        <v>9</v>
      </c>
      <c r="C51" s="31" t="s">
        <v>307</v>
      </c>
      <c r="D51" s="134" t="s">
        <v>283</v>
      </c>
      <c r="E51" s="169" t="s">
        <v>303</v>
      </c>
      <c r="F51" s="82"/>
      <c r="G51" s="82"/>
      <c r="H51" s="82"/>
      <c r="I51" s="80"/>
      <c r="J51" s="80"/>
      <c r="K51" s="83"/>
      <c r="L51" s="81"/>
      <c r="M51" s="82"/>
      <c r="N51" s="80"/>
      <c r="O51" s="82"/>
    </row>
    <row r="52" spans="1:29" s="74" customFormat="1" ht="18.75" customHeight="1">
      <c r="A52" s="49"/>
      <c r="B52" s="134">
        <v>10</v>
      </c>
      <c r="C52" s="134" t="s">
        <v>211</v>
      </c>
      <c r="D52" s="134" t="s">
        <v>284</v>
      </c>
      <c r="E52" s="169"/>
      <c r="F52" s="79"/>
      <c r="G52" s="79"/>
      <c r="H52" s="80"/>
      <c r="I52" s="80"/>
      <c r="J52" s="80"/>
      <c r="K52" s="83"/>
      <c r="L52" s="81"/>
      <c r="M52" s="82"/>
      <c r="N52" s="82"/>
      <c r="O52" s="80"/>
    </row>
    <row r="53" spans="1:29" s="74" customFormat="1" ht="18.75" customHeight="1">
      <c r="A53" s="49"/>
      <c r="B53" s="134">
        <v>11</v>
      </c>
      <c r="C53" s="31" t="s">
        <v>214</v>
      </c>
      <c r="D53" s="134" t="s">
        <v>260</v>
      </c>
      <c r="E53" s="169"/>
      <c r="F53" s="79"/>
      <c r="G53" s="79"/>
      <c r="H53" s="80"/>
      <c r="I53" s="80"/>
      <c r="J53" s="80"/>
      <c r="K53" s="80"/>
      <c r="L53" s="83"/>
      <c r="M53" s="80"/>
      <c r="N53" s="82"/>
      <c r="O53" s="80"/>
      <c r="T53" s="80"/>
      <c r="U53" s="80"/>
      <c r="V53" s="80"/>
      <c r="W53" s="80"/>
      <c r="X53" s="80"/>
      <c r="Y53" s="80"/>
      <c r="Z53" s="80"/>
      <c r="AA53" s="80"/>
    </row>
    <row r="54" spans="1:29" s="74" customFormat="1" ht="18.75" customHeight="1">
      <c r="A54" s="49"/>
      <c r="B54" s="134">
        <v>12</v>
      </c>
      <c r="C54" s="31" t="s">
        <v>215</v>
      </c>
      <c r="D54" s="134" t="s">
        <v>260</v>
      </c>
      <c r="E54" s="169"/>
      <c r="F54" s="79"/>
      <c r="K54" s="82"/>
      <c r="Q54" s="80"/>
      <c r="AC54" s="55"/>
    </row>
    <row r="55" spans="1:29" s="74" customFormat="1" ht="18.75" customHeight="1">
      <c r="A55" s="49"/>
      <c r="B55" s="134">
        <v>13</v>
      </c>
      <c r="C55" s="134" t="s">
        <v>217</v>
      </c>
      <c r="D55" s="134" t="s">
        <v>261</v>
      </c>
      <c r="E55" s="209"/>
      <c r="F55" s="79"/>
      <c r="K55" s="80"/>
      <c r="Q55" s="83"/>
      <c r="X55" s="20"/>
      <c r="Z55" s="54"/>
      <c r="AC55" s="73"/>
    </row>
    <row r="56" spans="1:29" s="74" customFormat="1" ht="18.75" customHeight="1">
      <c r="A56" s="49"/>
      <c r="B56" s="134">
        <v>14</v>
      </c>
      <c r="C56" s="31" t="s">
        <v>220</v>
      </c>
      <c r="D56" s="134" t="s">
        <v>262</v>
      </c>
      <c r="E56" s="169"/>
      <c r="F56" s="79"/>
      <c r="K56" s="80"/>
      <c r="M56" s="82"/>
      <c r="Q56" s="80"/>
      <c r="S56" s="81"/>
      <c r="X56" s="20"/>
      <c r="AB56" s="55"/>
      <c r="AC56" s="55"/>
    </row>
    <row r="57" spans="1:29" s="74" customFormat="1" ht="18.75" customHeight="1">
      <c r="A57" s="49"/>
      <c r="B57" s="134">
        <v>15</v>
      </c>
      <c r="C57" s="31" t="s">
        <v>221</v>
      </c>
      <c r="D57" s="134" t="s">
        <v>262</v>
      </c>
      <c r="E57" s="169"/>
      <c r="F57" s="79"/>
      <c r="J57" s="80"/>
      <c r="K57" s="81"/>
      <c r="L57" s="80"/>
      <c r="M57" s="80"/>
      <c r="N57" s="80"/>
      <c r="O57" s="80"/>
      <c r="P57" s="82"/>
      <c r="Q57" s="82"/>
      <c r="R57" s="80"/>
      <c r="S57" s="84"/>
      <c r="X57" s="82"/>
      <c r="Y57" s="20"/>
      <c r="Z57" s="20"/>
      <c r="AC57" s="55"/>
    </row>
    <row r="58" spans="1:29" s="74" customFormat="1" ht="18.75" customHeight="1">
      <c r="A58" s="49"/>
      <c r="B58" s="134">
        <v>16</v>
      </c>
      <c r="C58" s="31" t="s">
        <v>222</v>
      </c>
      <c r="D58" s="134" t="s">
        <v>285</v>
      </c>
      <c r="E58" s="210"/>
      <c r="F58" s="79"/>
      <c r="J58" s="80"/>
      <c r="K58" s="81"/>
      <c r="L58" s="80"/>
      <c r="M58" s="82"/>
      <c r="N58" s="82"/>
      <c r="O58" s="82"/>
      <c r="P58" s="80"/>
      <c r="Q58" s="80"/>
      <c r="R58" s="80"/>
      <c r="S58" s="80"/>
      <c r="U58" s="80"/>
      <c r="V58" s="80"/>
      <c r="W58" s="82"/>
      <c r="X58" s="82"/>
      <c r="AC58" s="55"/>
    </row>
    <row r="59" spans="1:29" s="74" customFormat="1" ht="18.75" customHeight="1">
      <c r="A59" s="49"/>
      <c r="B59" s="134">
        <v>17</v>
      </c>
      <c r="C59" s="31" t="s">
        <v>223</v>
      </c>
      <c r="D59" s="134" t="s">
        <v>285</v>
      </c>
      <c r="E59" s="169"/>
      <c r="F59" s="79"/>
      <c r="I59" s="80"/>
      <c r="J59" s="80"/>
      <c r="O59" s="82"/>
      <c r="T59" s="81"/>
      <c r="U59" s="82"/>
      <c r="V59" s="82"/>
      <c r="W59" s="82"/>
      <c r="X59" s="82"/>
      <c r="Y59" s="80"/>
      <c r="Z59" s="80"/>
      <c r="AA59" s="80"/>
    </row>
    <row r="60" spans="1:29" s="74" customFormat="1" ht="18.75" customHeight="1">
      <c r="A60" s="49"/>
      <c r="B60" s="134">
        <v>18</v>
      </c>
      <c r="C60" s="134" t="s">
        <v>226</v>
      </c>
      <c r="D60" s="134" t="s">
        <v>286</v>
      </c>
      <c r="E60" s="169"/>
      <c r="F60" s="79"/>
      <c r="G60" s="79"/>
      <c r="H60" s="80"/>
      <c r="L60" s="20"/>
      <c r="M60" s="20"/>
      <c r="N60" s="82"/>
      <c r="O60" s="82"/>
      <c r="U60" s="82"/>
      <c r="V60" s="82"/>
      <c r="W60" s="82"/>
      <c r="X60" s="82"/>
      <c r="Y60" s="80"/>
      <c r="Z60" s="80"/>
      <c r="AA60" s="80"/>
    </row>
    <row r="61" spans="1:29" s="74" customFormat="1" ht="18.75" customHeight="1">
      <c r="A61" s="49"/>
      <c r="B61" s="134">
        <v>19</v>
      </c>
      <c r="C61" s="134" t="s">
        <v>308</v>
      </c>
      <c r="D61" s="134" t="s">
        <v>286</v>
      </c>
      <c r="E61" s="169" t="s">
        <v>304</v>
      </c>
      <c r="F61" s="50"/>
      <c r="G61" s="50"/>
      <c r="L61" s="20"/>
      <c r="M61" s="20"/>
      <c r="N61" s="20"/>
      <c r="T61" s="81"/>
      <c r="U61" s="82"/>
      <c r="V61" s="82"/>
      <c r="W61" s="82"/>
      <c r="X61" s="82"/>
      <c r="Y61" s="80"/>
      <c r="Z61" s="80"/>
      <c r="AA61" s="80"/>
    </row>
    <row r="62" spans="1:29" s="74" customFormat="1" ht="18.75" customHeight="1">
      <c r="A62" s="49"/>
      <c r="B62" s="134">
        <v>20</v>
      </c>
      <c r="C62" s="134" t="s">
        <v>309</v>
      </c>
      <c r="D62" s="134" t="s">
        <v>286</v>
      </c>
      <c r="E62" s="169" t="s">
        <v>305</v>
      </c>
      <c r="F62" s="50"/>
      <c r="G62" s="50"/>
      <c r="L62" s="54"/>
      <c r="N62" s="20"/>
      <c r="T62" s="81"/>
      <c r="U62" s="82"/>
      <c r="V62" s="82"/>
      <c r="W62" s="82"/>
      <c r="X62" s="82"/>
      <c r="Y62" s="80"/>
      <c r="Z62" s="80"/>
      <c r="AA62" s="80"/>
    </row>
    <row r="63" spans="1:29" s="74" customFormat="1" ht="18.75" customHeight="1">
      <c r="A63" s="49"/>
      <c r="B63" s="134">
        <v>21</v>
      </c>
      <c r="C63" s="134" t="s">
        <v>299</v>
      </c>
      <c r="D63" s="134" t="s">
        <v>286</v>
      </c>
      <c r="E63" s="169" t="s">
        <v>300</v>
      </c>
      <c r="F63" s="50"/>
      <c r="G63" s="50"/>
      <c r="L63" s="54"/>
      <c r="T63" s="81"/>
      <c r="U63" s="82"/>
      <c r="V63" s="82"/>
      <c r="W63" s="82"/>
      <c r="X63" s="82"/>
      <c r="Y63" s="80"/>
      <c r="Z63" s="80"/>
      <c r="AA63" s="80"/>
    </row>
    <row r="64" spans="1:29" s="74" customFormat="1" ht="18.75" customHeight="1">
      <c r="A64" s="49"/>
      <c r="B64" s="134">
        <v>22</v>
      </c>
      <c r="C64" s="134" t="s">
        <v>298</v>
      </c>
      <c r="D64" s="134" t="s">
        <v>286</v>
      </c>
      <c r="E64" s="169" t="s">
        <v>297</v>
      </c>
      <c r="F64" s="50"/>
      <c r="G64" s="50"/>
      <c r="I64" s="55"/>
      <c r="J64" s="55"/>
      <c r="K64" s="55"/>
      <c r="L64" s="73"/>
      <c r="M64" s="55"/>
      <c r="T64" s="81"/>
      <c r="U64" s="82"/>
      <c r="V64" s="82"/>
      <c r="W64" s="82"/>
      <c r="X64" s="82"/>
      <c r="Y64" s="80"/>
      <c r="Z64" s="80"/>
      <c r="AA64" s="80"/>
    </row>
    <row r="65" spans="1:27" ht="18.75" customHeight="1">
      <c r="A65" s="51"/>
      <c r="B65" s="134">
        <v>23</v>
      </c>
      <c r="C65" s="31" t="s">
        <v>252</v>
      </c>
      <c r="D65" s="134" t="s">
        <v>287</v>
      </c>
      <c r="E65" s="169"/>
      <c r="F65" s="50"/>
      <c r="G65" s="50"/>
      <c r="L65" s="73"/>
      <c r="M65" s="55"/>
      <c r="T65" s="81"/>
      <c r="U65" s="82"/>
      <c r="V65" s="82"/>
      <c r="W65" s="82"/>
      <c r="X65" s="82"/>
      <c r="Y65" s="85"/>
      <c r="Z65" s="85"/>
      <c r="AA65" s="85"/>
    </row>
    <row r="66" spans="1:27" ht="18.75" customHeight="1">
      <c r="A66" s="51"/>
      <c r="B66" s="134">
        <v>24</v>
      </c>
      <c r="C66" s="31" t="s">
        <v>253</v>
      </c>
      <c r="D66" s="134" t="s">
        <v>287</v>
      </c>
      <c r="E66" s="87"/>
      <c r="F66" s="50"/>
      <c r="Q66" s="83"/>
      <c r="R66" s="81"/>
      <c r="S66" s="85"/>
      <c r="T66" s="81"/>
      <c r="U66" s="82"/>
      <c r="V66" s="82"/>
      <c r="W66" s="82"/>
      <c r="X66" s="82"/>
      <c r="Y66" s="85"/>
      <c r="Z66" s="85"/>
      <c r="AA66" s="85"/>
    </row>
    <row r="67" spans="1:27" ht="18.75" customHeight="1">
      <c r="A67" s="51"/>
      <c r="B67" s="134">
        <v>25</v>
      </c>
      <c r="C67" s="134" t="s">
        <v>229</v>
      </c>
      <c r="D67" s="134" t="s">
        <v>288</v>
      </c>
      <c r="E67" s="87"/>
      <c r="F67" s="50"/>
    </row>
    <row r="68" spans="1:27" ht="18.75" customHeight="1">
      <c r="A68" s="51"/>
      <c r="B68" s="134">
        <v>26</v>
      </c>
      <c r="C68" s="134" t="s">
        <v>310</v>
      </c>
      <c r="D68" s="134" t="s">
        <v>289</v>
      </c>
      <c r="E68" s="87"/>
      <c r="F68" s="50"/>
      <c r="H68" s="80"/>
      <c r="I68" s="80"/>
    </row>
    <row r="69" spans="1:27" ht="18.75" customHeight="1">
      <c r="B69" s="134">
        <v>27</v>
      </c>
      <c r="C69" s="31" t="s">
        <v>234</v>
      </c>
      <c r="D69" s="134" t="s">
        <v>290</v>
      </c>
      <c r="E69" s="87"/>
    </row>
    <row r="70" spans="1:27" ht="18.75" customHeight="1">
      <c r="B70" s="134">
        <v>28</v>
      </c>
      <c r="C70" s="31" t="s">
        <v>235</v>
      </c>
      <c r="D70" s="134" t="s">
        <v>290</v>
      </c>
      <c r="E70" s="87"/>
    </row>
    <row r="71" spans="1:27" ht="18.75" customHeight="1">
      <c r="B71" s="134">
        <v>29</v>
      </c>
      <c r="C71" s="31" t="s">
        <v>311</v>
      </c>
      <c r="D71" s="134" t="s">
        <v>291</v>
      </c>
      <c r="E71" s="87"/>
    </row>
    <row r="72" spans="1:27" ht="18.75" customHeight="1">
      <c r="B72" s="138">
        <v>30</v>
      </c>
      <c r="C72" s="31" t="s">
        <v>236</v>
      </c>
      <c r="D72" s="134" t="s">
        <v>291</v>
      </c>
      <c r="E72" s="87"/>
      <c r="Q72" s="83"/>
      <c r="R72" s="81"/>
      <c r="S72" s="85"/>
      <c r="T72" s="85"/>
      <c r="U72" s="85"/>
      <c r="V72" s="85"/>
      <c r="W72" s="85"/>
      <c r="X72" s="85"/>
      <c r="Y72" s="85"/>
      <c r="Z72" s="85"/>
      <c r="AA72" s="85"/>
    </row>
    <row r="73" spans="1:27" ht="18.75" customHeight="1">
      <c r="B73" s="138">
        <v>31</v>
      </c>
      <c r="C73" s="31" t="s">
        <v>239</v>
      </c>
      <c r="D73" s="134" t="s">
        <v>292</v>
      </c>
      <c r="E73" s="87"/>
      <c r="Q73" s="83"/>
      <c r="R73" s="81"/>
      <c r="S73" s="85"/>
      <c r="T73" s="85"/>
      <c r="U73" s="85"/>
      <c r="V73" s="85"/>
      <c r="W73" s="85"/>
      <c r="X73" s="85"/>
      <c r="Y73" s="85"/>
      <c r="Z73" s="85"/>
      <c r="AA73" s="85"/>
    </row>
    <row r="74" spans="1:27" ht="18.75" customHeight="1">
      <c r="B74" s="169">
        <v>32</v>
      </c>
      <c r="C74" s="31" t="s">
        <v>240</v>
      </c>
      <c r="D74" s="134" t="s">
        <v>292</v>
      </c>
      <c r="E74" s="87"/>
      <c r="Q74" s="83"/>
      <c r="R74" s="81"/>
      <c r="S74" s="85"/>
      <c r="T74" s="85"/>
      <c r="U74" s="85"/>
      <c r="V74" s="85"/>
      <c r="W74" s="85"/>
      <c r="X74" s="85"/>
      <c r="Y74" s="85"/>
      <c r="Z74" s="85"/>
      <c r="AA74" s="85"/>
    </row>
    <row r="75" spans="1:27" ht="18.75" customHeight="1">
      <c r="B75" s="134">
        <v>33</v>
      </c>
      <c r="C75" s="31" t="s">
        <v>243</v>
      </c>
      <c r="D75" s="134" t="s">
        <v>293</v>
      </c>
      <c r="E75" s="87"/>
      <c r="Q75" s="83"/>
      <c r="R75" s="85"/>
      <c r="S75" s="85"/>
      <c r="T75" s="85"/>
      <c r="U75" s="85"/>
      <c r="V75" s="85"/>
      <c r="W75" s="85"/>
      <c r="X75" s="85"/>
      <c r="Y75" s="85"/>
      <c r="Z75" s="85"/>
      <c r="AA75" s="85"/>
    </row>
    <row r="76" spans="1:27" ht="18.75" customHeight="1">
      <c r="B76" s="138">
        <v>34</v>
      </c>
      <c r="C76" s="31" t="s">
        <v>244</v>
      </c>
      <c r="D76" s="134" t="s">
        <v>293</v>
      </c>
      <c r="E76" s="87"/>
      <c r="M76" s="55"/>
      <c r="Q76" s="55"/>
      <c r="S76" s="85"/>
      <c r="T76" s="85"/>
      <c r="U76" s="85"/>
      <c r="V76" s="85"/>
      <c r="W76" s="85"/>
      <c r="X76" s="85"/>
      <c r="Y76" s="85"/>
      <c r="Z76" s="85"/>
      <c r="AA76" s="85"/>
    </row>
    <row r="77" spans="1:27" ht="18.75" customHeight="1">
      <c r="B77" s="138">
        <v>35</v>
      </c>
      <c r="C77" s="31" t="s">
        <v>312</v>
      </c>
      <c r="D77" s="134" t="s">
        <v>294</v>
      </c>
      <c r="E77" s="87"/>
      <c r="M77" s="55"/>
      <c r="Q77" s="55"/>
      <c r="S77" s="85"/>
      <c r="T77" s="85"/>
      <c r="U77" s="85"/>
      <c r="V77" s="85"/>
      <c r="W77" s="85"/>
      <c r="X77" s="85"/>
      <c r="Y77" s="85"/>
      <c r="Z77" s="85"/>
      <c r="AA77" s="85"/>
    </row>
    <row r="78" spans="1:27" ht="18.75" customHeight="1">
      <c r="B78" s="169">
        <v>36</v>
      </c>
      <c r="C78" s="31" t="s">
        <v>246</v>
      </c>
      <c r="D78" s="134" t="s">
        <v>294</v>
      </c>
      <c r="E78" s="87"/>
      <c r="M78" s="55"/>
      <c r="Q78" s="55"/>
      <c r="S78" s="85"/>
      <c r="T78" s="85"/>
      <c r="U78" s="85"/>
      <c r="V78" s="85"/>
      <c r="W78" s="85"/>
      <c r="X78" s="85"/>
      <c r="Y78" s="85"/>
      <c r="Z78" s="85"/>
      <c r="AA78" s="85"/>
    </row>
    <row r="79" spans="1:27" ht="18.75" customHeight="1">
      <c r="B79" s="134">
        <v>37</v>
      </c>
      <c r="C79" s="31" t="s">
        <v>313</v>
      </c>
      <c r="D79" s="134" t="s">
        <v>294</v>
      </c>
      <c r="E79" s="87" t="s">
        <v>296</v>
      </c>
      <c r="Q79" s="83"/>
      <c r="R79" s="85"/>
      <c r="S79" s="85"/>
      <c r="T79" s="85"/>
      <c r="U79" s="85"/>
      <c r="V79" s="85"/>
      <c r="W79" s="85"/>
      <c r="X79" s="85"/>
      <c r="Y79" s="85"/>
      <c r="Z79" s="85"/>
      <c r="AA79" s="85"/>
    </row>
    <row r="80" spans="1:27" ht="18.75" customHeight="1">
      <c r="B80" s="138">
        <v>38</v>
      </c>
      <c r="C80" s="134" t="s">
        <v>247</v>
      </c>
      <c r="D80" s="134" t="s">
        <v>295</v>
      </c>
      <c r="E80" s="87"/>
      <c r="Q80" s="83"/>
      <c r="R80" s="85"/>
      <c r="S80" s="85"/>
      <c r="T80" s="85"/>
      <c r="U80" s="85"/>
      <c r="V80" s="85"/>
      <c r="W80" s="85"/>
      <c r="X80" s="85"/>
      <c r="Y80" s="85"/>
      <c r="Z80" s="85"/>
      <c r="AA80" s="85"/>
    </row>
    <row r="81" spans="2:27">
      <c r="B81" s="167"/>
      <c r="C81" s="134"/>
      <c r="D81" s="134"/>
      <c r="E81" s="87"/>
      <c r="Q81" s="83"/>
      <c r="R81" s="85"/>
      <c r="S81" s="85"/>
      <c r="T81" s="85"/>
      <c r="U81" s="85"/>
      <c r="V81" s="85"/>
      <c r="W81" s="85"/>
      <c r="X81" s="85"/>
      <c r="Y81" s="85"/>
      <c r="Z81" s="85"/>
      <c r="AA81" s="85"/>
    </row>
    <row r="82" spans="2:27">
      <c r="B82" s="167"/>
      <c r="C82" s="134"/>
      <c r="D82" s="134"/>
      <c r="E82" s="87"/>
      <c r="Q82" s="83"/>
      <c r="R82" s="85"/>
      <c r="S82" s="85"/>
      <c r="T82" s="85"/>
      <c r="U82" s="85"/>
      <c r="V82" s="85"/>
      <c r="W82" s="85"/>
      <c r="X82" s="85"/>
      <c r="Y82" s="85"/>
      <c r="Z82" s="85"/>
      <c r="AA82" s="85"/>
    </row>
    <row r="83" spans="2:27">
      <c r="B83" s="167"/>
      <c r="C83" s="134"/>
      <c r="D83" s="134"/>
      <c r="E83" s="87"/>
      <c r="Q83" s="83"/>
      <c r="R83" s="85"/>
      <c r="S83" s="85"/>
      <c r="T83" s="85"/>
      <c r="U83" s="85"/>
      <c r="V83" s="85"/>
      <c r="W83" s="85"/>
      <c r="X83" s="85"/>
      <c r="Y83" s="85"/>
      <c r="Z83" s="85"/>
      <c r="AA83" s="85"/>
    </row>
    <row r="84" spans="2:27">
      <c r="B84" s="167"/>
      <c r="C84" s="134"/>
      <c r="D84" s="134"/>
      <c r="E84" s="87"/>
      <c r="Q84" s="83"/>
      <c r="R84" s="85"/>
      <c r="S84" s="85"/>
      <c r="T84" s="85"/>
      <c r="U84" s="85"/>
      <c r="V84" s="85"/>
      <c r="W84" s="85"/>
      <c r="X84" s="85"/>
      <c r="Y84" s="85"/>
      <c r="Z84" s="85"/>
      <c r="AA84" s="85"/>
    </row>
    <row r="85" spans="2:27">
      <c r="B85" s="167"/>
      <c r="C85" s="134"/>
      <c r="D85" s="134"/>
      <c r="E85" s="87"/>
      <c r="Q85" s="83"/>
      <c r="R85" s="85"/>
      <c r="S85" s="85"/>
      <c r="T85" s="85"/>
      <c r="U85" s="85"/>
      <c r="V85" s="85"/>
      <c r="W85" s="85"/>
      <c r="X85" s="85"/>
      <c r="Y85" s="85"/>
      <c r="Z85" s="85"/>
      <c r="AA85" s="85"/>
    </row>
    <row r="86" spans="2:27">
      <c r="B86" s="167"/>
      <c r="C86" s="134"/>
      <c r="D86" s="134"/>
      <c r="E86" s="87"/>
      <c r="Q86" s="83"/>
      <c r="R86" s="85"/>
      <c r="S86" s="85"/>
      <c r="T86" s="85"/>
      <c r="U86" s="85"/>
      <c r="V86" s="85"/>
      <c r="W86" s="85"/>
      <c r="X86" s="85"/>
      <c r="Y86" s="85"/>
      <c r="Z86" s="85"/>
      <c r="AA86" s="85"/>
    </row>
    <row r="87" spans="2:27">
      <c r="B87" s="167"/>
      <c r="C87" s="42"/>
      <c r="D87" s="134"/>
      <c r="E87" s="87"/>
      <c r="Q87" s="83"/>
      <c r="R87" s="85"/>
      <c r="S87" s="85"/>
      <c r="T87" s="85"/>
      <c r="U87" s="85"/>
      <c r="V87" s="85"/>
      <c r="W87" s="85"/>
      <c r="X87" s="85"/>
      <c r="Y87" s="85"/>
      <c r="Z87" s="85"/>
      <c r="AA87" s="85"/>
    </row>
    <row r="88" spans="2:27">
      <c r="B88" s="167"/>
      <c r="C88" s="134"/>
      <c r="D88" s="134"/>
      <c r="E88" s="87"/>
      <c r="Q88" s="83"/>
      <c r="R88" s="85"/>
      <c r="S88" s="85"/>
      <c r="T88" s="85"/>
      <c r="U88" s="85"/>
      <c r="V88" s="85"/>
      <c r="W88" s="85"/>
      <c r="X88" s="85"/>
      <c r="Y88" s="85"/>
      <c r="Z88" s="85"/>
      <c r="AA88" s="85"/>
    </row>
    <row r="89" spans="2:27">
      <c r="B89" s="167"/>
      <c r="C89" s="134"/>
      <c r="D89" s="134"/>
      <c r="E89" s="87"/>
      <c r="Q89" s="83"/>
      <c r="R89" s="85"/>
      <c r="S89" s="85"/>
      <c r="T89" s="85"/>
      <c r="U89" s="85"/>
      <c r="V89" s="85"/>
      <c r="W89" s="85"/>
      <c r="X89" s="85"/>
      <c r="Y89" s="85"/>
      <c r="Z89" s="85"/>
      <c r="AA89" s="85"/>
    </row>
    <row r="90" spans="2:27">
      <c r="B90" s="167"/>
      <c r="C90" s="167"/>
      <c r="D90" s="167"/>
      <c r="E90" s="87"/>
      <c r="Q90" s="83"/>
      <c r="R90" s="85"/>
      <c r="S90" s="85"/>
      <c r="T90" s="85"/>
      <c r="U90" s="85"/>
      <c r="V90" s="85"/>
      <c r="W90" s="85"/>
      <c r="X90" s="85"/>
      <c r="Y90" s="85"/>
      <c r="Z90" s="85"/>
      <c r="AA90" s="85"/>
    </row>
    <row r="91" spans="2:27">
      <c r="B91" s="167"/>
      <c r="C91" s="167"/>
      <c r="D91" s="167"/>
      <c r="E91" s="87"/>
      <c r="Q91" s="83"/>
      <c r="R91" s="85"/>
      <c r="S91" s="85"/>
      <c r="T91" s="85"/>
      <c r="U91" s="85"/>
      <c r="V91" s="85"/>
      <c r="W91" s="85"/>
      <c r="X91" s="85"/>
      <c r="Y91" s="85"/>
      <c r="Z91" s="85"/>
      <c r="AA91" s="85"/>
    </row>
    <row r="92" spans="2:27">
      <c r="B92" s="167"/>
      <c r="C92" s="167"/>
      <c r="D92" s="167"/>
      <c r="E92" s="87"/>
      <c r="Q92" s="83"/>
      <c r="R92" s="85"/>
      <c r="S92" s="85"/>
      <c r="T92" s="85"/>
      <c r="U92" s="85"/>
      <c r="V92" s="85"/>
      <c r="W92" s="85"/>
      <c r="X92" s="85"/>
      <c r="Y92" s="85"/>
      <c r="Z92" s="85"/>
      <c r="AA92" s="85"/>
    </row>
    <row r="93" spans="2:27">
      <c r="B93" s="167"/>
      <c r="C93" s="167"/>
      <c r="D93" s="167"/>
      <c r="E93" s="87"/>
      <c r="Q93" s="83"/>
      <c r="R93" s="85"/>
      <c r="S93" s="85"/>
      <c r="T93" s="85"/>
      <c r="U93" s="85"/>
      <c r="V93" s="85"/>
      <c r="W93" s="85"/>
      <c r="X93" s="85"/>
      <c r="Y93" s="85"/>
      <c r="Z93" s="85"/>
      <c r="AA93" s="85"/>
    </row>
    <row r="94" spans="2:27">
      <c r="B94" s="167"/>
      <c r="C94" s="167"/>
      <c r="D94" s="167"/>
      <c r="E94" s="87"/>
      <c r="Q94" s="83"/>
      <c r="R94" s="85"/>
      <c r="S94" s="85"/>
      <c r="T94" s="85"/>
      <c r="U94" s="85"/>
      <c r="V94" s="85"/>
      <c r="W94" s="85"/>
      <c r="X94" s="85"/>
      <c r="Y94" s="85"/>
      <c r="Z94" s="85"/>
      <c r="AA94" s="85"/>
    </row>
    <row r="95" spans="2:27">
      <c r="B95" s="167"/>
      <c r="C95" s="167"/>
      <c r="D95" s="167"/>
      <c r="E95" s="87"/>
      <c r="Q95" s="83"/>
      <c r="R95" s="85"/>
      <c r="S95" s="85"/>
      <c r="T95" s="85"/>
      <c r="U95" s="85"/>
      <c r="V95" s="85"/>
      <c r="W95" s="85"/>
      <c r="X95" s="85"/>
      <c r="Y95" s="85"/>
      <c r="Z95" s="85"/>
      <c r="AA95" s="85"/>
    </row>
    <row r="96" spans="2:27">
      <c r="Q96" s="83"/>
      <c r="R96" s="85"/>
      <c r="S96" s="85"/>
      <c r="T96" s="85"/>
      <c r="U96" s="85"/>
      <c r="V96" s="85"/>
      <c r="W96" s="85"/>
      <c r="X96" s="85"/>
      <c r="Y96" s="85"/>
      <c r="Z96" s="85"/>
      <c r="AA96" s="85"/>
    </row>
    <row r="97" spans="17:27">
      <c r="Q97" s="83"/>
      <c r="R97" s="85"/>
      <c r="S97" s="85"/>
      <c r="T97" s="85"/>
      <c r="U97" s="85"/>
      <c r="V97" s="85"/>
      <c r="W97" s="85"/>
      <c r="X97" s="85"/>
      <c r="Y97" s="85"/>
      <c r="Z97" s="85"/>
      <c r="AA97" s="85"/>
    </row>
    <row r="98" spans="17:27">
      <c r="Q98" s="83"/>
      <c r="R98" s="85"/>
      <c r="S98" s="85"/>
      <c r="T98" s="85"/>
      <c r="U98" s="85"/>
      <c r="V98" s="85"/>
      <c r="W98" s="85"/>
      <c r="X98" s="85"/>
      <c r="Y98" s="85"/>
      <c r="Z98" s="85"/>
      <c r="AA98" s="85"/>
    </row>
    <row r="99" spans="17:27">
      <c r="Q99" s="83"/>
      <c r="R99" s="85"/>
      <c r="S99" s="85"/>
      <c r="T99" s="85"/>
      <c r="U99" s="85"/>
      <c r="V99" s="85"/>
      <c r="W99" s="85"/>
      <c r="X99" s="85"/>
      <c r="Y99" s="85"/>
      <c r="Z99" s="85"/>
      <c r="AA99" s="85"/>
    </row>
    <row r="100" spans="17:27">
      <c r="Q100" s="83"/>
      <c r="R100" s="85"/>
      <c r="S100" s="85"/>
      <c r="T100" s="85"/>
      <c r="U100" s="85"/>
      <c r="V100" s="85"/>
      <c r="W100" s="85"/>
      <c r="X100" s="85"/>
      <c r="Y100" s="85"/>
      <c r="Z100" s="85"/>
      <c r="AA100" s="85"/>
    </row>
    <row r="101" spans="17:27">
      <c r="Q101" s="83"/>
      <c r="R101" s="85"/>
      <c r="S101" s="85"/>
      <c r="T101" s="85"/>
      <c r="U101" s="85"/>
      <c r="V101" s="85"/>
      <c r="W101" s="85"/>
      <c r="X101" s="85"/>
      <c r="Y101" s="85"/>
      <c r="Z101" s="85"/>
      <c r="AA101" s="85"/>
    </row>
    <row r="102" spans="17:27">
      <c r="Q102" s="83"/>
      <c r="R102" s="85"/>
      <c r="S102" s="85"/>
      <c r="T102" s="85"/>
      <c r="U102" s="85"/>
      <c r="V102" s="85"/>
      <c r="W102" s="85"/>
      <c r="X102" s="85"/>
      <c r="Y102" s="85"/>
      <c r="Z102" s="85"/>
      <c r="AA102" s="85"/>
    </row>
    <row r="103" spans="17:27">
      <c r="Q103" s="83"/>
      <c r="R103" s="85"/>
      <c r="S103" s="85"/>
      <c r="T103" s="85"/>
      <c r="U103" s="85"/>
      <c r="V103" s="85"/>
      <c r="W103" s="85"/>
      <c r="X103" s="85"/>
      <c r="Y103" s="85"/>
      <c r="Z103" s="85"/>
      <c r="AA103" s="85"/>
    </row>
    <row r="104" spans="17:27">
      <c r="Q104" s="83"/>
      <c r="R104" s="85"/>
      <c r="S104" s="85"/>
      <c r="T104" s="85"/>
      <c r="U104" s="85"/>
      <c r="V104" s="85"/>
      <c r="W104" s="85"/>
      <c r="X104" s="85"/>
      <c r="Y104" s="85"/>
      <c r="Z104" s="85"/>
      <c r="AA104" s="85"/>
    </row>
    <row r="105" spans="17:27">
      <c r="Q105" s="83"/>
      <c r="R105" s="85"/>
      <c r="S105" s="85"/>
      <c r="T105" s="85"/>
      <c r="U105" s="85"/>
      <c r="V105" s="85"/>
      <c r="W105" s="85"/>
      <c r="X105" s="85"/>
      <c r="Y105" s="85"/>
      <c r="Z105" s="85"/>
      <c r="AA105" s="85"/>
    </row>
    <row r="106" spans="17:27">
      <c r="Q106" s="83"/>
      <c r="R106" s="85"/>
      <c r="S106" s="85"/>
      <c r="T106" s="85"/>
      <c r="U106" s="85"/>
      <c r="V106" s="85"/>
      <c r="W106" s="85"/>
      <c r="X106" s="85"/>
      <c r="Y106" s="85"/>
      <c r="Z106" s="85"/>
      <c r="AA106" s="85"/>
    </row>
    <row r="107" spans="17:27">
      <c r="Q107" s="83"/>
      <c r="R107" s="85"/>
      <c r="S107" s="85"/>
      <c r="T107" s="85"/>
      <c r="U107" s="85"/>
      <c r="V107" s="85"/>
      <c r="W107" s="85"/>
      <c r="X107" s="85"/>
      <c r="Y107" s="85"/>
      <c r="Z107" s="85"/>
      <c r="AA107" s="85"/>
    </row>
    <row r="108" spans="17:27">
      <c r="Q108" s="83"/>
      <c r="R108" s="85"/>
      <c r="S108" s="85"/>
      <c r="T108" s="85"/>
      <c r="U108" s="85"/>
      <c r="V108" s="85"/>
      <c r="W108" s="85"/>
      <c r="X108" s="85"/>
      <c r="Y108" s="85"/>
      <c r="Z108" s="85"/>
      <c r="AA108" s="85"/>
    </row>
    <row r="109" spans="17:27">
      <c r="Q109" s="83"/>
      <c r="R109" s="85"/>
      <c r="S109" s="85"/>
      <c r="T109" s="85"/>
      <c r="U109" s="85"/>
      <c r="V109" s="85"/>
      <c r="W109" s="85"/>
      <c r="X109" s="85"/>
      <c r="Y109" s="85"/>
      <c r="Z109" s="85"/>
      <c r="AA109" s="85"/>
    </row>
    <row r="110" spans="17:27">
      <c r="Q110" s="83"/>
      <c r="R110" s="85"/>
      <c r="S110" s="85"/>
      <c r="T110" s="85"/>
      <c r="U110" s="85"/>
      <c r="V110" s="85"/>
      <c r="W110" s="85"/>
      <c r="X110" s="85"/>
      <c r="Y110" s="85"/>
      <c r="Z110" s="85"/>
      <c r="AA110" s="85"/>
    </row>
    <row r="111" spans="17:27">
      <c r="Q111" s="83"/>
      <c r="R111" s="85"/>
      <c r="S111" s="85"/>
      <c r="T111" s="85"/>
      <c r="U111" s="85"/>
      <c r="V111" s="85"/>
      <c r="W111" s="85"/>
      <c r="X111" s="85"/>
      <c r="Y111" s="85"/>
      <c r="Z111" s="85"/>
      <c r="AA111" s="85"/>
    </row>
    <row r="112" spans="17:27">
      <c r="Q112" s="83"/>
      <c r="R112" s="85"/>
      <c r="S112" s="85"/>
      <c r="T112" s="85"/>
      <c r="U112" s="85"/>
      <c r="V112" s="85"/>
      <c r="W112" s="85"/>
      <c r="X112" s="85"/>
      <c r="Y112" s="85"/>
      <c r="Z112" s="85"/>
      <c r="AA112" s="85"/>
    </row>
    <row r="113" spans="17:27">
      <c r="Q113" s="83"/>
      <c r="R113" s="85"/>
      <c r="S113" s="85"/>
      <c r="T113" s="85"/>
      <c r="U113" s="85"/>
      <c r="V113" s="85"/>
      <c r="W113" s="85"/>
      <c r="X113" s="85"/>
      <c r="Y113" s="85"/>
      <c r="Z113" s="85"/>
      <c r="AA113" s="85"/>
    </row>
  </sheetData>
  <mergeCells count="3">
    <mergeCell ref="A1:N1"/>
    <mergeCell ref="A38:O38"/>
    <mergeCell ref="A27:N27"/>
  </mergeCells>
  <phoneticPr fontId="3"/>
  <conditionalFormatting sqref="F39:G42 N39:N41 F1:G1 N79:N65515 F79:G65516 F69:G75 H60:H64 N66 M64:M65 N72:N75 N15:N22 F15:F22 F3:F11 N3:N11">
    <cfRule type="cellIs" dxfId="122" priority="39" stopIfTrue="1" operator="lessThanOrEqual">
      <formula>4</formula>
    </cfRule>
    <cfRule type="cellIs" dxfId="121" priority="40" stopIfTrue="1" operator="between">
      <formula>5</formula>
      <formula>20</formula>
    </cfRule>
  </conditionalFormatting>
  <conditionalFormatting sqref="F26:G26">
    <cfRule type="cellIs" dxfId="120" priority="33" stopIfTrue="1" operator="lessThanOrEqual">
      <formula>4</formula>
    </cfRule>
    <cfRule type="cellIs" dxfId="119" priority="34" stopIfTrue="1" operator="between">
      <formula>5</formula>
      <formula>20</formula>
    </cfRule>
  </conditionalFormatting>
  <conditionalFormatting sqref="N13">
    <cfRule type="cellIs" dxfId="118" priority="35" stopIfTrue="1" operator="lessThanOrEqual">
      <formula>4</formula>
    </cfRule>
    <cfRule type="cellIs" dxfId="117" priority="36" stopIfTrue="1" operator="between">
      <formula>5</formula>
      <formula>20</formula>
    </cfRule>
  </conditionalFormatting>
  <conditionalFormatting sqref="F39:G42 N39:N41 F1:G1 H60:H64 F15:F22 F3:F11 N3:N11">
    <cfRule type="cellIs" dxfId="116" priority="31" stopIfTrue="1" operator="lessThanOrEqual">
      <formula>4</formula>
    </cfRule>
    <cfRule type="cellIs" dxfId="115" priority="32" stopIfTrue="1" operator="between">
      <formula>5</formula>
      <formula>20</formula>
    </cfRule>
  </conditionalFormatting>
  <conditionalFormatting sqref="N13">
    <cfRule type="cellIs" dxfId="114" priority="27" stopIfTrue="1" operator="lessThanOrEqual">
      <formula>4</formula>
    </cfRule>
    <cfRule type="cellIs" dxfId="113" priority="28" stopIfTrue="1" operator="between">
      <formula>5</formula>
      <formula>20</formula>
    </cfRule>
  </conditionalFormatting>
  <conditionalFormatting sqref="F26:G26">
    <cfRule type="cellIs" dxfId="112" priority="25" stopIfTrue="1" operator="lessThanOrEqual">
      <formula>4</formula>
    </cfRule>
    <cfRule type="cellIs" dxfId="111" priority="26" stopIfTrue="1" operator="between">
      <formula>5</formula>
      <formula>20</formula>
    </cfRule>
  </conditionalFormatting>
  <conditionalFormatting sqref="AB56:AC56">
    <cfRule type="cellIs" dxfId="110" priority="23" stopIfTrue="1" operator="lessThanOrEqual">
      <formula>4</formula>
    </cfRule>
    <cfRule type="cellIs" dxfId="109" priority="24" stopIfTrue="1" operator="between">
      <formula>5</formula>
      <formula>20</formula>
    </cfRule>
  </conditionalFormatting>
  <conditionalFormatting sqref="F27:G27">
    <cfRule type="cellIs" dxfId="108" priority="21" stopIfTrue="1" operator="lessThanOrEqual">
      <formula>4</formula>
    </cfRule>
    <cfRule type="cellIs" dxfId="107" priority="22" stopIfTrue="1" operator="between">
      <formula>5</formula>
      <formula>20</formula>
    </cfRule>
  </conditionalFormatting>
  <conditionalFormatting sqref="F27:G27">
    <cfRule type="cellIs" dxfId="106" priority="19" stopIfTrue="1" operator="lessThanOrEqual">
      <formula>4</formula>
    </cfRule>
    <cfRule type="cellIs" dxfId="105" priority="20" stopIfTrue="1" operator="between">
      <formula>5</formula>
      <formula>20</formula>
    </cfRule>
  </conditionalFormatting>
  <conditionalFormatting sqref="F29:F37 N29:N37">
    <cfRule type="cellIs" dxfId="104" priority="17" stopIfTrue="1" operator="lessThanOrEqual">
      <formula>4</formula>
    </cfRule>
    <cfRule type="cellIs" dxfId="103" priority="18" stopIfTrue="1" operator="between">
      <formula>5</formula>
      <formula>20</formula>
    </cfRule>
  </conditionalFormatting>
  <conditionalFormatting sqref="F29:F37 N29:N37">
    <cfRule type="cellIs" dxfId="102" priority="15" stopIfTrue="1" operator="lessThanOrEqual">
      <formula>4</formula>
    </cfRule>
    <cfRule type="cellIs" dxfId="101" priority="16" stopIfTrue="1" operator="between">
      <formula>5</formula>
      <formula>20</formula>
    </cfRule>
  </conditionalFormatting>
  <conditionalFormatting sqref="F23:F25">
    <cfRule type="cellIs" dxfId="100" priority="13" stopIfTrue="1" operator="lessThanOrEqual">
      <formula>4</formula>
    </cfRule>
    <cfRule type="cellIs" dxfId="99" priority="14" stopIfTrue="1" operator="between">
      <formula>5</formula>
      <formula>20</formula>
    </cfRule>
  </conditionalFormatting>
  <conditionalFormatting sqref="F23:F25">
    <cfRule type="cellIs" dxfId="98" priority="11" stopIfTrue="1" operator="lessThanOrEqual">
      <formula>4</formula>
    </cfRule>
    <cfRule type="cellIs" dxfId="97" priority="12" stopIfTrue="1" operator="between">
      <formula>5</formula>
      <formula>20</formula>
    </cfRule>
  </conditionalFormatting>
  <conditionalFormatting sqref="F12:F13">
    <cfRule type="cellIs" dxfId="96" priority="9" stopIfTrue="1" operator="lessThanOrEqual">
      <formula>4</formula>
    </cfRule>
    <cfRule type="cellIs" dxfId="95" priority="10" stopIfTrue="1" operator="between">
      <formula>5</formula>
      <formula>20</formula>
    </cfRule>
  </conditionalFormatting>
  <conditionalFormatting sqref="F12:F13">
    <cfRule type="cellIs" dxfId="94" priority="7" stopIfTrue="1" operator="lessThanOrEqual">
      <formula>4</formula>
    </cfRule>
    <cfRule type="cellIs" dxfId="93" priority="8" stopIfTrue="1" operator="between">
      <formula>5</formula>
      <formula>20</formula>
    </cfRule>
  </conditionalFormatting>
  <conditionalFormatting sqref="N12">
    <cfRule type="cellIs" dxfId="92" priority="5" stopIfTrue="1" operator="lessThanOrEqual">
      <formula>4</formula>
    </cfRule>
    <cfRule type="cellIs" dxfId="91" priority="6" stopIfTrue="1" operator="between">
      <formula>5</formula>
      <formula>20</formula>
    </cfRule>
  </conditionalFormatting>
  <conditionalFormatting sqref="N12">
    <cfRule type="cellIs" dxfId="90" priority="3" stopIfTrue="1" operator="lessThanOrEqual">
      <formula>4</formula>
    </cfRule>
    <cfRule type="cellIs" dxfId="89" priority="4" stopIfTrue="1" operator="between">
      <formula>5</formula>
      <formula>20</formula>
    </cfRule>
  </conditionalFormatting>
  <conditionalFormatting sqref="N23:N25">
    <cfRule type="cellIs" dxfId="88" priority="1" stopIfTrue="1" operator="lessThanOrEqual">
      <formula>4</formula>
    </cfRule>
    <cfRule type="cellIs" dxfId="87" priority="2" stopIfTrue="1" operator="between">
      <formula>5</formula>
      <formula>20</formula>
    </cfRule>
  </conditionalFormatting>
  <dataValidations count="4">
    <dataValidation imeMode="hiragana" allowBlank="1" showInputMessage="1" showErrorMessage="1" sqref="G14"/>
    <dataValidation type="decimal" allowBlank="1" showInputMessage="1" showErrorMessage="1" sqref="M4:M12 M30:M37 E16:E25 E4:E13 E30:E37 M16:M25">
      <formula1>0</formula1>
      <formula2>30</formula2>
    </dataValidation>
    <dataValidation type="list" imeMode="hiragana" allowBlank="1" showInputMessage="1" showErrorMessage="1" sqref="G4:G13 O4:O12 G16:G25 O16:O25">
      <formula1>$R$3:$R$10</formula1>
    </dataValidation>
    <dataValidation type="list" imeMode="hiragana" allowBlank="1" showInputMessage="1" showErrorMessage="1" sqref="G30:G37 O30:O37">
      <formula1>$R$29:$R$36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74" orientation="portrait" errors="blank" horizontalDpi="4294967294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view="pageBreakPreview" zoomScaleNormal="100" zoomScaleSheetLayoutView="100" workbookViewId="0">
      <selection activeCell="G43" sqref="G43"/>
    </sheetView>
  </sheetViews>
  <sheetFormatPr defaultColWidth="9" defaultRowHeight="13.5"/>
  <cols>
    <col min="1" max="1" width="3.625" style="32" customWidth="1"/>
    <col min="2" max="2" width="4.875" style="32" hidden="1" customWidth="1"/>
    <col min="3" max="3" width="9" style="32"/>
    <col min="4" max="4" width="11.75" style="32" bestFit="1" customWidth="1"/>
    <col min="5" max="5" width="6.5" style="94" customWidth="1"/>
    <col min="6" max="7" width="6.5" style="32" customWidth="1"/>
    <col min="8" max="8" width="2.875" style="32" customWidth="1"/>
    <col min="9" max="9" width="3.625" style="32" customWidth="1"/>
    <col min="10" max="10" width="4.875" style="32" hidden="1" customWidth="1"/>
    <col min="11" max="11" width="9" style="32"/>
    <col min="12" max="12" width="11.75" style="32" bestFit="1" customWidth="1"/>
    <col min="13" max="13" width="6.5" style="94" customWidth="1"/>
    <col min="14" max="15" width="6.5" style="32" customWidth="1"/>
    <col min="16" max="16" width="5" style="32" customWidth="1"/>
    <col min="17" max="17" width="3.375" style="32" customWidth="1"/>
    <col min="18" max="18" width="4.125" style="32" customWidth="1"/>
    <col min="19" max="19" width="5.875" style="32" customWidth="1"/>
    <col min="20" max="16384" width="9" style="32"/>
  </cols>
  <sheetData>
    <row r="1" spans="1:19" s="41" customFormat="1" ht="29.45" customHeight="1">
      <c r="A1" s="411" t="s">
        <v>85</v>
      </c>
      <c r="B1" s="411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58"/>
      <c r="P1" s="53"/>
      <c r="Q1" s="53"/>
      <c r="R1" s="53"/>
    </row>
    <row r="2" spans="1:19" s="41" customFormat="1" ht="18" customHeight="1">
      <c r="A2" s="55"/>
      <c r="B2" s="58"/>
      <c r="C2" s="57" t="s">
        <v>80</v>
      </c>
      <c r="D2" s="57"/>
      <c r="E2" s="57"/>
      <c r="F2" s="57"/>
      <c r="G2" s="57"/>
      <c r="H2" s="57"/>
      <c r="I2" s="57"/>
      <c r="J2" s="57"/>
      <c r="K2" s="57" t="s">
        <v>82</v>
      </c>
      <c r="L2" s="58"/>
      <c r="M2" s="58"/>
      <c r="N2" s="58"/>
      <c r="O2" s="58"/>
      <c r="P2" s="53"/>
      <c r="Q2" s="53"/>
      <c r="R2" s="53"/>
    </row>
    <row r="3" spans="1:19" s="7" customFormat="1" ht="30" customHeight="1">
      <c r="A3" s="60" t="s">
        <v>50</v>
      </c>
      <c r="B3" s="60" t="s">
        <v>2</v>
      </c>
      <c r="C3" s="60" t="s">
        <v>0</v>
      </c>
      <c r="D3" s="60" t="s">
        <v>1</v>
      </c>
      <c r="E3" s="61" t="s">
        <v>32</v>
      </c>
      <c r="F3" s="60" t="s">
        <v>33</v>
      </c>
      <c r="G3" s="61" t="s">
        <v>34</v>
      </c>
      <c r="H3" s="62"/>
      <c r="I3" s="60" t="s">
        <v>52</v>
      </c>
      <c r="J3" s="60" t="s">
        <v>23</v>
      </c>
      <c r="K3" s="60" t="s">
        <v>0</v>
      </c>
      <c r="L3" s="60" t="s">
        <v>1</v>
      </c>
      <c r="M3" s="61" t="s">
        <v>32</v>
      </c>
      <c r="N3" s="60" t="s">
        <v>33</v>
      </c>
      <c r="O3" s="61" t="s">
        <v>34</v>
      </c>
      <c r="S3" s="62" t="s">
        <v>97</v>
      </c>
    </row>
    <row r="4" spans="1:19" s="7" customFormat="1" ht="30" customHeight="1">
      <c r="A4" s="60">
        <v>1</v>
      </c>
      <c r="B4" s="63">
        <v>26</v>
      </c>
      <c r="C4" s="211" t="str">
        <f>IF(B4="","",VLOOKUP(B4,$B$43:$D$86,2))</f>
        <v>須藤　柊生</v>
      </c>
      <c r="D4" s="211" t="str">
        <f>IF(B4="","",VLOOKUP(B4,$B$43:$D$86,3))</f>
        <v>市立習志野</v>
      </c>
      <c r="E4" s="61">
        <v>21.34</v>
      </c>
      <c r="F4" s="63">
        <v>4</v>
      </c>
      <c r="G4" s="64" t="s">
        <v>476</v>
      </c>
      <c r="H4" s="62"/>
      <c r="I4" s="63">
        <v>19</v>
      </c>
      <c r="J4" s="63">
        <v>27</v>
      </c>
      <c r="K4" s="211" t="str">
        <f>IF(J4="","",VLOOKUP(J4,$B$43:$D$86,2))</f>
        <v>御前　　晴</v>
      </c>
      <c r="L4" s="211" t="str">
        <f>IF(J4="","",VLOOKUP(J4,$B$43:$D$86,3))</f>
        <v>渋谷幕張</v>
      </c>
      <c r="M4" s="61">
        <v>24.6</v>
      </c>
      <c r="N4" s="63">
        <v>1</v>
      </c>
      <c r="O4" s="64" t="s">
        <v>475</v>
      </c>
      <c r="Q4" s="47"/>
      <c r="R4" s="47"/>
      <c r="S4" s="62" t="s">
        <v>37</v>
      </c>
    </row>
    <row r="5" spans="1:19" s="7" customFormat="1" ht="30" customHeight="1">
      <c r="A5" s="60">
        <v>2</v>
      </c>
      <c r="B5" s="63">
        <v>29</v>
      </c>
      <c r="C5" s="211" t="str">
        <f t="shared" ref="C5:C12" si="0">IF(B5="","",VLOOKUP(B5,$B$43:$D$86,2))</f>
        <v>粕谷　慶人</v>
      </c>
      <c r="D5" s="211" t="str">
        <f t="shared" ref="D5:D12" si="1">IF(B5="","",VLOOKUP(B5,$B$43:$D$86,3))</f>
        <v>千葉南</v>
      </c>
      <c r="E5" s="61">
        <v>18.260000000000002</v>
      </c>
      <c r="F5" s="63">
        <v>6</v>
      </c>
      <c r="G5" s="64" t="s">
        <v>477</v>
      </c>
      <c r="H5" s="62"/>
      <c r="I5" s="63">
        <v>20</v>
      </c>
      <c r="J5" s="63">
        <v>17</v>
      </c>
      <c r="K5" s="211" t="str">
        <f t="shared" ref="K5:K12" si="2">IF(J5="","",VLOOKUP(J5,$B$43:$D$86,2))</f>
        <v>宮内　崇多</v>
      </c>
      <c r="L5" s="211" t="str">
        <f t="shared" ref="L5:L12" si="3">IF(J5="","",VLOOKUP(J5,$B$43:$D$86,3))</f>
        <v>佐原</v>
      </c>
      <c r="M5" s="61">
        <v>16.28</v>
      </c>
      <c r="N5" s="63">
        <v>9</v>
      </c>
      <c r="O5" s="64" t="s">
        <v>478</v>
      </c>
      <c r="Q5" s="47"/>
      <c r="R5" s="47"/>
      <c r="S5" s="62" t="s">
        <v>35</v>
      </c>
    </row>
    <row r="6" spans="1:19" s="7" customFormat="1" ht="30" customHeight="1">
      <c r="A6" s="60">
        <v>3</v>
      </c>
      <c r="B6" s="63">
        <v>11</v>
      </c>
      <c r="C6" s="211" t="str">
        <f t="shared" si="0"/>
        <v>飯髙　翔平</v>
      </c>
      <c r="D6" s="211" t="str">
        <f t="shared" si="1"/>
        <v>成東</v>
      </c>
      <c r="E6" s="61">
        <v>15.8</v>
      </c>
      <c r="F6" s="63">
        <v>8</v>
      </c>
      <c r="G6" s="64" t="s">
        <v>477</v>
      </c>
      <c r="H6" s="62"/>
      <c r="I6" s="63">
        <v>21</v>
      </c>
      <c r="J6" s="63">
        <v>35</v>
      </c>
      <c r="K6" s="211" t="str">
        <f t="shared" si="2"/>
        <v>山中　惇平</v>
      </c>
      <c r="L6" s="211" t="str">
        <f t="shared" si="3"/>
        <v>西武台千葉</v>
      </c>
      <c r="M6" s="61">
        <v>16.600000000000001</v>
      </c>
      <c r="N6" s="63">
        <v>8</v>
      </c>
      <c r="O6" s="64" t="s">
        <v>477</v>
      </c>
      <c r="Q6" s="47"/>
      <c r="R6" s="47"/>
      <c r="S6" s="62" t="s">
        <v>38</v>
      </c>
    </row>
    <row r="7" spans="1:19" s="7" customFormat="1" ht="30" customHeight="1">
      <c r="A7" s="138">
        <v>4</v>
      </c>
      <c r="B7" s="63">
        <v>13</v>
      </c>
      <c r="C7" s="211" t="str">
        <f t="shared" si="0"/>
        <v>藤川　泰知</v>
      </c>
      <c r="D7" s="211" t="str">
        <f t="shared" si="1"/>
        <v>成田</v>
      </c>
      <c r="E7" s="61">
        <v>17.72</v>
      </c>
      <c r="F7" s="63">
        <v>7</v>
      </c>
      <c r="G7" s="64" t="s">
        <v>478</v>
      </c>
      <c r="H7" s="62"/>
      <c r="I7" s="63">
        <v>22</v>
      </c>
      <c r="J7" s="63">
        <v>14</v>
      </c>
      <c r="K7" s="211" t="str">
        <f t="shared" si="2"/>
        <v>塚口　昂佑</v>
      </c>
      <c r="L7" s="211" t="str">
        <f t="shared" si="3"/>
        <v>市立銚子</v>
      </c>
      <c r="M7" s="61">
        <v>16.82</v>
      </c>
      <c r="N7" s="63">
        <v>7</v>
      </c>
      <c r="O7" s="64" t="s">
        <v>475</v>
      </c>
      <c r="Q7" s="47"/>
      <c r="R7" s="47"/>
      <c r="S7" s="62" t="s">
        <v>36</v>
      </c>
    </row>
    <row r="8" spans="1:19" s="7" customFormat="1" ht="30" customHeight="1">
      <c r="A8" s="138">
        <v>5</v>
      </c>
      <c r="B8" s="63">
        <v>28</v>
      </c>
      <c r="C8" s="211" t="str">
        <f t="shared" si="0"/>
        <v>山中　悠聖</v>
      </c>
      <c r="D8" s="211" t="str">
        <f t="shared" si="1"/>
        <v>渋谷幕張</v>
      </c>
      <c r="E8" s="61">
        <v>19.940000000000001</v>
      </c>
      <c r="F8" s="63">
        <v>5</v>
      </c>
      <c r="G8" s="64" t="s">
        <v>475</v>
      </c>
      <c r="H8" s="62"/>
      <c r="I8" s="63">
        <v>23</v>
      </c>
      <c r="J8" s="63">
        <v>31</v>
      </c>
      <c r="K8" s="211" t="str">
        <f t="shared" si="2"/>
        <v>甲賀　響</v>
      </c>
      <c r="L8" s="211" t="str">
        <f t="shared" si="3"/>
        <v>麗澤</v>
      </c>
      <c r="M8" s="61">
        <v>19.66</v>
      </c>
      <c r="N8" s="63">
        <v>6</v>
      </c>
      <c r="O8" s="64" t="s">
        <v>477</v>
      </c>
      <c r="Q8" s="47"/>
      <c r="R8" s="47"/>
      <c r="S8" s="62" t="s">
        <v>98</v>
      </c>
    </row>
    <row r="9" spans="1:19" s="7" customFormat="1" ht="30" customHeight="1">
      <c r="A9" s="138">
        <v>6</v>
      </c>
      <c r="B9" s="63">
        <v>10</v>
      </c>
      <c r="C9" s="211" t="str">
        <f t="shared" si="0"/>
        <v>松嵜　怜央</v>
      </c>
      <c r="D9" s="211" t="str">
        <f t="shared" si="1"/>
        <v>東金</v>
      </c>
      <c r="E9" s="61"/>
      <c r="F9" s="63" t="s">
        <v>579</v>
      </c>
      <c r="G9" s="64"/>
      <c r="H9" s="62"/>
      <c r="I9" s="63">
        <v>24</v>
      </c>
      <c r="J9" s="63">
        <v>36</v>
      </c>
      <c r="K9" s="211" t="str">
        <f t="shared" si="2"/>
        <v>木村　知生</v>
      </c>
      <c r="L9" s="211" t="str">
        <f t="shared" si="3"/>
        <v>船橋東</v>
      </c>
      <c r="M9" s="61">
        <v>21.08</v>
      </c>
      <c r="N9" s="63">
        <v>4</v>
      </c>
      <c r="O9" s="64" t="s">
        <v>478</v>
      </c>
      <c r="Q9" s="47"/>
      <c r="R9" s="47"/>
      <c r="S9" s="62" t="s">
        <v>99</v>
      </c>
    </row>
    <row r="10" spans="1:19" s="7" customFormat="1" ht="30" customHeight="1">
      <c r="A10" s="138">
        <v>7</v>
      </c>
      <c r="B10" s="63">
        <v>22</v>
      </c>
      <c r="C10" s="211" t="str">
        <f t="shared" si="0"/>
        <v>鈴木　健生</v>
      </c>
      <c r="D10" s="211" t="str">
        <f t="shared" si="1"/>
        <v>秀明八千代</v>
      </c>
      <c r="E10" s="61">
        <v>24.6</v>
      </c>
      <c r="F10" s="63">
        <v>2</v>
      </c>
      <c r="G10" s="64" t="s">
        <v>475</v>
      </c>
      <c r="H10" s="62"/>
      <c r="I10" s="63">
        <v>25</v>
      </c>
      <c r="J10" s="63">
        <v>8</v>
      </c>
      <c r="K10" s="211" t="str">
        <f t="shared" si="2"/>
        <v>中村　比呂</v>
      </c>
      <c r="L10" s="211" t="str">
        <f t="shared" si="3"/>
        <v>木更津総合</v>
      </c>
      <c r="M10" s="61">
        <v>20.8</v>
      </c>
      <c r="N10" s="63">
        <v>5</v>
      </c>
      <c r="O10" s="64" t="s">
        <v>478</v>
      </c>
      <c r="Q10" s="47"/>
      <c r="R10" s="47"/>
      <c r="S10" s="136" t="s">
        <v>100</v>
      </c>
    </row>
    <row r="11" spans="1:19" s="7" customFormat="1" ht="30" customHeight="1">
      <c r="A11" s="138">
        <v>8</v>
      </c>
      <c r="B11" s="63">
        <v>19</v>
      </c>
      <c r="C11" s="211" t="str">
        <f t="shared" si="0"/>
        <v>橋本　旺弥</v>
      </c>
      <c r="D11" s="211" t="str">
        <f t="shared" si="1"/>
        <v>秀明八千代</v>
      </c>
      <c r="E11" s="61">
        <v>23.06</v>
      </c>
      <c r="F11" s="63">
        <v>3</v>
      </c>
      <c r="G11" s="64" t="s">
        <v>475</v>
      </c>
      <c r="H11" s="136"/>
      <c r="I11" s="63">
        <v>26</v>
      </c>
      <c r="J11" s="63">
        <v>4</v>
      </c>
      <c r="K11" s="211" t="str">
        <f t="shared" si="2"/>
        <v>大谷　瑞貴</v>
      </c>
      <c r="L11" s="211" t="str">
        <f t="shared" si="3"/>
        <v>拓大紅陵</v>
      </c>
      <c r="M11" s="61">
        <v>23.7</v>
      </c>
      <c r="N11" s="63">
        <v>3</v>
      </c>
      <c r="O11" s="64" t="s">
        <v>477</v>
      </c>
      <c r="Q11" s="47"/>
      <c r="R11" s="47"/>
    </row>
    <row r="12" spans="1:19" s="7" customFormat="1" ht="30" customHeight="1">
      <c r="A12" s="138">
        <v>9</v>
      </c>
      <c r="B12" s="63">
        <v>3</v>
      </c>
      <c r="C12" s="211" t="str">
        <f t="shared" si="0"/>
        <v>黄木　勇人</v>
      </c>
      <c r="D12" s="211" t="str">
        <f t="shared" si="1"/>
        <v>拓大紅陵</v>
      </c>
      <c r="E12" s="61">
        <v>24.9</v>
      </c>
      <c r="F12" s="63">
        <v>1</v>
      </c>
      <c r="G12" s="64" t="s">
        <v>477</v>
      </c>
      <c r="H12" s="136"/>
      <c r="I12" s="63">
        <v>27</v>
      </c>
      <c r="J12" s="63">
        <v>21</v>
      </c>
      <c r="K12" s="211" t="str">
        <f t="shared" si="2"/>
        <v>石川　泰智</v>
      </c>
      <c r="L12" s="211" t="str">
        <f t="shared" si="3"/>
        <v>秀明八千代</v>
      </c>
      <c r="M12" s="61">
        <v>24.54</v>
      </c>
      <c r="N12" s="63">
        <v>2</v>
      </c>
      <c r="O12" s="64" t="s">
        <v>478</v>
      </c>
      <c r="Q12" s="47"/>
      <c r="R12" s="47"/>
      <c r="S12" s="47"/>
    </row>
    <row r="13" spans="1:19" s="7" customFormat="1" ht="32.25" customHeight="1">
      <c r="A13" s="62"/>
      <c r="B13" s="62"/>
      <c r="C13" s="57" t="s">
        <v>81</v>
      </c>
      <c r="D13" s="57"/>
      <c r="E13" s="57"/>
      <c r="F13" s="57"/>
      <c r="G13" s="57"/>
      <c r="H13" s="57"/>
      <c r="I13" s="67"/>
      <c r="J13" s="67"/>
      <c r="K13" s="68" t="s">
        <v>83</v>
      </c>
      <c r="L13" s="66"/>
      <c r="M13" s="45"/>
      <c r="N13" s="45"/>
      <c r="O13" s="45"/>
      <c r="Q13" s="47"/>
      <c r="R13" s="47"/>
    </row>
    <row r="14" spans="1:19" s="7" customFormat="1" ht="30" customHeight="1">
      <c r="A14" s="60" t="s">
        <v>53</v>
      </c>
      <c r="B14" s="138" t="s">
        <v>23</v>
      </c>
      <c r="C14" s="60" t="s">
        <v>0</v>
      </c>
      <c r="D14" s="60" t="s">
        <v>1</v>
      </c>
      <c r="E14" s="61" t="s">
        <v>32</v>
      </c>
      <c r="F14" s="60" t="s">
        <v>33</v>
      </c>
      <c r="G14" s="61" t="s">
        <v>34</v>
      </c>
      <c r="H14" s="45"/>
      <c r="I14" s="60" t="s">
        <v>51</v>
      </c>
      <c r="J14" s="60" t="s">
        <v>23</v>
      </c>
      <c r="K14" s="60" t="s">
        <v>0</v>
      </c>
      <c r="L14" s="60" t="s">
        <v>1</v>
      </c>
      <c r="M14" s="61" t="s">
        <v>32</v>
      </c>
      <c r="N14" s="60" t="s">
        <v>33</v>
      </c>
      <c r="O14" s="61" t="s">
        <v>474</v>
      </c>
      <c r="Q14" s="47"/>
      <c r="R14" s="47"/>
      <c r="S14" s="47"/>
    </row>
    <row r="15" spans="1:19" s="7" customFormat="1" ht="30" customHeight="1">
      <c r="A15" s="60">
        <v>10</v>
      </c>
      <c r="B15" s="63">
        <v>32</v>
      </c>
      <c r="C15" s="211" t="str">
        <f>IF(B15="","",VLOOKUP(B15,$B$43:$D$86,2))</f>
        <v>藤井　智章</v>
      </c>
      <c r="D15" s="211" t="str">
        <f>IF(B15="","",VLOOKUP(B15,$B$43:$D$86,3))</f>
        <v>麗澤</v>
      </c>
      <c r="E15" s="61">
        <v>19.260000000000002</v>
      </c>
      <c r="F15" s="63">
        <v>5</v>
      </c>
      <c r="G15" s="64" t="s">
        <v>477</v>
      </c>
      <c r="H15" s="62"/>
      <c r="I15" s="63">
        <v>28</v>
      </c>
      <c r="J15" s="63">
        <v>30</v>
      </c>
      <c r="K15" s="211" t="str">
        <f>IF(J15="","",VLOOKUP(J15,$B$43:$D$86,2))</f>
        <v>野中　椋介</v>
      </c>
      <c r="L15" s="211" t="str">
        <f>IF(J15="","",VLOOKUP(J15,$B$43:$D$86,3))</f>
        <v>千葉南</v>
      </c>
      <c r="M15" s="61">
        <v>17.88</v>
      </c>
      <c r="N15" s="63">
        <v>7</v>
      </c>
      <c r="O15" s="64" t="s">
        <v>475</v>
      </c>
      <c r="P15" s="62"/>
      <c r="Q15" s="47"/>
      <c r="R15" s="47"/>
      <c r="S15" s="47"/>
    </row>
    <row r="16" spans="1:19" s="7" customFormat="1" ht="30" customHeight="1">
      <c r="A16" s="138">
        <v>11</v>
      </c>
      <c r="B16" s="63">
        <v>24</v>
      </c>
      <c r="C16" s="211" t="str">
        <f t="shared" ref="C16:C23" si="4">IF(B16="","",VLOOKUP(B16,$B$43:$D$86,2))</f>
        <v>髙橋　陸</v>
      </c>
      <c r="D16" s="211" t="str">
        <f t="shared" ref="D16:D23" si="5">IF(B16="","",VLOOKUP(B16,$B$43:$D$86,3))</f>
        <v>千葉経済</v>
      </c>
      <c r="E16" s="61">
        <v>21</v>
      </c>
      <c r="F16" s="63">
        <v>4</v>
      </c>
      <c r="G16" s="64" t="s">
        <v>479</v>
      </c>
      <c r="H16" s="62"/>
      <c r="I16" s="63">
        <v>29</v>
      </c>
      <c r="J16" s="63">
        <v>25</v>
      </c>
      <c r="K16" s="211" t="str">
        <f t="shared" ref="K16:K23" si="6">IF(J16="","",VLOOKUP(J16,$B$43:$D$86,2))</f>
        <v>岡田　朝</v>
      </c>
      <c r="L16" s="211" t="str">
        <f t="shared" ref="L16:L23" si="7">IF(J16="","",VLOOKUP(J16,$B$43:$D$86,3))</f>
        <v>市立習志野</v>
      </c>
      <c r="M16" s="61">
        <v>20</v>
      </c>
      <c r="N16" s="63">
        <v>5</v>
      </c>
      <c r="O16" s="64" t="s">
        <v>477</v>
      </c>
      <c r="P16" s="62"/>
      <c r="Q16" s="47"/>
      <c r="R16" s="47"/>
      <c r="S16" s="47"/>
    </row>
    <row r="17" spans="1:19" s="7" customFormat="1" ht="30" customHeight="1">
      <c r="A17" s="138">
        <v>12</v>
      </c>
      <c r="B17" s="63">
        <v>2</v>
      </c>
      <c r="C17" s="211" t="str">
        <f t="shared" si="4"/>
        <v>小笠原　漸</v>
      </c>
      <c r="D17" s="211" t="str">
        <f t="shared" si="5"/>
        <v>拓大紅陵</v>
      </c>
      <c r="E17" s="61">
        <v>23.38</v>
      </c>
      <c r="F17" s="63">
        <v>3</v>
      </c>
      <c r="G17" s="64" t="s">
        <v>476</v>
      </c>
      <c r="H17" s="62"/>
      <c r="I17" s="63">
        <v>30</v>
      </c>
      <c r="J17" s="63">
        <v>18</v>
      </c>
      <c r="K17" s="211" t="str">
        <f t="shared" si="6"/>
        <v>佐藤　憲太</v>
      </c>
      <c r="L17" s="211" t="str">
        <f t="shared" si="7"/>
        <v>秀明八千代</v>
      </c>
      <c r="M17" s="61">
        <v>23.12</v>
      </c>
      <c r="N17" s="63">
        <v>2</v>
      </c>
      <c r="O17" s="64" t="s">
        <v>475</v>
      </c>
      <c r="P17" s="62"/>
      <c r="Q17" s="47"/>
      <c r="R17" s="47"/>
      <c r="S17" s="88"/>
    </row>
    <row r="18" spans="1:19" s="7" customFormat="1" ht="30" customHeight="1">
      <c r="A18" s="138">
        <v>13</v>
      </c>
      <c r="B18" s="63">
        <v>16</v>
      </c>
      <c r="C18" s="211" t="str">
        <f t="shared" si="4"/>
        <v>石橋　樹</v>
      </c>
      <c r="D18" s="211" t="str">
        <f t="shared" si="5"/>
        <v>佐原</v>
      </c>
      <c r="E18" s="61"/>
      <c r="F18" s="63" t="s">
        <v>579</v>
      </c>
      <c r="G18" s="64"/>
      <c r="H18" s="62"/>
      <c r="I18" s="63">
        <v>31</v>
      </c>
      <c r="J18" s="63">
        <v>33</v>
      </c>
      <c r="K18" s="211" t="str">
        <f t="shared" si="6"/>
        <v>吉田　大晟</v>
      </c>
      <c r="L18" s="211" t="str">
        <f t="shared" si="7"/>
        <v>麗澤</v>
      </c>
      <c r="M18" s="61">
        <v>21</v>
      </c>
      <c r="N18" s="63">
        <v>4</v>
      </c>
      <c r="O18" s="64" t="s">
        <v>477</v>
      </c>
      <c r="P18" s="62"/>
      <c r="Q18" s="47"/>
      <c r="R18" s="47"/>
      <c r="S18" s="88"/>
    </row>
    <row r="19" spans="1:19" s="7" customFormat="1" ht="30" customHeight="1">
      <c r="A19" s="138">
        <v>14</v>
      </c>
      <c r="B19" s="63">
        <v>7</v>
      </c>
      <c r="C19" s="211" t="str">
        <f t="shared" si="4"/>
        <v>宗政　仁</v>
      </c>
      <c r="D19" s="211" t="str">
        <f t="shared" si="5"/>
        <v>木更津総合</v>
      </c>
      <c r="E19" s="61">
        <v>18.66</v>
      </c>
      <c r="F19" s="63">
        <v>6</v>
      </c>
      <c r="G19" s="64" t="s">
        <v>475</v>
      </c>
      <c r="H19" s="62"/>
      <c r="I19" s="63">
        <v>32</v>
      </c>
      <c r="J19" s="63">
        <v>1</v>
      </c>
      <c r="K19" s="211" t="str">
        <f t="shared" si="6"/>
        <v>高子　智央</v>
      </c>
      <c r="L19" s="211" t="str">
        <f t="shared" si="7"/>
        <v>拓大紅陵</v>
      </c>
      <c r="M19" s="61">
        <v>22.98</v>
      </c>
      <c r="N19" s="63">
        <v>3</v>
      </c>
      <c r="O19" s="64" t="s">
        <v>477</v>
      </c>
      <c r="P19" s="62"/>
      <c r="Q19" s="47"/>
      <c r="R19" s="47"/>
      <c r="S19" s="88"/>
    </row>
    <row r="20" spans="1:19" s="7" customFormat="1" ht="30" customHeight="1">
      <c r="A20" s="138">
        <v>15</v>
      </c>
      <c r="B20" s="63">
        <v>15</v>
      </c>
      <c r="C20" s="211" t="str">
        <f t="shared" si="4"/>
        <v>菅谷　祐斗</v>
      </c>
      <c r="D20" s="211" t="str">
        <f t="shared" si="5"/>
        <v>市立銚子</v>
      </c>
      <c r="E20" s="61"/>
      <c r="F20" s="63" t="s">
        <v>579</v>
      </c>
      <c r="G20" s="64"/>
      <c r="H20" s="62"/>
      <c r="I20" s="63">
        <v>33</v>
      </c>
      <c r="J20" s="63">
        <v>12</v>
      </c>
      <c r="K20" s="211" t="str">
        <f t="shared" si="6"/>
        <v>山岸　宗一郎</v>
      </c>
      <c r="L20" s="211" t="str">
        <f t="shared" si="7"/>
        <v>成東</v>
      </c>
      <c r="M20" s="61">
        <v>17.260000000000002</v>
      </c>
      <c r="N20" s="63">
        <v>8</v>
      </c>
      <c r="O20" s="64" t="s">
        <v>477</v>
      </c>
      <c r="P20" s="62"/>
      <c r="Q20" s="47"/>
      <c r="R20" s="47"/>
    </row>
    <row r="21" spans="1:19" s="7" customFormat="1" ht="30" customHeight="1">
      <c r="A21" s="138">
        <v>16</v>
      </c>
      <c r="B21" s="63">
        <v>34</v>
      </c>
      <c r="C21" s="211" t="str">
        <f t="shared" si="4"/>
        <v>米山　薫</v>
      </c>
      <c r="D21" s="211" t="str">
        <f t="shared" si="5"/>
        <v>西武台千葉</v>
      </c>
      <c r="E21" s="61">
        <v>17</v>
      </c>
      <c r="F21" s="63">
        <v>7</v>
      </c>
      <c r="G21" s="64" t="s">
        <v>477</v>
      </c>
      <c r="H21" s="62"/>
      <c r="I21" s="63">
        <v>34</v>
      </c>
      <c r="J21" s="63">
        <v>23</v>
      </c>
      <c r="K21" s="211" t="str">
        <f t="shared" si="6"/>
        <v>磯見　健太</v>
      </c>
      <c r="L21" s="211" t="str">
        <f t="shared" si="7"/>
        <v>千葉経済</v>
      </c>
      <c r="M21" s="61">
        <v>18.260000000000002</v>
      </c>
      <c r="N21" s="63">
        <v>6</v>
      </c>
      <c r="O21" s="64" t="s">
        <v>477</v>
      </c>
      <c r="P21" s="62"/>
      <c r="Q21" s="47"/>
      <c r="R21" s="47"/>
      <c r="S21" s="88"/>
    </row>
    <row r="22" spans="1:19" s="7" customFormat="1" ht="30" customHeight="1">
      <c r="A22" s="138">
        <v>17</v>
      </c>
      <c r="B22" s="63">
        <v>6</v>
      </c>
      <c r="C22" s="211" t="str">
        <f t="shared" si="4"/>
        <v>小綱　章仁</v>
      </c>
      <c r="D22" s="211" t="str">
        <f t="shared" si="5"/>
        <v>拓大紅陵</v>
      </c>
      <c r="E22" s="61">
        <v>24.26</v>
      </c>
      <c r="F22" s="63">
        <v>2</v>
      </c>
      <c r="G22" s="64" t="s">
        <v>477</v>
      </c>
      <c r="H22" s="62"/>
      <c r="I22" s="63">
        <v>35</v>
      </c>
      <c r="J22" s="63">
        <v>9</v>
      </c>
      <c r="K22" s="211" t="str">
        <f t="shared" si="6"/>
        <v>瀧　健吾</v>
      </c>
      <c r="L22" s="211" t="str">
        <f t="shared" si="7"/>
        <v>東金</v>
      </c>
      <c r="M22" s="61">
        <v>16.46</v>
      </c>
      <c r="N22" s="63">
        <v>9</v>
      </c>
      <c r="O22" s="64" t="s">
        <v>477</v>
      </c>
      <c r="P22" s="62"/>
      <c r="Q22" s="47"/>
      <c r="R22" s="47"/>
      <c r="S22" s="88"/>
    </row>
    <row r="23" spans="1:19" s="7" customFormat="1" ht="29.25" customHeight="1">
      <c r="A23" s="138">
        <v>18</v>
      </c>
      <c r="B23" s="63">
        <v>20</v>
      </c>
      <c r="C23" s="211" t="str">
        <f t="shared" si="4"/>
        <v>北　莉暢</v>
      </c>
      <c r="D23" s="211" t="str">
        <f t="shared" si="5"/>
        <v>秀明八千代</v>
      </c>
      <c r="E23" s="61">
        <v>25.1</v>
      </c>
      <c r="F23" s="63">
        <v>1</v>
      </c>
      <c r="G23" s="64" t="s">
        <v>475</v>
      </c>
      <c r="H23" s="45"/>
      <c r="I23" s="63">
        <v>36</v>
      </c>
      <c r="J23" s="63">
        <v>5</v>
      </c>
      <c r="K23" s="211" t="str">
        <f t="shared" si="6"/>
        <v>德光　龍</v>
      </c>
      <c r="L23" s="211" t="str">
        <f t="shared" si="7"/>
        <v>拓大紅陵</v>
      </c>
      <c r="M23" s="61">
        <v>24.06</v>
      </c>
      <c r="N23" s="63">
        <v>1</v>
      </c>
      <c r="O23" s="64" t="s">
        <v>477</v>
      </c>
      <c r="P23" s="62"/>
      <c r="Q23" s="47"/>
      <c r="R23" s="47"/>
      <c r="S23" s="88"/>
    </row>
    <row r="24" spans="1:19" s="7" customFormat="1" ht="21.95" customHeight="1">
      <c r="A24" s="45"/>
      <c r="B24" s="47"/>
      <c r="C24" s="66"/>
      <c r="D24" s="66"/>
      <c r="E24" s="88"/>
      <c r="F24" s="51"/>
      <c r="G24" s="51"/>
      <c r="H24" s="91"/>
      <c r="I24" s="45"/>
      <c r="J24" s="47"/>
      <c r="K24" s="66"/>
      <c r="L24" s="66"/>
      <c r="M24" s="88"/>
      <c r="N24" s="51"/>
      <c r="O24" s="51"/>
      <c r="Q24" s="47"/>
      <c r="R24" s="47"/>
      <c r="S24" s="88"/>
    </row>
    <row r="25" spans="1:19" s="7" customFormat="1" ht="21.95" customHeight="1">
      <c r="A25" s="411" t="s">
        <v>91</v>
      </c>
      <c r="B25" s="411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51"/>
    </row>
    <row r="26" spans="1:19" s="7" customFormat="1" ht="24.75" customHeight="1">
      <c r="A26" s="62"/>
      <c r="B26" s="62"/>
      <c r="C26" s="57" t="s">
        <v>80</v>
      </c>
      <c r="D26" s="57"/>
      <c r="E26" s="57"/>
      <c r="F26" s="57"/>
      <c r="G26" s="57"/>
      <c r="H26" s="57"/>
      <c r="I26" s="67"/>
      <c r="J26" s="67"/>
      <c r="K26" s="68" t="s">
        <v>81</v>
      </c>
      <c r="L26" s="66"/>
      <c r="M26" s="136"/>
      <c r="N26" s="136"/>
      <c r="O26" s="136"/>
      <c r="Q26" s="47"/>
      <c r="R26" s="47"/>
      <c r="S26" s="47"/>
    </row>
    <row r="27" spans="1:19" s="7" customFormat="1" ht="30" customHeight="1">
      <c r="A27" s="138" t="s">
        <v>50</v>
      </c>
      <c r="B27" s="138" t="s">
        <v>2</v>
      </c>
      <c r="C27" s="138" t="s">
        <v>0</v>
      </c>
      <c r="D27" s="138" t="s">
        <v>1</v>
      </c>
      <c r="E27" s="61" t="s">
        <v>32</v>
      </c>
      <c r="F27" s="138" t="s">
        <v>33</v>
      </c>
      <c r="G27" s="61" t="s">
        <v>34</v>
      </c>
      <c r="H27" s="136"/>
      <c r="I27" s="138" t="s">
        <v>53</v>
      </c>
      <c r="J27" s="138" t="s">
        <v>23</v>
      </c>
      <c r="K27" s="138" t="s">
        <v>0</v>
      </c>
      <c r="L27" s="138" t="s">
        <v>1</v>
      </c>
      <c r="M27" s="61" t="s">
        <v>32</v>
      </c>
      <c r="N27" s="138" t="s">
        <v>33</v>
      </c>
      <c r="O27" s="61" t="s">
        <v>34</v>
      </c>
      <c r="Q27" s="47"/>
      <c r="R27" s="47"/>
      <c r="S27" s="136" t="s">
        <v>101</v>
      </c>
    </row>
    <row r="28" spans="1:19" s="7" customFormat="1" ht="30" customHeight="1">
      <c r="A28" s="138">
        <v>1</v>
      </c>
      <c r="B28" s="63">
        <v>22</v>
      </c>
      <c r="C28" s="211" t="str">
        <f>IF(B28="","",VLOOKUP(B28,$B$43:$D$86,2))</f>
        <v>鈴木　健生</v>
      </c>
      <c r="D28" s="211" t="str">
        <f>IF(B28="","",VLOOKUP(B28,$B$43:$D$86,3))</f>
        <v>秀明八千代</v>
      </c>
      <c r="E28" s="61">
        <v>23.46</v>
      </c>
      <c r="F28" s="63">
        <v>2</v>
      </c>
      <c r="G28" s="64" t="s">
        <v>550</v>
      </c>
      <c r="H28" s="62"/>
      <c r="I28" s="63">
        <v>9</v>
      </c>
      <c r="J28" s="63">
        <v>27</v>
      </c>
      <c r="K28" s="211" t="str">
        <f>IF(J28="","",VLOOKUP(J28,$B$43:$D$86,2))</f>
        <v>御前　　晴</v>
      </c>
      <c r="L28" s="211" t="str">
        <f>IF(J28="","",VLOOKUP(J28,$B$43:$D$86,3))</f>
        <v>渋谷幕張</v>
      </c>
      <c r="M28" s="61">
        <v>24.4</v>
      </c>
      <c r="N28" s="63">
        <v>3</v>
      </c>
      <c r="O28" s="64" t="s">
        <v>550</v>
      </c>
      <c r="P28" s="62"/>
      <c r="Q28" s="47"/>
      <c r="R28" s="47"/>
      <c r="S28" s="136" t="s">
        <v>102</v>
      </c>
    </row>
    <row r="29" spans="1:19" s="7" customFormat="1" ht="30" customHeight="1">
      <c r="A29" s="138">
        <v>2</v>
      </c>
      <c r="B29" s="63">
        <v>20</v>
      </c>
      <c r="C29" s="211" t="str">
        <f t="shared" ref="C29:C35" si="8">IF(B29="","",VLOOKUP(B29,$B$43:$D$86,2))</f>
        <v>北　莉暢</v>
      </c>
      <c r="D29" s="211" t="str">
        <f t="shared" ref="D29:D35" si="9">IF(B29="","",VLOOKUP(B29,$B$43:$D$86,3))</f>
        <v>秀明八千代</v>
      </c>
      <c r="E29" s="61">
        <v>22.26</v>
      </c>
      <c r="F29" s="63">
        <v>5</v>
      </c>
      <c r="G29" s="64" t="s">
        <v>550</v>
      </c>
      <c r="H29" s="62"/>
      <c r="I29" s="63">
        <v>10</v>
      </c>
      <c r="J29" s="63">
        <v>21</v>
      </c>
      <c r="K29" s="211" t="str">
        <f t="shared" ref="K29:K35" si="10">IF(J29="","",VLOOKUP(J29,$B$43:$D$86,2))</f>
        <v>石川　泰智</v>
      </c>
      <c r="L29" s="211" t="str">
        <f t="shared" ref="L29:L35" si="11">IF(J29="","",VLOOKUP(J29,$B$43:$D$86,3))</f>
        <v>秀明八千代</v>
      </c>
      <c r="M29" s="61">
        <v>24.52</v>
      </c>
      <c r="N29" s="63">
        <v>2</v>
      </c>
      <c r="O29" s="64" t="s">
        <v>549</v>
      </c>
      <c r="P29" s="62"/>
      <c r="Q29" s="47"/>
      <c r="R29" s="47"/>
      <c r="S29" s="136" t="s">
        <v>103</v>
      </c>
    </row>
    <row r="30" spans="1:19" s="7" customFormat="1" ht="30" customHeight="1">
      <c r="A30" s="138">
        <v>3</v>
      </c>
      <c r="B30" s="63">
        <v>19</v>
      </c>
      <c r="C30" s="211" t="str">
        <f t="shared" si="8"/>
        <v>橋本　旺弥</v>
      </c>
      <c r="D30" s="211" t="str">
        <f t="shared" si="9"/>
        <v>秀明八千代</v>
      </c>
      <c r="E30" s="61">
        <v>21.4</v>
      </c>
      <c r="F30" s="63">
        <v>6</v>
      </c>
      <c r="G30" s="64" t="s">
        <v>550</v>
      </c>
      <c r="H30" s="62"/>
      <c r="I30" s="63">
        <v>11</v>
      </c>
      <c r="J30" s="63">
        <v>33</v>
      </c>
      <c r="K30" s="211" t="str">
        <f t="shared" si="10"/>
        <v>吉田　大晟</v>
      </c>
      <c r="L30" s="211" t="str">
        <f t="shared" si="11"/>
        <v>麗澤</v>
      </c>
      <c r="M30" s="61"/>
      <c r="N30" s="63"/>
      <c r="O30" s="64"/>
      <c r="P30" s="62"/>
      <c r="Q30" s="47"/>
      <c r="R30" s="47"/>
      <c r="S30" s="112" t="s">
        <v>104</v>
      </c>
    </row>
    <row r="31" spans="1:19" s="7" customFormat="1" ht="30" customHeight="1">
      <c r="A31" s="138">
        <v>4</v>
      </c>
      <c r="B31" s="63">
        <v>2</v>
      </c>
      <c r="C31" s="211" t="str">
        <f t="shared" si="8"/>
        <v>小笠原　漸</v>
      </c>
      <c r="D31" s="211" t="str">
        <f t="shared" si="9"/>
        <v>拓大紅陵</v>
      </c>
      <c r="E31" s="61">
        <v>22.44</v>
      </c>
      <c r="F31" s="63">
        <v>3</v>
      </c>
      <c r="G31" s="64" t="s">
        <v>551</v>
      </c>
      <c r="H31" s="62"/>
      <c r="I31" s="63">
        <v>12</v>
      </c>
      <c r="J31" s="63">
        <v>4</v>
      </c>
      <c r="K31" s="211" t="str">
        <f t="shared" si="10"/>
        <v>大谷　瑞貴</v>
      </c>
      <c r="L31" s="211" t="str">
        <f t="shared" si="11"/>
        <v>拓大紅陵</v>
      </c>
      <c r="M31" s="61">
        <v>22.76</v>
      </c>
      <c r="N31" s="63">
        <v>5</v>
      </c>
      <c r="O31" s="64" t="s">
        <v>551</v>
      </c>
      <c r="P31" s="62"/>
      <c r="Q31" s="47"/>
      <c r="R31" s="47"/>
      <c r="S31" s="112" t="s">
        <v>105</v>
      </c>
    </row>
    <row r="32" spans="1:19" s="7" customFormat="1" ht="30" customHeight="1">
      <c r="A32" s="138">
        <v>5</v>
      </c>
      <c r="B32" s="63">
        <v>3</v>
      </c>
      <c r="C32" s="211" t="str">
        <f t="shared" si="8"/>
        <v>黄木　勇人</v>
      </c>
      <c r="D32" s="211" t="str">
        <f t="shared" si="9"/>
        <v>拓大紅陵</v>
      </c>
      <c r="E32" s="61">
        <v>24.66</v>
      </c>
      <c r="F32" s="63">
        <v>1</v>
      </c>
      <c r="G32" s="64" t="s">
        <v>551</v>
      </c>
      <c r="H32" s="62"/>
      <c r="I32" s="63">
        <v>13</v>
      </c>
      <c r="J32" s="63">
        <v>1</v>
      </c>
      <c r="K32" s="211" t="str">
        <f t="shared" si="10"/>
        <v>高子　智央</v>
      </c>
      <c r="L32" s="211" t="str">
        <f t="shared" si="11"/>
        <v>拓大紅陵</v>
      </c>
      <c r="M32" s="61">
        <v>21.38</v>
      </c>
      <c r="N32" s="63">
        <v>6</v>
      </c>
      <c r="O32" s="64" t="s">
        <v>551</v>
      </c>
      <c r="P32" s="62"/>
      <c r="Q32" s="47"/>
      <c r="R32" s="47"/>
      <c r="S32" s="112" t="s">
        <v>106</v>
      </c>
    </row>
    <row r="33" spans="1:19" s="7" customFormat="1" ht="30" customHeight="1">
      <c r="A33" s="138">
        <v>6</v>
      </c>
      <c r="B33" s="63">
        <v>24</v>
      </c>
      <c r="C33" s="211" t="str">
        <f t="shared" si="8"/>
        <v>髙橋　陸</v>
      </c>
      <c r="D33" s="211" t="str">
        <f t="shared" si="9"/>
        <v>千葉経済</v>
      </c>
      <c r="E33" s="61">
        <v>19.54</v>
      </c>
      <c r="F33" s="63">
        <v>8</v>
      </c>
      <c r="G33" s="64" t="s">
        <v>552</v>
      </c>
      <c r="H33" s="62"/>
      <c r="I33" s="63">
        <v>14</v>
      </c>
      <c r="J33" s="63">
        <v>5</v>
      </c>
      <c r="K33" s="211" t="str">
        <f t="shared" si="10"/>
        <v>德光　龍</v>
      </c>
      <c r="L33" s="211" t="str">
        <f t="shared" si="11"/>
        <v>拓大紅陵</v>
      </c>
      <c r="M33" s="61">
        <v>24.98</v>
      </c>
      <c r="N33" s="63">
        <v>1</v>
      </c>
      <c r="O33" s="64" t="s">
        <v>552</v>
      </c>
      <c r="P33" s="62"/>
      <c r="Q33" s="47"/>
      <c r="R33" s="47"/>
      <c r="S33" s="62" t="s">
        <v>107</v>
      </c>
    </row>
    <row r="34" spans="1:19" s="7" customFormat="1" ht="30" customHeight="1">
      <c r="A34" s="138">
        <v>7</v>
      </c>
      <c r="B34" s="63">
        <v>6</v>
      </c>
      <c r="C34" s="211" t="str">
        <f t="shared" si="8"/>
        <v>小綱　章仁</v>
      </c>
      <c r="D34" s="211" t="str">
        <f t="shared" si="9"/>
        <v>拓大紅陵</v>
      </c>
      <c r="E34" s="61">
        <v>22.38</v>
      </c>
      <c r="F34" s="63">
        <v>4</v>
      </c>
      <c r="G34" s="64" t="s">
        <v>551</v>
      </c>
      <c r="H34" s="62"/>
      <c r="I34" s="63">
        <v>15</v>
      </c>
      <c r="J34" s="63">
        <v>18</v>
      </c>
      <c r="K34" s="211" t="str">
        <f t="shared" si="10"/>
        <v>佐藤　憲太</v>
      </c>
      <c r="L34" s="211" t="str">
        <f t="shared" si="11"/>
        <v>秀明八千代</v>
      </c>
      <c r="M34" s="61">
        <v>23.2</v>
      </c>
      <c r="N34" s="63">
        <v>4</v>
      </c>
      <c r="O34" s="64" t="s">
        <v>550</v>
      </c>
      <c r="P34" s="62"/>
      <c r="Q34" s="47"/>
      <c r="R34" s="47"/>
      <c r="S34" s="112" t="s">
        <v>108</v>
      </c>
    </row>
    <row r="35" spans="1:19" s="7" customFormat="1" ht="30" customHeight="1">
      <c r="A35" s="138">
        <v>8</v>
      </c>
      <c r="B35" s="63">
        <v>26</v>
      </c>
      <c r="C35" s="211" t="str">
        <f t="shared" si="8"/>
        <v>須藤　柊生</v>
      </c>
      <c r="D35" s="211" t="str">
        <f t="shared" si="9"/>
        <v>市立習志野</v>
      </c>
      <c r="E35" s="61">
        <v>20.32</v>
      </c>
      <c r="F35" s="63">
        <v>7</v>
      </c>
      <c r="G35" s="64" t="s">
        <v>551</v>
      </c>
      <c r="H35" s="62"/>
      <c r="I35" s="63">
        <v>16</v>
      </c>
      <c r="J35" s="63">
        <v>36</v>
      </c>
      <c r="K35" s="211" t="str">
        <f t="shared" si="10"/>
        <v>木村　知生</v>
      </c>
      <c r="L35" s="211" t="str">
        <f t="shared" si="11"/>
        <v>船橋東</v>
      </c>
      <c r="M35" s="61">
        <v>19.16</v>
      </c>
      <c r="N35" s="63">
        <v>7</v>
      </c>
      <c r="O35" s="64" t="s">
        <v>549</v>
      </c>
      <c r="P35" s="62"/>
      <c r="Q35" s="47"/>
      <c r="R35" s="47"/>
      <c r="S35" s="88"/>
    </row>
    <row r="36" spans="1:19" s="7" customFormat="1" ht="21.95" customHeight="1">
      <c r="A36" s="413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7"/>
      <c r="O36" s="47"/>
    </row>
    <row r="37" spans="1:19" s="7" customFormat="1" ht="21.95" customHeight="1">
      <c r="H37" s="92"/>
    </row>
    <row r="38" spans="1:19" s="7" customFormat="1" ht="21.95" customHeight="1">
      <c r="A38" s="47"/>
      <c r="B38" s="72"/>
      <c r="C38" s="72"/>
      <c r="D38" s="72"/>
      <c r="E38" s="71"/>
      <c r="F38" s="72"/>
      <c r="G38" s="72"/>
      <c r="I38" s="47"/>
      <c r="J38" s="72"/>
      <c r="K38" s="72"/>
      <c r="L38" s="72"/>
      <c r="M38" s="71"/>
      <c r="N38" s="72"/>
      <c r="O38" s="72"/>
    </row>
    <row r="39" spans="1:19" s="7" customFormat="1" ht="21.95" customHeight="1">
      <c r="A39" s="47"/>
      <c r="B39" s="72"/>
      <c r="C39" s="72"/>
      <c r="D39" s="72"/>
      <c r="E39" s="71"/>
      <c r="F39" s="72"/>
      <c r="G39" s="72"/>
      <c r="H39" s="92"/>
      <c r="I39" s="47"/>
      <c r="J39" s="72"/>
      <c r="K39" s="72"/>
      <c r="L39" s="72"/>
      <c r="M39" s="71"/>
      <c r="N39" s="72"/>
      <c r="O39" s="72"/>
    </row>
    <row r="40" spans="1:19" s="7" customFormat="1" ht="21.95" customHeight="1">
      <c r="A40" s="47"/>
      <c r="B40" s="72"/>
      <c r="C40" s="72"/>
      <c r="D40" s="72"/>
      <c r="E40" s="71"/>
      <c r="F40" s="72"/>
      <c r="G40" s="72"/>
      <c r="H40" s="92"/>
      <c r="I40" s="47"/>
      <c r="J40" s="72"/>
      <c r="K40" s="72"/>
      <c r="L40" s="72"/>
      <c r="M40" s="71"/>
      <c r="N40" s="72"/>
      <c r="O40" s="72"/>
    </row>
    <row r="41" spans="1:19" s="7" customFormat="1" ht="21.95" customHeight="1">
      <c r="E41" s="93"/>
      <c r="H41" s="92"/>
      <c r="M41" s="93"/>
    </row>
    <row r="42" spans="1:19" s="7" customFormat="1" ht="17.25">
      <c r="A42" s="32"/>
      <c r="B42" s="32"/>
      <c r="C42" s="76" t="s">
        <v>42</v>
      </c>
      <c r="D42" s="32"/>
      <c r="E42" s="94"/>
      <c r="F42" s="32"/>
      <c r="G42" s="32"/>
      <c r="I42" s="32"/>
      <c r="J42" s="32"/>
      <c r="K42" s="32"/>
      <c r="L42" s="32"/>
      <c r="M42" s="94"/>
      <c r="N42" s="32"/>
      <c r="O42" s="32"/>
    </row>
    <row r="43" spans="1:19" ht="18" customHeight="1">
      <c r="B43" s="134">
        <v>1</v>
      </c>
      <c r="C43" s="31" t="s">
        <v>200</v>
      </c>
      <c r="D43" s="95" t="s">
        <v>3</v>
      </c>
      <c r="E43" s="87"/>
    </row>
    <row r="44" spans="1:19" ht="18" customHeight="1">
      <c r="B44" s="134">
        <v>2</v>
      </c>
      <c r="C44" s="31" t="s">
        <v>201</v>
      </c>
      <c r="D44" s="95" t="s">
        <v>3</v>
      </c>
      <c r="E44" s="87" t="s">
        <v>302</v>
      </c>
    </row>
    <row r="45" spans="1:19" ht="18" customHeight="1">
      <c r="B45" s="134">
        <v>3</v>
      </c>
      <c r="C45" s="31" t="s">
        <v>276</v>
      </c>
      <c r="D45" s="95" t="s">
        <v>3</v>
      </c>
      <c r="E45" s="87" t="s">
        <v>272</v>
      </c>
    </row>
    <row r="46" spans="1:19" ht="18" customHeight="1">
      <c r="B46" s="134">
        <v>4</v>
      </c>
      <c r="C46" s="31" t="s">
        <v>277</v>
      </c>
      <c r="D46" s="95" t="s">
        <v>3</v>
      </c>
      <c r="E46" s="87" t="s">
        <v>301</v>
      </c>
    </row>
    <row r="47" spans="1:19" ht="18" customHeight="1">
      <c r="B47" s="134">
        <v>5</v>
      </c>
      <c r="C47" s="31" t="s">
        <v>278</v>
      </c>
      <c r="D47" s="95" t="s">
        <v>3</v>
      </c>
      <c r="E47" s="87" t="s">
        <v>273</v>
      </c>
      <c r="M47" s="32"/>
    </row>
    <row r="48" spans="1:19" ht="18" customHeight="1">
      <c r="B48" s="134">
        <v>6</v>
      </c>
      <c r="C48" s="31" t="s">
        <v>279</v>
      </c>
      <c r="D48" s="95" t="s">
        <v>3</v>
      </c>
      <c r="E48" s="87"/>
      <c r="M48" s="32"/>
    </row>
    <row r="49" spans="2:23" ht="18" customHeight="1">
      <c r="B49" s="134">
        <v>7</v>
      </c>
      <c r="C49" s="31" t="s">
        <v>204</v>
      </c>
      <c r="D49" s="29" t="s">
        <v>4</v>
      </c>
      <c r="E49" s="87"/>
      <c r="H49" s="96"/>
      <c r="K49" s="77"/>
      <c r="L49" s="77"/>
      <c r="M49" s="97"/>
      <c r="N49" s="82"/>
      <c r="O49" s="82"/>
      <c r="P49" s="82"/>
      <c r="Q49" s="82"/>
      <c r="R49" s="82"/>
    </row>
    <row r="50" spans="2:23" ht="18" customHeight="1">
      <c r="B50" s="134">
        <v>8</v>
      </c>
      <c r="C50" s="31" t="s">
        <v>205</v>
      </c>
      <c r="D50" s="29" t="s">
        <v>4</v>
      </c>
      <c r="E50" s="87" t="s">
        <v>296</v>
      </c>
      <c r="K50" s="77"/>
      <c r="L50" s="77"/>
      <c r="M50" s="97"/>
      <c r="N50" s="82"/>
      <c r="O50" s="82"/>
      <c r="P50" s="82"/>
      <c r="Q50" s="82"/>
      <c r="R50" s="82"/>
    </row>
    <row r="51" spans="2:23" ht="18" customHeight="1">
      <c r="B51" s="134">
        <v>9</v>
      </c>
      <c r="C51" s="31" t="s">
        <v>209</v>
      </c>
      <c r="D51" s="29" t="s">
        <v>6</v>
      </c>
      <c r="E51" s="87"/>
      <c r="K51" s="30"/>
      <c r="L51" s="77"/>
      <c r="M51" s="77"/>
      <c r="N51" s="82"/>
      <c r="O51" s="82"/>
      <c r="P51" s="82"/>
      <c r="Q51" s="82"/>
      <c r="R51" s="82"/>
    </row>
    <row r="52" spans="2:23" ht="18" customHeight="1">
      <c r="B52" s="134">
        <v>10</v>
      </c>
      <c r="C52" s="31" t="s">
        <v>210</v>
      </c>
      <c r="D52" s="29" t="s">
        <v>6</v>
      </c>
      <c r="E52" s="87"/>
      <c r="P52" s="82"/>
      <c r="Q52" s="82"/>
      <c r="R52" s="98"/>
    </row>
    <row r="53" spans="2:23" ht="18" customHeight="1">
      <c r="B53" s="134">
        <v>11</v>
      </c>
      <c r="C53" s="31" t="s">
        <v>212</v>
      </c>
      <c r="D53" s="29" t="s">
        <v>260</v>
      </c>
      <c r="E53" s="87"/>
    </row>
    <row r="54" spans="2:23" ht="18" customHeight="1">
      <c r="B54" s="134">
        <v>12</v>
      </c>
      <c r="C54" s="31" t="s">
        <v>213</v>
      </c>
      <c r="D54" s="29" t="s">
        <v>260</v>
      </c>
      <c r="E54" s="87"/>
    </row>
    <row r="55" spans="2:23" ht="18" customHeight="1">
      <c r="B55" s="134">
        <v>13</v>
      </c>
      <c r="C55" s="29" t="s">
        <v>216</v>
      </c>
      <c r="D55" s="29" t="s">
        <v>261</v>
      </c>
      <c r="E55" s="87"/>
    </row>
    <row r="56" spans="2:23" ht="18" customHeight="1">
      <c r="B56" s="134">
        <v>14</v>
      </c>
      <c r="C56" s="31" t="s">
        <v>218</v>
      </c>
      <c r="D56" s="29" t="s">
        <v>262</v>
      </c>
      <c r="E56" s="87"/>
      <c r="F56" s="47"/>
      <c r="G56" s="47"/>
    </row>
    <row r="57" spans="2:23" ht="18" customHeight="1">
      <c r="B57" s="134">
        <v>15</v>
      </c>
      <c r="C57" s="31" t="s">
        <v>219</v>
      </c>
      <c r="D57" s="29" t="s">
        <v>262</v>
      </c>
      <c r="E57" s="87"/>
      <c r="F57" s="47"/>
      <c r="G57" s="47"/>
      <c r="L57" s="49"/>
    </row>
    <row r="58" spans="2:23" ht="18" customHeight="1">
      <c r="B58" s="134">
        <v>16</v>
      </c>
      <c r="C58" s="31" t="s">
        <v>166</v>
      </c>
      <c r="D58" s="29" t="s">
        <v>263</v>
      </c>
      <c r="E58" s="87"/>
      <c r="F58" s="47"/>
      <c r="G58" s="47"/>
      <c r="J58" s="30"/>
      <c r="K58" s="30"/>
      <c r="L58" s="30"/>
      <c r="M58" s="97"/>
      <c r="N58" s="30"/>
      <c r="O58" s="30"/>
    </row>
    <row r="59" spans="2:23" ht="18" customHeight="1">
      <c r="B59" s="134">
        <v>17</v>
      </c>
      <c r="C59" s="31" t="s">
        <v>249</v>
      </c>
      <c r="D59" s="29" t="s">
        <v>263</v>
      </c>
      <c r="E59" s="87"/>
      <c r="F59" s="47"/>
      <c r="G59" s="47"/>
    </row>
    <row r="60" spans="2:23" ht="18" customHeight="1">
      <c r="B60" s="134">
        <v>18</v>
      </c>
      <c r="C60" s="31" t="s">
        <v>224</v>
      </c>
      <c r="D60" s="29" t="s">
        <v>264</v>
      </c>
      <c r="E60" s="87"/>
      <c r="F60" s="47"/>
      <c r="H60" s="30"/>
      <c r="I60" s="30"/>
      <c r="J60" s="30"/>
      <c r="K60" s="30"/>
      <c r="L60" s="30"/>
      <c r="M60" s="97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spans="2:23" ht="18" customHeight="1">
      <c r="B61" s="134">
        <v>19</v>
      </c>
      <c r="C61" s="31" t="s">
        <v>225</v>
      </c>
      <c r="D61" s="29" t="s">
        <v>264</v>
      </c>
      <c r="E61" s="87"/>
      <c r="F61" s="48"/>
      <c r="H61" s="30"/>
      <c r="I61" s="99"/>
      <c r="J61" s="30"/>
      <c r="K61" s="51"/>
      <c r="L61" s="30"/>
      <c r="M61" s="97"/>
      <c r="N61" s="30"/>
      <c r="O61" s="30"/>
      <c r="P61" s="51"/>
      <c r="Q61" s="30"/>
      <c r="R61" s="30"/>
      <c r="S61" s="30"/>
      <c r="T61" s="30"/>
      <c r="U61" s="30"/>
      <c r="V61" s="30"/>
      <c r="W61" s="30"/>
    </row>
    <row r="62" spans="2:23" ht="18" customHeight="1">
      <c r="B62" s="134">
        <v>20</v>
      </c>
      <c r="C62" s="31" t="s">
        <v>74</v>
      </c>
      <c r="D62" s="29" t="s">
        <v>264</v>
      </c>
      <c r="E62" s="87" t="s">
        <v>274</v>
      </c>
      <c r="F62" s="48"/>
      <c r="H62" s="51"/>
      <c r="I62" s="99"/>
      <c r="J62" s="51"/>
      <c r="K62" s="51"/>
      <c r="L62" s="51"/>
      <c r="M62" s="51"/>
      <c r="N62" s="51"/>
      <c r="O62" s="51"/>
      <c r="P62" s="51"/>
      <c r="Q62" s="30"/>
      <c r="R62" s="51"/>
      <c r="S62" s="51"/>
      <c r="T62" s="51"/>
      <c r="U62" s="51"/>
      <c r="V62" s="51"/>
      <c r="W62" s="30"/>
    </row>
    <row r="63" spans="2:23" ht="18" customHeight="1">
      <c r="B63" s="134">
        <v>21</v>
      </c>
      <c r="C63" s="31" t="s">
        <v>280</v>
      </c>
      <c r="D63" s="29" t="s">
        <v>264</v>
      </c>
      <c r="E63" s="87" t="s">
        <v>275</v>
      </c>
      <c r="H63" s="30"/>
      <c r="I63" s="30"/>
      <c r="J63" s="30"/>
      <c r="K63" s="82"/>
      <c r="L63" s="82"/>
      <c r="M63" s="82"/>
      <c r="N63" s="82"/>
      <c r="O63" s="82"/>
      <c r="P63" s="82"/>
      <c r="Q63" s="82"/>
      <c r="R63" s="82"/>
      <c r="S63" s="30"/>
      <c r="T63" s="30"/>
      <c r="U63" s="30"/>
      <c r="V63" s="30"/>
      <c r="W63" s="30"/>
    </row>
    <row r="64" spans="2:23" ht="18" customHeight="1">
      <c r="B64" s="134">
        <v>22</v>
      </c>
      <c r="C64" s="31" t="s">
        <v>281</v>
      </c>
      <c r="D64" s="29" t="s">
        <v>264</v>
      </c>
      <c r="E64" s="87" t="s">
        <v>297</v>
      </c>
      <c r="H64" s="30"/>
      <c r="I64" s="30"/>
      <c r="J64" s="30"/>
      <c r="K64" s="82"/>
      <c r="L64" s="82"/>
      <c r="M64" s="82"/>
      <c r="N64" s="82"/>
      <c r="O64" s="82"/>
      <c r="P64" s="82"/>
      <c r="Q64" s="82"/>
      <c r="R64" s="82"/>
      <c r="S64" s="30"/>
      <c r="T64" s="30"/>
      <c r="U64" s="30"/>
      <c r="V64" s="30"/>
      <c r="W64" s="30"/>
    </row>
    <row r="65" spans="2:20" ht="18" customHeight="1">
      <c r="B65" s="134">
        <v>23</v>
      </c>
      <c r="C65" s="31" t="s">
        <v>250</v>
      </c>
      <c r="D65" s="29" t="s">
        <v>265</v>
      </c>
      <c r="E65" s="87"/>
      <c r="F65" s="20"/>
      <c r="G65" s="20"/>
      <c r="H65" s="30"/>
      <c r="I65" s="20"/>
      <c r="J65" s="20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2:20" ht="18" customHeight="1">
      <c r="B66" s="134">
        <v>24</v>
      </c>
      <c r="C66" s="31" t="s">
        <v>251</v>
      </c>
      <c r="D66" s="29" t="s">
        <v>265</v>
      </c>
      <c r="E66" s="87"/>
      <c r="F66" s="82"/>
      <c r="G66" s="82"/>
      <c r="H66" s="20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96"/>
    </row>
    <row r="67" spans="2:20" ht="18" customHeight="1">
      <c r="B67" s="134">
        <v>25</v>
      </c>
      <c r="C67" s="31" t="s">
        <v>227</v>
      </c>
      <c r="D67" s="31" t="s">
        <v>266</v>
      </c>
      <c r="E67" s="87"/>
      <c r="F67" s="47"/>
      <c r="G67" s="47"/>
      <c r="H67" s="82"/>
      <c r="I67" s="30"/>
      <c r="J67" s="30"/>
      <c r="K67" s="30"/>
      <c r="L67" s="30"/>
      <c r="M67" s="97"/>
      <c r="N67" s="100"/>
      <c r="O67" s="100"/>
      <c r="P67" s="82"/>
      <c r="Q67" s="82"/>
      <c r="R67" s="82"/>
      <c r="S67" s="82"/>
      <c r="T67" s="96"/>
    </row>
    <row r="68" spans="2:20" ht="18" customHeight="1">
      <c r="B68" s="134">
        <v>26</v>
      </c>
      <c r="C68" s="31" t="s">
        <v>228</v>
      </c>
      <c r="D68" s="31" t="s">
        <v>266</v>
      </c>
      <c r="E68" s="87"/>
      <c r="F68" s="47"/>
      <c r="G68" s="47"/>
      <c r="H68" s="30"/>
      <c r="J68" s="30"/>
      <c r="K68" s="30"/>
      <c r="L68" s="30"/>
      <c r="M68" s="97"/>
      <c r="N68" s="100"/>
      <c r="O68" s="100"/>
      <c r="P68" s="51"/>
      <c r="Q68" s="101"/>
      <c r="R68" s="101"/>
      <c r="S68" s="30"/>
      <c r="T68" s="30"/>
    </row>
    <row r="69" spans="2:20" ht="18" customHeight="1">
      <c r="B69" s="134">
        <v>27</v>
      </c>
      <c r="C69" s="31" t="s">
        <v>230</v>
      </c>
      <c r="D69" s="31" t="s">
        <v>267</v>
      </c>
      <c r="E69" s="87"/>
      <c r="F69" s="47"/>
      <c r="G69" s="47"/>
      <c r="J69" s="30"/>
      <c r="K69" s="30"/>
      <c r="L69" s="21"/>
      <c r="M69" s="97"/>
      <c r="N69" s="100"/>
      <c r="O69" s="100"/>
      <c r="P69" s="51"/>
      <c r="Q69" s="101"/>
      <c r="R69" s="101"/>
      <c r="S69" s="30"/>
      <c r="T69" s="30"/>
    </row>
    <row r="70" spans="2:20" ht="18" customHeight="1">
      <c r="B70" s="134">
        <v>28</v>
      </c>
      <c r="C70" s="31" t="s">
        <v>231</v>
      </c>
      <c r="D70" s="31" t="s">
        <v>267</v>
      </c>
      <c r="E70" s="87"/>
      <c r="F70" s="47"/>
      <c r="G70" s="47"/>
      <c r="J70" s="30"/>
      <c r="K70" s="30"/>
      <c r="L70" s="30"/>
      <c r="M70" s="97"/>
      <c r="N70" s="30"/>
      <c r="O70" s="30"/>
      <c r="P70" s="51"/>
      <c r="Q70" s="101"/>
      <c r="R70" s="101"/>
      <c r="S70" s="30"/>
      <c r="T70" s="30"/>
    </row>
    <row r="71" spans="2:20" ht="18" customHeight="1">
      <c r="B71" s="134">
        <v>29</v>
      </c>
      <c r="C71" s="31" t="s">
        <v>232</v>
      </c>
      <c r="D71" s="95" t="s">
        <v>268</v>
      </c>
      <c r="E71" s="87"/>
      <c r="J71" s="30"/>
      <c r="K71" s="77"/>
      <c r="L71" s="77"/>
      <c r="M71" s="77"/>
      <c r="N71" s="77"/>
      <c r="O71" s="77"/>
      <c r="P71" s="30"/>
      <c r="Q71" s="101"/>
      <c r="R71" s="101"/>
      <c r="S71" s="30"/>
      <c r="T71" s="30"/>
    </row>
    <row r="72" spans="2:20" ht="18" customHeight="1">
      <c r="B72" s="134">
        <v>30</v>
      </c>
      <c r="C72" s="31" t="s">
        <v>233</v>
      </c>
      <c r="D72" s="95" t="s">
        <v>268</v>
      </c>
      <c r="E72" s="87"/>
      <c r="J72" s="30"/>
      <c r="K72" s="30"/>
      <c r="L72" s="30"/>
      <c r="M72" s="97"/>
      <c r="N72" s="30"/>
      <c r="O72" s="30"/>
      <c r="P72" s="77"/>
      <c r="Q72" s="30"/>
      <c r="R72" s="30"/>
      <c r="S72" s="30"/>
      <c r="T72" s="30"/>
    </row>
    <row r="73" spans="2:20" ht="18" customHeight="1">
      <c r="B73" s="134">
        <v>31</v>
      </c>
      <c r="C73" s="31" t="s">
        <v>237</v>
      </c>
      <c r="D73" s="95" t="s">
        <v>269</v>
      </c>
      <c r="E73" s="87"/>
      <c r="J73" s="30"/>
      <c r="K73" s="30"/>
      <c r="L73" s="30"/>
      <c r="M73" s="20"/>
      <c r="N73" s="30"/>
      <c r="O73" s="30"/>
      <c r="P73" s="30"/>
      <c r="Q73" s="30"/>
      <c r="R73" s="30"/>
      <c r="S73" s="30"/>
      <c r="T73" s="30"/>
    </row>
    <row r="74" spans="2:20" ht="18" customHeight="1">
      <c r="B74" s="134">
        <v>32</v>
      </c>
      <c r="C74" s="31" t="s">
        <v>238</v>
      </c>
      <c r="D74" s="95" t="s">
        <v>269</v>
      </c>
      <c r="E74" s="87"/>
      <c r="J74" s="30"/>
      <c r="K74" s="82"/>
      <c r="L74" s="82"/>
      <c r="M74" s="82"/>
      <c r="N74" s="82"/>
      <c r="O74" s="82"/>
      <c r="P74" s="30"/>
      <c r="Q74" s="30"/>
      <c r="R74" s="30"/>
      <c r="S74" s="30"/>
      <c r="T74" s="30"/>
    </row>
    <row r="75" spans="2:20" ht="18" customHeight="1">
      <c r="B75" s="134">
        <v>33</v>
      </c>
      <c r="C75" s="31" t="s">
        <v>254</v>
      </c>
      <c r="D75" s="95" t="s">
        <v>269</v>
      </c>
      <c r="E75" s="87"/>
      <c r="J75" s="30"/>
      <c r="K75" s="82"/>
      <c r="L75" s="82"/>
      <c r="M75" s="82"/>
      <c r="N75" s="82"/>
      <c r="O75" s="82"/>
      <c r="P75" s="82"/>
      <c r="Q75" s="30"/>
      <c r="R75" s="30"/>
      <c r="S75" s="30"/>
      <c r="T75" s="30"/>
    </row>
    <row r="76" spans="2:20" ht="18" customHeight="1">
      <c r="B76" s="134">
        <v>34</v>
      </c>
      <c r="C76" s="31" t="s">
        <v>241</v>
      </c>
      <c r="D76" s="95" t="s">
        <v>270</v>
      </c>
      <c r="E76" s="87"/>
      <c r="J76" s="30"/>
      <c r="K76" s="82"/>
      <c r="L76" s="82"/>
      <c r="M76" s="82"/>
      <c r="N76" s="82"/>
      <c r="O76" s="82"/>
      <c r="P76" s="82"/>
      <c r="Q76" s="30"/>
      <c r="R76" s="30"/>
      <c r="S76" s="30"/>
      <c r="T76" s="30"/>
    </row>
    <row r="77" spans="2:20" ht="18" customHeight="1">
      <c r="B77" s="134">
        <v>35</v>
      </c>
      <c r="C77" s="31" t="s">
        <v>242</v>
      </c>
      <c r="D77" s="95" t="s">
        <v>270</v>
      </c>
      <c r="E77" s="87"/>
      <c r="J77" s="30"/>
      <c r="K77" s="82"/>
      <c r="L77" s="82"/>
      <c r="M77" s="82"/>
      <c r="N77" s="82"/>
      <c r="O77" s="82"/>
      <c r="P77" s="82"/>
      <c r="Q77" s="30"/>
      <c r="R77" s="30"/>
      <c r="S77" s="30"/>
      <c r="T77" s="30"/>
    </row>
    <row r="78" spans="2:20" ht="18" customHeight="1">
      <c r="B78" s="134">
        <v>36</v>
      </c>
      <c r="C78" s="135" t="s">
        <v>245</v>
      </c>
      <c r="D78" s="95" t="s">
        <v>271</v>
      </c>
      <c r="E78" s="87"/>
      <c r="H78" s="94"/>
      <c r="J78" s="30"/>
      <c r="K78" s="96"/>
      <c r="L78" s="96"/>
      <c r="M78" s="103"/>
      <c r="N78" s="96"/>
      <c r="O78" s="96"/>
      <c r="P78" s="82"/>
      <c r="Q78" s="30"/>
      <c r="R78" s="30"/>
      <c r="S78" s="30"/>
      <c r="T78" s="30"/>
    </row>
    <row r="79" spans="2:20" ht="18" customHeight="1">
      <c r="B79" s="134"/>
      <c r="C79" s="135"/>
      <c r="D79" s="95"/>
      <c r="E79" s="86"/>
      <c r="J79" s="30"/>
      <c r="K79" s="30"/>
      <c r="L79" s="30"/>
      <c r="M79" s="97"/>
      <c r="N79" s="30"/>
      <c r="O79" s="30"/>
      <c r="P79" s="96"/>
      <c r="Q79" s="30"/>
      <c r="R79" s="30"/>
      <c r="S79" s="30"/>
      <c r="T79" s="30"/>
    </row>
    <row r="80" spans="2:20" ht="18" customHeight="1">
      <c r="B80" s="134"/>
      <c r="C80" s="135"/>
      <c r="D80" s="95"/>
      <c r="E80" s="86"/>
      <c r="P80" s="30"/>
      <c r="Q80" s="30"/>
      <c r="R80" s="30"/>
      <c r="S80" s="30"/>
      <c r="T80" s="30"/>
    </row>
    <row r="81" spans="2:24" ht="18" customHeight="1">
      <c r="B81" s="134"/>
      <c r="C81" s="135"/>
      <c r="D81" s="95"/>
      <c r="E81" s="86"/>
    </row>
    <row r="82" spans="2:24" ht="18" customHeight="1">
      <c r="B82" s="134"/>
      <c r="C82" s="135"/>
      <c r="D82" s="95"/>
      <c r="E82" s="86"/>
    </row>
    <row r="83" spans="2:24" ht="18" customHeight="1">
      <c r="B83" s="134"/>
      <c r="C83" s="135"/>
      <c r="D83" s="95"/>
      <c r="E83" s="86"/>
    </row>
    <row r="84" spans="2:24" ht="18" customHeight="1">
      <c r="B84" s="44"/>
      <c r="C84" s="135"/>
      <c r="D84" s="95"/>
      <c r="E84" s="86"/>
    </row>
    <row r="85" spans="2:24" ht="18" customHeight="1">
      <c r="B85" s="44"/>
      <c r="C85" s="135"/>
      <c r="D85" s="95"/>
      <c r="E85" s="86"/>
    </row>
    <row r="86" spans="2:24" ht="18" customHeight="1">
      <c r="B86" s="44"/>
      <c r="C86" s="135"/>
      <c r="D86" s="95"/>
      <c r="E86" s="86"/>
    </row>
    <row r="87" spans="2:24" ht="18" customHeight="1">
      <c r="C87" s="135"/>
      <c r="D87" s="95"/>
    </row>
    <row r="88" spans="2:24" s="30" customFormat="1" ht="14.25">
      <c r="C88" s="135"/>
      <c r="D88" s="95"/>
      <c r="E88" s="99"/>
      <c r="F88" s="99"/>
      <c r="M88" s="97"/>
    </row>
    <row r="89" spans="2:24" s="30" customFormat="1" ht="14.25">
      <c r="C89" s="135"/>
      <c r="D89" s="95"/>
      <c r="E89" s="51"/>
      <c r="F89" s="51"/>
      <c r="M89" s="97"/>
      <c r="T89" s="77"/>
      <c r="U89" s="20"/>
      <c r="V89" s="20"/>
      <c r="W89" s="20"/>
      <c r="X89" s="105"/>
    </row>
    <row r="90" spans="2:24" s="30" customFormat="1" ht="14.25">
      <c r="C90" s="135"/>
      <c r="D90" s="95"/>
      <c r="E90" s="99"/>
      <c r="F90" s="99"/>
      <c r="M90" s="97"/>
      <c r="T90" s="77"/>
      <c r="U90" s="20"/>
      <c r="V90" s="20"/>
      <c r="W90" s="20"/>
      <c r="X90" s="105"/>
    </row>
    <row r="91" spans="2:24" s="30" customFormat="1" ht="14.25">
      <c r="C91" s="135"/>
      <c r="D91" s="95"/>
      <c r="E91" s="51"/>
      <c r="F91" s="51"/>
      <c r="M91" s="97"/>
      <c r="T91" s="77"/>
      <c r="U91" s="20"/>
      <c r="V91" s="20"/>
      <c r="W91" s="20"/>
      <c r="X91" s="105"/>
    </row>
    <row r="92" spans="2:24" s="30" customFormat="1" ht="14.25">
      <c r="C92" s="135"/>
      <c r="D92" s="95"/>
      <c r="E92" s="51"/>
      <c r="F92" s="51"/>
      <c r="M92" s="97"/>
      <c r="T92" s="77"/>
      <c r="U92" s="20"/>
      <c r="V92" s="20"/>
      <c r="W92" s="20"/>
      <c r="X92" s="105"/>
    </row>
    <row r="93" spans="2:24" s="30" customFormat="1" ht="14.25">
      <c r="C93" s="135"/>
      <c r="D93" s="95"/>
      <c r="E93" s="51"/>
      <c r="F93" s="51"/>
      <c r="M93" s="97"/>
      <c r="T93" s="77"/>
      <c r="U93" s="20"/>
      <c r="V93" s="20"/>
      <c r="W93" s="20"/>
      <c r="X93" s="105"/>
    </row>
    <row r="94" spans="2:24" s="30" customFormat="1" ht="14.25">
      <c r="C94" s="135"/>
      <c r="D94" s="95"/>
      <c r="E94" s="51"/>
      <c r="F94" s="51"/>
      <c r="M94" s="97"/>
      <c r="T94" s="77"/>
      <c r="U94" s="20"/>
      <c r="V94" s="20"/>
      <c r="W94" s="20"/>
      <c r="X94" s="105"/>
    </row>
    <row r="95" spans="2:24" s="30" customFormat="1" ht="14.25">
      <c r="C95" s="135"/>
      <c r="D95" s="95"/>
      <c r="E95" s="51"/>
      <c r="F95" s="51"/>
      <c r="M95" s="97"/>
      <c r="T95" s="77"/>
      <c r="U95" s="20"/>
      <c r="V95" s="20"/>
      <c r="W95" s="20"/>
      <c r="X95" s="105"/>
    </row>
    <row r="96" spans="2:24" s="30" customFormat="1" ht="14.25">
      <c r="C96" s="142"/>
      <c r="D96" s="95"/>
      <c r="E96" s="51"/>
      <c r="F96" s="51"/>
      <c r="M96" s="97"/>
      <c r="T96" s="77"/>
      <c r="U96" s="20"/>
      <c r="V96" s="20"/>
      <c r="W96" s="20"/>
      <c r="X96" s="105"/>
    </row>
    <row r="97" spans="3:24" s="30" customFormat="1" ht="14.25">
      <c r="C97" s="142"/>
      <c r="D97" s="95"/>
      <c r="E97" s="51"/>
      <c r="F97" s="51"/>
      <c r="M97" s="97"/>
      <c r="T97" s="77"/>
      <c r="U97" s="20"/>
      <c r="V97" s="20"/>
      <c r="W97" s="20"/>
      <c r="X97" s="105"/>
    </row>
    <row r="98" spans="3:24" s="30" customFormat="1" ht="14.25">
      <c r="C98" s="142"/>
      <c r="D98" s="95"/>
      <c r="E98" s="51"/>
      <c r="F98" s="51"/>
      <c r="M98" s="97"/>
      <c r="T98" s="77"/>
      <c r="U98" s="20"/>
      <c r="V98" s="20"/>
      <c r="W98" s="20"/>
      <c r="X98" s="105"/>
    </row>
    <row r="99" spans="3:24" s="30" customFormat="1" ht="14.25">
      <c r="C99" s="142"/>
      <c r="D99" s="95"/>
      <c r="E99" s="51"/>
      <c r="F99" s="51"/>
      <c r="M99" s="97"/>
      <c r="T99" s="77"/>
      <c r="U99" s="20"/>
      <c r="V99" s="20"/>
      <c r="W99" s="20"/>
      <c r="X99" s="105"/>
    </row>
    <row r="100" spans="3:24" s="30" customFormat="1" ht="14.25">
      <c r="C100" s="142"/>
      <c r="D100" s="95"/>
      <c r="E100" s="51"/>
      <c r="F100" s="51"/>
      <c r="M100" s="97"/>
      <c r="T100" s="77"/>
      <c r="U100" s="20"/>
      <c r="V100" s="20"/>
      <c r="W100" s="20"/>
      <c r="X100" s="105"/>
    </row>
    <row r="101" spans="3:24" s="30" customFormat="1" ht="14.25">
      <c r="C101" s="104"/>
      <c r="D101" s="51"/>
      <c r="E101" s="51"/>
      <c r="F101" s="51"/>
      <c r="M101" s="97"/>
      <c r="T101" s="77"/>
      <c r="U101" s="20"/>
      <c r="V101" s="20"/>
      <c r="W101" s="20"/>
      <c r="X101" s="105"/>
    </row>
    <row r="102" spans="3:24" s="30" customFormat="1" ht="14.25">
      <c r="C102" s="104"/>
      <c r="D102" s="51"/>
      <c r="E102" s="51"/>
      <c r="F102" s="51"/>
      <c r="M102" s="97"/>
      <c r="T102" s="77"/>
      <c r="U102" s="20"/>
      <c r="V102" s="20"/>
      <c r="W102" s="20"/>
      <c r="X102" s="105"/>
    </row>
    <row r="103" spans="3:24" s="30" customFormat="1" ht="14.25">
      <c r="C103" s="104"/>
      <c r="D103" s="51"/>
      <c r="E103" s="51"/>
      <c r="F103" s="51"/>
      <c r="M103" s="97"/>
    </row>
    <row r="104" spans="3:24" s="30" customFormat="1">
      <c r="E104" s="97"/>
      <c r="M104" s="97"/>
    </row>
    <row r="105" spans="3:24" s="30" customFormat="1">
      <c r="E105" s="97"/>
      <c r="M105" s="97"/>
    </row>
  </sheetData>
  <mergeCells count="3">
    <mergeCell ref="A1:N1"/>
    <mergeCell ref="A36:M36"/>
    <mergeCell ref="A25:N25"/>
  </mergeCells>
  <phoneticPr fontId="3"/>
  <conditionalFormatting sqref="F38:G42 N38:O42 F49:G53 N56:O58 N67:O69 N49:O51 F71:G75 F104:G65522 F48 F79:G87 F76:F78 H47:R48 W47:Z48 E92:F93 G103 N78:O65522 K62:L62 K61 N3:N10 N14:N22 F14:F22 F3:F10">
    <cfRule type="cellIs" dxfId="86" priority="23" stopIfTrue="1" operator="lessThanOrEqual">
      <formula>4</formula>
    </cfRule>
    <cfRule type="cellIs" dxfId="85" priority="24" stopIfTrue="1" operator="between">
      <formula>4</formula>
      <formula>20</formula>
    </cfRule>
  </conditionalFormatting>
  <conditionalFormatting sqref="F38:G42 N38:O42 F49:G53 N56:O58 N67:O69 F48 N3:N10">
    <cfRule type="cellIs" dxfId="84" priority="21" stopIfTrue="1" operator="lessThanOrEqual">
      <formula>4</formula>
    </cfRule>
    <cfRule type="cellIs" dxfId="83" priority="22" stopIfTrue="1" operator="between">
      <formula>4</formula>
      <formula>20</formula>
    </cfRule>
  </conditionalFormatting>
  <conditionalFormatting sqref="F1:G1">
    <cfRule type="cellIs" dxfId="82" priority="17" stopIfTrue="1" operator="lessThanOrEqual">
      <formula>4</formula>
    </cfRule>
    <cfRule type="cellIs" dxfId="81" priority="18" stopIfTrue="1" operator="between">
      <formula>5</formula>
      <formula>20</formula>
    </cfRule>
  </conditionalFormatting>
  <conditionalFormatting sqref="F1:G1">
    <cfRule type="cellIs" dxfId="80" priority="15" stopIfTrue="1" operator="lessThanOrEqual">
      <formula>4</formula>
    </cfRule>
    <cfRule type="cellIs" dxfId="79" priority="16" stopIfTrue="1" operator="between">
      <formula>5</formula>
      <formula>20</formula>
    </cfRule>
  </conditionalFormatting>
  <conditionalFormatting sqref="F25:G25">
    <cfRule type="cellIs" dxfId="78" priority="13" stopIfTrue="1" operator="lessThanOrEqual">
      <formula>4</formula>
    </cfRule>
    <cfRule type="cellIs" dxfId="77" priority="14" stopIfTrue="1" operator="between">
      <formula>5</formula>
      <formula>20</formula>
    </cfRule>
  </conditionalFormatting>
  <conditionalFormatting sqref="F25:G25">
    <cfRule type="cellIs" dxfId="76" priority="11" stopIfTrue="1" operator="lessThanOrEqual">
      <formula>4</formula>
    </cfRule>
    <cfRule type="cellIs" dxfId="75" priority="12" stopIfTrue="1" operator="between">
      <formula>5</formula>
      <formula>20</formula>
    </cfRule>
  </conditionalFormatting>
  <conditionalFormatting sqref="N27:N35 F27:F35">
    <cfRule type="cellIs" dxfId="74" priority="9" stopIfTrue="1" operator="lessThanOrEqual">
      <formula>4</formula>
    </cfRule>
    <cfRule type="cellIs" dxfId="73" priority="10" stopIfTrue="1" operator="between">
      <formula>4</formula>
      <formula>20</formula>
    </cfRule>
  </conditionalFormatting>
  <conditionalFormatting sqref="F23">
    <cfRule type="cellIs" dxfId="72" priority="7" stopIfTrue="1" operator="lessThanOrEqual">
      <formula>4</formula>
    </cfRule>
    <cfRule type="cellIs" dxfId="71" priority="8" stopIfTrue="1" operator="between">
      <formula>4</formula>
      <formula>20</formula>
    </cfRule>
  </conditionalFormatting>
  <conditionalFormatting sqref="N23">
    <cfRule type="cellIs" dxfId="70" priority="5" stopIfTrue="1" operator="lessThanOrEqual">
      <formula>4</formula>
    </cfRule>
    <cfRule type="cellIs" dxfId="69" priority="6" stopIfTrue="1" operator="between">
      <formula>4</formula>
      <formula>20</formula>
    </cfRule>
  </conditionalFormatting>
  <conditionalFormatting sqref="F11:F12">
    <cfRule type="cellIs" dxfId="68" priority="3" stopIfTrue="1" operator="lessThanOrEqual">
      <formula>4</formula>
    </cfRule>
    <cfRule type="cellIs" dxfId="67" priority="4" stopIfTrue="1" operator="between">
      <formula>4</formula>
      <formula>20</formula>
    </cfRule>
  </conditionalFormatting>
  <conditionalFormatting sqref="N11:N12">
    <cfRule type="cellIs" dxfId="66" priority="1" stopIfTrue="1" operator="lessThanOrEqual">
      <formula>4</formula>
    </cfRule>
    <cfRule type="cellIs" dxfId="65" priority="2" stopIfTrue="1" operator="between">
      <formula>4</formula>
      <formula>20</formula>
    </cfRule>
  </conditionalFormatting>
  <dataValidations count="3">
    <dataValidation imeMode="hiragana" allowBlank="1" showInputMessage="1" showErrorMessage="1" sqref="O13 G24 G26 G13 O26 O24"/>
    <dataValidation type="list" imeMode="hiragana" allowBlank="1" showInputMessage="1" showErrorMessage="1" sqref="O4:O12 G4:G12 G15:G23 O15:O23">
      <formula1>$S$3:$S$10</formula1>
    </dataValidation>
    <dataValidation type="list" imeMode="hiragana" allowBlank="1" showInputMessage="1" showErrorMessage="1" sqref="G28:G35 O28:O35">
      <formula1>$S$27:$S$34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7" orientation="portrait" errors="blank" horizontalDpi="4294967294" r:id="rId1"/>
  <headerFooter alignWithMargins="0"/>
  <rowBreaks count="1" manualBreakCount="1">
    <brk id="3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view="pageBreakPreview" zoomScaleNormal="100" zoomScaleSheetLayoutView="100" workbookViewId="0">
      <selection activeCell="G44" sqref="G44"/>
    </sheetView>
  </sheetViews>
  <sheetFormatPr defaultColWidth="9" defaultRowHeight="14.25"/>
  <cols>
    <col min="1" max="1" width="3.625" style="148" customWidth="1"/>
    <col min="2" max="2" width="5.25" style="148" hidden="1" customWidth="1"/>
    <col min="3" max="3" width="9" style="148"/>
    <col min="4" max="4" width="10.5" style="148" customWidth="1"/>
    <col min="5" max="5" width="6.5" style="73" customWidth="1"/>
    <col min="6" max="7" width="6.5" style="148" customWidth="1"/>
    <col min="8" max="8" width="2.875" style="148" customWidth="1"/>
    <col min="9" max="9" width="3.625" style="148" customWidth="1"/>
    <col min="10" max="10" width="5.25" style="148" hidden="1" customWidth="1"/>
    <col min="11" max="11" width="9" style="148"/>
    <col min="12" max="12" width="10.5" style="148" customWidth="1"/>
    <col min="13" max="13" width="6.5" style="73" customWidth="1"/>
    <col min="14" max="15" width="6.5" style="148" customWidth="1"/>
    <col min="16" max="16" width="5.125" style="148" customWidth="1"/>
    <col min="17" max="17" width="5.125" style="54" customWidth="1"/>
    <col min="18" max="18" width="9" style="148"/>
    <col min="19" max="44" width="3.25" style="148" customWidth="1"/>
    <col min="45" max="16384" width="9" style="148"/>
  </cols>
  <sheetData>
    <row r="1" spans="1:18" s="155" customFormat="1" ht="29.25" customHeight="1">
      <c r="A1" s="411" t="s">
        <v>109</v>
      </c>
      <c r="B1" s="411"/>
      <c r="C1" s="411"/>
      <c r="D1" s="411"/>
      <c r="E1" s="411"/>
      <c r="F1" s="411"/>
      <c r="G1" s="411"/>
      <c r="H1" s="58"/>
      <c r="I1" s="411" t="s">
        <v>93</v>
      </c>
      <c r="J1" s="411"/>
      <c r="K1" s="411"/>
      <c r="L1" s="411"/>
      <c r="M1" s="411"/>
      <c r="N1" s="411"/>
      <c r="O1" s="411"/>
      <c r="Q1" s="54"/>
    </row>
    <row r="2" spans="1:18" s="155" customFormat="1" ht="21.75" customHeight="1">
      <c r="A2" s="148"/>
      <c r="B2" s="148"/>
      <c r="C2" s="56" t="s">
        <v>80</v>
      </c>
      <c r="D2" s="57"/>
      <c r="E2" s="57"/>
      <c r="F2" s="57"/>
      <c r="G2" s="57"/>
      <c r="H2" s="57"/>
      <c r="I2" s="57"/>
      <c r="J2" s="57"/>
      <c r="K2" s="56" t="s">
        <v>81</v>
      </c>
      <c r="L2" s="58"/>
      <c r="M2" s="149"/>
      <c r="N2" s="149"/>
      <c r="O2" s="53"/>
      <c r="Q2" s="54"/>
    </row>
    <row r="3" spans="1:18" s="7" customFormat="1" ht="30" customHeight="1">
      <c r="A3" s="138" t="s">
        <v>50</v>
      </c>
      <c r="B3" s="138" t="s">
        <v>2</v>
      </c>
      <c r="C3" s="138" t="s">
        <v>0</v>
      </c>
      <c r="D3" s="138" t="s">
        <v>1</v>
      </c>
      <c r="E3" s="61" t="s">
        <v>32</v>
      </c>
      <c r="F3" s="138" t="s">
        <v>33</v>
      </c>
      <c r="G3" s="61" t="s">
        <v>34</v>
      </c>
      <c r="H3" s="62"/>
      <c r="I3" s="138" t="s">
        <v>53</v>
      </c>
      <c r="J3" s="138" t="s">
        <v>23</v>
      </c>
      <c r="K3" s="138" t="s">
        <v>0</v>
      </c>
      <c r="L3" s="138" t="s">
        <v>1</v>
      </c>
      <c r="M3" s="61" t="s">
        <v>32</v>
      </c>
      <c r="N3" s="138" t="s">
        <v>33</v>
      </c>
      <c r="O3" s="61" t="s">
        <v>34</v>
      </c>
      <c r="R3" s="62"/>
    </row>
    <row r="4" spans="1:18" s="7" customFormat="1" ht="30" customHeight="1">
      <c r="A4" s="138">
        <v>1</v>
      </c>
      <c r="B4" s="138">
        <v>18</v>
      </c>
      <c r="C4" s="142" t="str">
        <f>IF(B4="","",VLOOKUP(B4,$B$34:$D$103,2))</f>
        <v>西立野　千空</v>
      </c>
      <c r="D4" s="138" t="str">
        <f>IF(B4="","",VLOOKUP(B4,$B$34:$D$203,3))</f>
        <v>秀明八千代</v>
      </c>
      <c r="E4" s="61">
        <v>21</v>
      </c>
      <c r="F4" s="63">
        <f>IF(E4="","",RANK(E4,$E$4:$E$11))</f>
        <v>8</v>
      </c>
      <c r="G4" s="64" t="s">
        <v>553</v>
      </c>
      <c r="H4" s="17"/>
      <c r="I4" s="138">
        <v>1</v>
      </c>
      <c r="J4" s="138">
        <v>18</v>
      </c>
      <c r="K4" s="138" t="str">
        <f>IF(J4="","",VLOOKUP(J4,$J$34:$L$103,2))</f>
        <v>佐藤　憲太</v>
      </c>
      <c r="L4" s="138" t="str">
        <f>IF(J4="","",VLOOKUP(J4,$J$34:$L$203,3))</f>
        <v>秀明八千代</v>
      </c>
      <c r="M4" s="61">
        <v>22.26</v>
      </c>
      <c r="N4" s="63">
        <f>IF(M4="","",RANK(M4,$M$4:$M$11))</f>
        <v>7</v>
      </c>
      <c r="O4" s="64" t="s">
        <v>553</v>
      </c>
      <c r="R4" s="62"/>
    </row>
    <row r="5" spans="1:18" s="7" customFormat="1" ht="30" customHeight="1">
      <c r="A5" s="138">
        <v>2</v>
      </c>
      <c r="B5" s="138">
        <v>9</v>
      </c>
      <c r="C5" s="142" t="str">
        <f t="shared" ref="C5:C11" si="0">IF(B5="","",VLOOKUP(B5,$B$34:$D$103,2))</f>
        <v>井桁　芽香</v>
      </c>
      <c r="D5" s="138" t="str">
        <f t="shared" ref="D5:D11" si="1">IF(B5="","",VLOOKUP(B5,$B$34:$D$203,3))</f>
        <v>長生</v>
      </c>
      <c r="E5" s="61">
        <v>23.36</v>
      </c>
      <c r="F5" s="63">
        <f t="shared" ref="F5:F10" si="2">IF(E5="","",RANK(E5,$E$4:$E$11))</f>
        <v>5</v>
      </c>
      <c r="G5" s="64" t="s">
        <v>557</v>
      </c>
      <c r="H5" s="17"/>
      <c r="I5" s="138">
        <v>2</v>
      </c>
      <c r="J5" s="138">
        <v>21</v>
      </c>
      <c r="K5" s="138" t="str">
        <f t="shared" ref="K5:K11" si="3">IF(J5="","",VLOOKUP(J5,$J$34:$L$103,2))</f>
        <v>石川　泰智</v>
      </c>
      <c r="L5" s="138" t="str">
        <f t="shared" ref="L5:L11" si="4">IF(J5="","",VLOOKUP(J5,$J$34:$L$203,3))</f>
        <v>秀明八千代</v>
      </c>
      <c r="M5" s="61">
        <v>24.94</v>
      </c>
      <c r="N5" s="63">
        <f t="shared" ref="N5:N11" si="5">IF(M5="","",RANK(M5,$M$4:$M$11))</f>
        <v>2</v>
      </c>
      <c r="O5" s="64" t="s">
        <v>554</v>
      </c>
      <c r="R5" s="62"/>
    </row>
    <row r="6" spans="1:18" s="7" customFormat="1" ht="30" customHeight="1">
      <c r="A6" s="138">
        <v>3</v>
      </c>
      <c r="B6" s="138">
        <v>21</v>
      </c>
      <c r="C6" s="142" t="str">
        <f t="shared" si="0"/>
        <v>須賀田　華弥</v>
      </c>
      <c r="D6" s="138" t="str">
        <f t="shared" si="1"/>
        <v>秀明八千代</v>
      </c>
      <c r="E6" s="61">
        <v>22.94</v>
      </c>
      <c r="F6" s="63">
        <f t="shared" si="2"/>
        <v>7</v>
      </c>
      <c r="G6" s="64" t="s">
        <v>554</v>
      </c>
      <c r="H6" s="17"/>
      <c r="I6" s="138">
        <v>3</v>
      </c>
      <c r="J6" s="138">
        <v>6</v>
      </c>
      <c r="K6" s="138" t="str">
        <f t="shared" si="3"/>
        <v>小綱　章仁</v>
      </c>
      <c r="L6" s="138" t="str">
        <f t="shared" si="4"/>
        <v>拓大紅陵</v>
      </c>
      <c r="M6" s="61">
        <v>22.52</v>
      </c>
      <c r="N6" s="63">
        <f t="shared" si="5"/>
        <v>6</v>
      </c>
      <c r="O6" s="64" t="s">
        <v>555</v>
      </c>
      <c r="R6" s="62"/>
    </row>
    <row r="7" spans="1:18" s="7" customFormat="1" ht="30" customHeight="1">
      <c r="A7" s="138">
        <v>4</v>
      </c>
      <c r="B7" s="138">
        <v>28</v>
      </c>
      <c r="C7" s="138" t="str">
        <f t="shared" si="0"/>
        <v>今井　凜那</v>
      </c>
      <c r="D7" s="138" t="str">
        <f t="shared" si="1"/>
        <v>千葉南</v>
      </c>
      <c r="E7" s="61">
        <v>23.78</v>
      </c>
      <c r="F7" s="63">
        <f t="shared" si="2"/>
        <v>3</v>
      </c>
      <c r="G7" s="64" t="s">
        <v>553</v>
      </c>
      <c r="H7" s="17"/>
      <c r="I7" s="138">
        <v>4</v>
      </c>
      <c r="J7" s="138">
        <v>22</v>
      </c>
      <c r="K7" s="138" t="str">
        <f t="shared" si="3"/>
        <v>鈴木　健生</v>
      </c>
      <c r="L7" s="138" t="str">
        <f t="shared" si="4"/>
        <v>秀明八千代</v>
      </c>
      <c r="M7" s="61">
        <v>23.32</v>
      </c>
      <c r="N7" s="63">
        <f t="shared" si="5"/>
        <v>5</v>
      </c>
      <c r="O7" s="64" t="s">
        <v>553</v>
      </c>
      <c r="R7" s="62"/>
    </row>
    <row r="8" spans="1:18" s="7" customFormat="1" ht="30" customHeight="1">
      <c r="A8" s="138">
        <v>5</v>
      </c>
      <c r="B8" s="138">
        <v>19</v>
      </c>
      <c r="C8" s="138" t="str">
        <f t="shared" si="0"/>
        <v>徳永　愛心</v>
      </c>
      <c r="D8" s="138" t="str">
        <f t="shared" si="1"/>
        <v>秀明八千代</v>
      </c>
      <c r="E8" s="61">
        <v>25.36</v>
      </c>
      <c r="F8" s="63">
        <f t="shared" si="2"/>
        <v>1</v>
      </c>
      <c r="G8" s="64" t="s">
        <v>553</v>
      </c>
      <c r="H8" s="17"/>
      <c r="I8" s="138">
        <v>5</v>
      </c>
      <c r="J8" s="138">
        <v>2</v>
      </c>
      <c r="K8" s="138" t="str">
        <f t="shared" si="3"/>
        <v>小笠原　漸</v>
      </c>
      <c r="L8" s="138" t="str">
        <f t="shared" si="4"/>
        <v>拓大紅陵</v>
      </c>
      <c r="M8" s="61">
        <v>22.22</v>
      </c>
      <c r="N8" s="63">
        <f t="shared" si="5"/>
        <v>8</v>
      </c>
      <c r="O8" s="64" t="s">
        <v>556</v>
      </c>
      <c r="R8" s="62"/>
    </row>
    <row r="9" spans="1:18" s="7" customFormat="1" ht="30" customHeight="1">
      <c r="A9" s="138">
        <v>6</v>
      </c>
      <c r="B9" s="138">
        <v>20</v>
      </c>
      <c r="C9" s="138" t="str">
        <f t="shared" si="0"/>
        <v>㠀田　杏</v>
      </c>
      <c r="D9" s="138" t="str">
        <f t="shared" si="1"/>
        <v>秀明八千代</v>
      </c>
      <c r="E9" s="61">
        <v>23.18</v>
      </c>
      <c r="F9" s="63">
        <f t="shared" si="2"/>
        <v>6</v>
      </c>
      <c r="G9" s="64" t="s">
        <v>553</v>
      </c>
      <c r="H9" s="17"/>
      <c r="I9" s="138">
        <v>6</v>
      </c>
      <c r="J9" s="138">
        <v>5</v>
      </c>
      <c r="K9" s="138" t="str">
        <f t="shared" si="3"/>
        <v>德光　龍</v>
      </c>
      <c r="L9" s="138" t="str">
        <f t="shared" si="4"/>
        <v>拓大紅陵</v>
      </c>
      <c r="M9" s="61">
        <v>23.98</v>
      </c>
      <c r="N9" s="63">
        <f t="shared" si="5"/>
        <v>4</v>
      </c>
      <c r="O9" s="64" t="s">
        <v>555</v>
      </c>
    </row>
    <row r="10" spans="1:18" s="7" customFormat="1" ht="30" customHeight="1">
      <c r="A10" s="138">
        <v>7</v>
      </c>
      <c r="B10" s="138">
        <v>22</v>
      </c>
      <c r="C10" s="138" t="str">
        <f t="shared" si="0"/>
        <v>大野　美桜</v>
      </c>
      <c r="D10" s="138" t="str">
        <f t="shared" si="1"/>
        <v>秀明八千代</v>
      </c>
      <c r="E10" s="61">
        <v>23.4</v>
      </c>
      <c r="F10" s="63">
        <f t="shared" si="2"/>
        <v>4</v>
      </c>
      <c r="G10" s="64" t="s">
        <v>558</v>
      </c>
      <c r="H10" s="17"/>
      <c r="I10" s="138">
        <v>7</v>
      </c>
      <c r="J10" s="138">
        <v>3</v>
      </c>
      <c r="K10" s="138" t="str">
        <f t="shared" si="3"/>
        <v>黄木　勇人</v>
      </c>
      <c r="L10" s="138" t="str">
        <f t="shared" si="4"/>
        <v>拓大紅陵</v>
      </c>
      <c r="M10" s="61">
        <v>24.52</v>
      </c>
      <c r="N10" s="63">
        <f t="shared" si="5"/>
        <v>3</v>
      </c>
      <c r="O10" s="64" t="s">
        <v>555</v>
      </c>
    </row>
    <row r="11" spans="1:18" s="7" customFormat="1" ht="30" customHeight="1">
      <c r="A11" s="138">
        <v>8</v>
      </c>
      <c r="B11" s="138">
        <v>3</v>
      </c>
      <c r="C11" s="138" t="str">
        <f t="shared" si="0"/>
        <v>木津　美咲</v>
      </c>
      <c r="D11" s="138" t="str">
        <f t="shared" si="1"/>
        <v>拓大紅陵</v>
      </c>
      <c r="E11" s="61">
        <v>24.06</v>
      </c>
      <c r="F11" s="63">
        <f>IF(E11="","",RANK(E11,$E$4:$E$11))</f>
        <v>2</v>
      </c>
      <c r="G11" s="64" t="s">
        <v>554</v>
      </c>
      <c r="H11" s="136"/>
      <c r="I11" s="138">
        <v>8</v>
      </c>
      <c r="J11" s="138">
        <v>27</v>
      </c>
      <c r="K11" s="138" t="str">
        <f t="shared" si="3"/>
        <v>御前　　晴</v>
      </c>
      <c r="L11" s="138" t="str">
        <f t="shared" si="4"/>
        <v>渋谷幕張</v>
      </c>
      <c r="M11" s="61">
        <v>24.98</v>
      </c>
      <c r="N11" s="63">
        <f t="shared" si="5"/>
        <v>1</v>
      </c>
      <c r="O11" s="64" t="s">
        <v>553</v>
      </c>
    </row>
    <row r="12" spans="1:18" s="7" customFormat="1" ht="3.75" customHeight="1">
      <c r="A12" s="136"/>
      <c r="B12" s="136"/>
      <c r="C12" s="136"/>
      <c r="D12" s="136"/>
      <c r="E12" s="65"/>
      <c r="F12" s="66"/>
      <c r="G12" s="141"/>
      <c r="H12" s="136"/>
      <c r="I12" s="136"/>
      <c r="J12" s="136"/>
      <c r="K12" s="136"/>
      <c r="L12" s="136"/>
      <c r="M12" s="65"/>
      <c r="N12" s="66"/>
      <c r="O12" s="141"/>
      <c r="Q12" s="65"/>
    </row>
    <row r="13" spans="1:18" s="7" customFormat="1" ht="3.75" customHeight="1">
      <c r="A13" s="136"/>
      <c r="B13" s="136"/>
      <c r="C13" s="136"/>
      <c r="D13" s="136"/>
      <c r="E13" s="65"/>
      <c r="F13" s="66"/>
      <c r="G13" s="66"/>
      <c r="H13" s="62"/>
      <c r="I13" s="136"/>
      <c r="J13" s="136"/>
      <c r="K13" s="136"/>
      <c r="L13" s="136"/>
      <c r="M13" s="65"/>
      <c r="N13" s="66"/>
      <c r="Q13" s="65"/>
    </row>
    <row r="14" spans="1:18" s="7" customFormat="1" ht="30" customHeight="1">
      <c r="A14" s="136"/>
      <c r="B14" s="136"/>
      <c r="C14" s="136"/>
      <c r="D14" s="136"/>
      <c r="E14" s="65"/>
      <c r="F14" s="66"/>
      <c r="G14" s="141"/>
      <c r="H14" s="18"/>
      <c r="I14" s="136"/>
      <c r="J14" s="136"/>
      <c r="K14" s="136"/>
      <c r="L14" s="136"/>
      <c r="M14" s="65"/>
      <c r="N14" s="66"/>
      <c r="O14" s="141"/>
    </row>
    <row r="15" spans="1:18" s="7" customFormat="1" ht="21.75" customHeight="1">
      <c r="A15" s="51"/>
      <c r="B15" s="51"/>
      <c r="C15" s="51"/>
      <c r="D15" s="51"/>
      <c r="E15" s="69"/>
      <c r="F15" s="70"/>
      <c r="G15" s="70"/>
      <c r="H15" s="47"/>
      <c r="Q15" s="54"/>
    </row>
    <row r="16" spans="1:18" s="7" customFormat="1" ht="24.95" customHeight="1">
      <c r="A16" s="411" t="s">
        <v>90</v>
      </c>
      <c r="B16" s="411"/>
      <c r="C16" s="411"/>
      <c r="D16" s="411"/>
      <c r="E16" s="411"/>
      <c r="F16" s="411"/>
      <c r="G16" s="411"/>
      <c r="H16" s="149"/>
      <c r="I16" s="411" t="s">
        <v>94</v>
      </c>
      <c r="J16" s="411"/>
      <c r="K16" s="411"/>
      <c r="L16" s="411"/>
      <c r="M16" s="411"/>
      <c r="N16" s="411"/>
      <c r="O16" s="411"/>
      <c r="Q16" s="54"/>
    </row>
    <row r="17" spans="1:18" s="155" customFormat="1" ht="21.75" customHeight="1">
      <c r="A17" s="148"/>
      <c r="B17" s="148"/>
      <c r="C17" s="56" t="s">
        <v>80</v>
      </c>
      <c r="D17" s="57"/>
      <c r="E17" s="57"/>
      <c r="F17" s="57"/>
      <c r="G17" s="57"/>
      <c r="H17" s="57"/>
      <c r="I17" s="57"/>
      <c r="J17" s="57"/>
      <c r="K17" s="56" t="s">
        <v>81</v>
      </c>
      <c r="L17" s="58"/>
      <c r="M17" s="149"/>
      <c r="N17" s="149"/>
      <c r="O17" s="53"/>
      <c r="Q17" s="54"/>
    </row>
    <row r="18" spans="1:18" s="7" customFormat="1" ht="30" customHeight="1">
      <c r="A18" s="138" t="s">
        <v>50</v>
      </c>
      <c r="B18" s="138" t="s">
        <v>314</v>
      </c>
      <c r="C18" s="138" t="s">
        <v>0</v>
      </c>
      <c r="D18" s="138" t="s">
        <v>1</v>
      </c>
      <c r="E18" s="61" t="s">
        <v>32</v>
      </c>
      <c r="F18" s="138" t="s">
        <v>33</v>
      </c>
      <c r="G18" s="61" t="s">
        <v>34</v>
      </c>
      <c r="H18" s="62"/>
      <c r="I18" s="138" t="s">
        <v>53</v>
      </c>
      <c r="J18" s="138" t="s">
        <v>314</v>
      </c>
      <c r="K18" s="138" t="s">
        <v>0</v>
      </c>
      <c r="L18" s="138" t="s">
        <v>1</v>
      </c>
      <c r="M18" s="61" t="s">
        <v>32</v>
      </c>
      <c r="N18" s="138" t="s">
        <v>33</v>
      </c>
      <c r="O18" s="61" t="s">
        <v>34</v>
      </c>
      <c r="R18" s="62"/>
    </row>
    <row r="19" spans="1:18" s="7" customFormat="1" ht="30" customHeight="1">
      <c r="A19" s="52" t="s">
        <v>95</v>
      </c>
      <c r="H19" s="17"/>
      <c r="I19" s="52" t="s">
        <v>95</v>
      </c>
      <c r="R19" s="62"/>
    </row>
    <row r="20" spans="1:18" s="7" customFormat="1" ht="30" customHeight="1">
      <c r="A20" s="138">
        <v>1</v>
      </c>
      <c r="B20" s="138">
        <v>22</v>
      </c>
      <c r="C20" s="138" t="str">
        <f>IF(B20="","",VLOOKUP(B20,$B$34:$D$103,2))</f>
        <v>大野　美桜</v>
      </c>
      <c r="D20" s="138" t="str">
        <f>IF(B20="","",VLOOKUP(B20,$B$34:$D$203,3))</f>
        <v>秀明八千代</v>
      </c>
      <c r="E20" s="61">
        <v>24.28</v>
      </c>
      <c r="F20" s="63">
        <f>IF(E20="","",RANK(E20,$E$20:$E$24))</f>
        <v>4</v>
      </c>
      <c r="G20" s="64" t="s">
        <v>560</v>
      </c>
      <c r="H20" s="17"/>
      <c r="I20" s="138">
        <v>1</v>
      </c>
      <c r="J20" s="138">
        <v>5</v>
      </c>
      <c r="K20" s="138" t="str">
        <f>IF(J20="","",VLOOKUP(J20,$J$34:$L$103,2))</f>
        <v>德光　龍</v>
      </c>
      <c r="L20" s="138" t="str">
        <f>IF(J20="","",VLOOKUP(J20,$J$34:$L$203,3))</f>
        <v>拓大紅陵</v>
      </c>
      <c r="M20" s="61">
        <v>24.6</v>
      </c>
      <c r="N20" s="63">
        <v>4</v>
      </c>
      <c r="O20" s="64" t="s">
        <v>559</v>
      </c>
      <c r="R20" s="62"/>
    </row>
    <row r="21" spans="1:18" s="7" customFormat="1" ht="30" customHeight="1">
      <c r="A21" s="138">
        <v>2</v>
      </c>
      <c r="B21" s="138">
        <v>28</v>
      </c>
      <c r="C21" s="138" t="str">
        <f>IF(B21="","",VLOOKUP(B21,$B$34:$D$103,2))</f>
        <v>今井　凜那</v>
      </c>
      <c r="D21" s="138" t="str">
        <f>IF(B21="","",VLOOKUP(B21,$B$34:$D$203,3))</f>
        <v>千葉南</v>
      </c>
      <c r="E21" s="61">
        <v>24.44</v>
      </c>
      <c r="F21" s="63">
        <f>IF(E21="","",RANK(E21,$E$20:$E$24))</f>
        <v>3</v>
      </c>
      <c r="G21" s="64" t="s">
        <v>557</v>
      </c>
      <c r="H21" s="17"/>
      <c r="I21" s="138">
        <v>2</v>
      </c>
      <c r="J21" s="138">
        <v>3</v>
      </c>
      <c r="K21" s="138" t="str">
        <f t="shared" ref="K21" si="6">IF(J21="","",VLOOKUP(J21,$J$34:$L$103,2))</f>
        <v>黄木　勇人</v>
      </c>
      <c r="L21" s="138" t="str">
        <f t="shared" ref="L21" si="7">IF(J21="","",VLOOKUP(J21,$J$34:$L$203,3))</f>
        <v>拓大紅陵</v>
      </c>
      <c r="M21" s="61">
        <v>25.32</v>
      </c>
      <c r="N21" s="63">
        <v>3</v>
      </c>
      <c r="O21" s="64" t="s">
        <v>559</v>
      </c>
      <c r="R21" s="62"/>
    </row>
    <row r="22" spans="1:18" s="7" customFormat="1" ht="30" customHeight="1">
      <c r="A22" s="162" t="s">
        <v>96</v>
      </c>
      <c r="B22" s="158"/>
      <c r="C22" s="158"/>
      <c r="D22" s="158"/>
      <c r="E22" s="159"/>
      <c r="F22" s="160"/>
      <c r="G22" s="161"/>
      <c r="H22" s="17"/>
      <c r="I22" s="162" t="s">
        <v>96</v>
      </c>
      <c r="J22" s="158"/>
      <c r="K22" s="158"/>
      <c r="L22" s="158"/>
      <c r="M22" s="159"/>
      <c r="N22" s="160"/>
      <c r="O22" s="161"/>
      <c r="R22" s="62"/>
    </row>
    <row r="23" spans="1:18" s="7" customFormat="1" ht="30" customHeight="1">
      <c r="A23" s="138">
        <v>3</v>
      </c>
      <c r="B23" s="138">
        <v>3</v>
      </c>
      <c r="C23" s="138" t="str">
        <f>IF(B23="","",VLOOKUP(B23,$B$34:$D$103,2))</f>
        <v>木津　美咲</v>
      </c>
      <c r="D23" s="138" t="str">
        <f>IF(B23="","",VLOOKUP(B23,$B$34:$D$203,3))</f>
        <v>拓大紅陵</v>
      </c>
      <c r="E23" s="61">
        <v>24.72</v>
      </c>
      <c r="F23" s="63">
        <f>IF(E23="","",RANK(E23,$E$20:$E$24))</f>
        <v>2</v>
      </c>
      <c r="G23" s="64" t="s">
        <v>565</v>
      </c>
      <c r="H23" s="17"/>
      <c r="I23" s="138">
        <v>3</v>
      </c>
      <c r="J23" s="138">
        <v>21</v>
      </c>
      <c r="K23" s="138" t="str">
        <f>IF(J23="","",VLOOKUP(J23,$J$34:$L$103,2))</f>
        <v>石川　泰智</v>
      </c>
      <c r="L23" s="138" t="str">
        <f>IF(J23="","",VLOOKUP(J23,$J$34:$L$203,3))</f>
        <v>秀明八千代</v>
      </c>
      <c r="M23" s="61">
        <v>25.34</v>
      </c>
      <c r="N23" s="63">
        <f>IF(M23="","",RANK(M23,$M$23:$M$24))</f>
        <v>2</v>
      </c>
      <c r="O23" s="64" t="s">
        <v>553</v>
      </c>
      <c r="R23" s="62"/>
    </row>
    <row r="24" spans="1:18" s="7" customFormat="1" ht="30" customHeight="1">
      <c r="A24" s="138">
        <v>4</v>
      </c>
      <c r="B24" s="138">
        <v>19</v>
      </c>
      <c r="C24" s="138" t="str">
        <f>IF(B24="","",VLOOKUP(B24,$B$34:$D$103,2))</f>
        <v>徳永　愛心</v>
      </c>
      <c r="D24" s="138" t="str">
        <f>IF(B24="","",VLOOKUP(B24,$B$34:$D$203,3))</f>
        <v>秀明八千代</v>
      </c>
      <c r="E24" s="61">
        <v>25.6</v>
      </c>
      <c r="F24" s="63">
        <f>IF(E24="","",RANK(E24,$E$20:$E$24))</f>
        <v>1</v>
      </c>
      <c r="G24" s="64" t="s">
        <v>558</v>
      </c>
      <c r="H24" s="17"/>
      <c r="I24" s="138">
        <v>4</v>
      </c>
      <c r="J24" s="138">
        <v>27</v>
      </c>
      <c r="K24" s="138" t="str">
        <f>IF(J24="","",VLOOKUP(J24,$J$34:$L$103,2))</f>
        <v>御前　　晴</v>
      </c>
      <c r="L24" s="138" t="str">
        <f>IF(J24="","",VLOOKUP(J24,$J$34:$L$203,3))</f>
        <v>渋谷幕張</v>
      </c>
      <c r="M24" s="61">
        <v>25.6</v>
      </c>
      <c r="N24" s="63">
        <f>IF(M24="","",RANK(M24,$M$23:$M$24))</f>
        <v>1</v>
      </c>
      <c r="O24" s="64" t="s">
        <v>557</v>
      </c>
      <c r="R24" s="62"/>
    </row>
    <row r="25" spans="1:18" s="7" customFormat="1" ht="30" customHeight="1">
      <c r="A25" s="136"/>
      <c r="B25" s="136"/>
      <c r="C25" s="136"/>
      <c r="D25" s="136"/>
      <c r="E25" s="65"/>
      <c r="F25" s="66"/>
      <c r="G25" s="141"/>
      <c r="H25" s="20"/>
      <c r="I25" s="136"/>
      <c r="J25" s="136"/>
      <c r="K25" s="56"/>
      <c r="L25" s="136"/>
      <c r="M25" s="65"/>
      <c r="N25" s="66"/>
      <c r="O25" s="141"/>
      <c r="R25" s="62"/>
    </row>
    <row r="26" spans="1:18" s="7" customFormat="1" ht="30" customHeight="1">
      <c r="A26" s="136"/>
      <c r="B26" s="136"/>
      <c r="C26" s="136"/>
      <c r="D26" s="136"/>
      <c r="E26" s="65"/>
      <c r="F26" s="66"/>
      <c r="G26" s="141"/>
      <c r="H26" s="17"/>
      <c r="I26" s="136"/>
      <c r="J26" s="136"/>
      <c r="K26" s="136"/>
      <c r="L26" s="136"/>
      <c r="M26" s="65"/>
      <c r="N26" s="66"/>
      <c r="O26" s="141"/>
    </row>
    <row r="27" spans="1:18" s="7" customFormat="1" ht="30" customHeight="1">
      <c r="A27" s="136"/>
      <c r="B27" s="136"/>
      <c r="C27" s="136"/>
      <c r="D27" s="136"/>
      <c r="E27" s="65"/>
      <c r="F27" s="66"/>
      <c r="G27" s="141"/>
      <c r="H27" s="17"/>
      <c r="I27" s="136"/>
      <c r="J27" s="136"/>
      <c r="K27" s="136"/>
      <c r="L27" s="136"/>
      <c r="M27" s="65"/>
      <c r="N27" s="66"/>
      <c r="O27" s="141"/>
    </row>
    <row r="28" spans="1:18" s="7" customFormat="1" ht="30" customHeight="1">
      <c r="A28" s="136"/>
      <c r="B28" s="136"/>
      <c r="C28" s="136"/>
      <c r="D28" s="136"/>
      <c r="E28" s="65"/>
      <c r="F28" s="66"/>
      <c r="G28" s="141"/>
      <c r="H28" s="136"/>
    </row>
    <row r="29" spans="1:18" s="7" customFormat="1" ht="24.95" customHeight="1">
      <c r="A29" s="413" t="s">
        <v>39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Q29" s="54"/>
    </row>
    <row r="30" spans="1:18" s="7" customFormat="1" ht="24.75" customHeight="1">
      <c r="A30" s="47"/>
      <c r="B30" s="47"/>
      <c r="C30" s="47"/>
      <c r="D30" s="151"/>
      <c r="E30" s="71"/>
      <c r="F30" s="72"/>
      <c r="G30" s="72"/>
      <c r="I30" s="148"/>
      <c r="J30" s="148"/>
      <c r="K30" s="148"/>
      <c r="L30" s="148"/>
      <c r="M30" s="73"/>
      <c r="N30" s="148"/>
      <c r="Q30" s="54"/>
    </row>
    <row r="31" spans="1:18">
      <c r="I31" s="74"/>
      <c r="J31" s="74"/>
      <c r="K31" s="74"/>
      <c r="L31" s="74"/>
      <c r="M31" s="75"/>
      <c r="N31" s="74"/>
    </row>
    <row r="32" spans="1:18" s="74" customFormat="1" ht="12">
      <c r="E32" s="75"/>
      <c r="M32" s="75"/>
      <c r="Q32" s="54"/>
    </row>
    <row r="33" spans="1:29" s="74" customFormat="1" ht="17.25">
      <c r="C33" s="76" t="s">
        <v>40</v>
      </c>
      <c r="E33" s="75"/>
      <c r="J33" s="166"/>
      <c r="K33" s="76" t="s">
        <v>42</v>
      </c>
      <c r="L33" s="166"/>
      <c r="M33" s="94"/>
      <c r="N33" s="20"/>
      <c r="Q33" s="54"/>
    </row>
    <row r="34" spans="1:29" s="74" customFormat="1" ht="18.75" customHeight="1">
      <c r="A34" s="150"/>
      <c r="B34" s="134">
        <v>1</v>
      </c>
      <c r="C34" s="31" t="s">
        <v>202</v>
      </c>
      <c r="D34" s="134" t="s">
        <v>3</v>
      </c>
      <c r="E34" s="169"/>
      <c r="F34" s="152"/>
      <c r="J34" s="134">
        <v>1</v>
      </c>
      <c r="K34" s="31" t="s">
        <v>200</v>
      </c>
      <c r="L34" s="95" t="s">
        <v>3</v>
      </c>
      <c r="M34" s="87"/>
    </row>
    <row r="35" spans="1:29" s="74" customFormat="1" ht="18.75" customHeight="1">
      <c r="A35" s="150"/>
      <c r="B35" s="134">
        <v>2</v>
      </c>
      <c r="C35" s="31" t="s">
        <v>203</v>
      </c>
      <c r="D35" s="134" t="s">
        <v>3</v>
      </c>
      <c r="E35" s="169"/>
      <c r="F35" s="79"/>
      <c r="J35" s="134">
        <v>2</v>
      </c>
      <c r="K35" s="31" t="s">
        <v>201</v>
      </c>
      <c r="L35" s="95" t="s">
        <v>3</v>
      </c>
      <c r="M35" s="87" t="s">
        <v>302</v>
      </c>
    </row>
    <row r="36" spans="1:29" s="74" customFormat="1" ht="18.75" customHeight="1">
      <c r="A36" s="150"/>
      <c r="B36" s="134">
        <v>3</v>
      </c>
      <c r="C36" s="31" t="s">
        <v>306</v>
      </c>
      <c r="D36" s="134" t="s">
        <v>3</v>
      </c>
      <c r="E36" s="169" t="s">
        <v>301</v>
      </c>
      <c r="F36" s="79"/>
      <c r="J36" s="134">
        <v>3</v>
      </c>
      <c r="K36" s="31" t="s">
        <v>276</v>
      </c>
      <c r="L36" s="95" t="s">
        <v>3</v>
      </c>
      <c r="M36" s="87" t="s">
        <v>272</v>
      </c>
    </row>
    <row r="37" spans="1:29" s="74" customFormat="1" ht="18.75" customHeight="1">
      <c r="A37" s="150"/>
      <c r="B37" s="134">
        <v>4</v>
      </c>
      <c r="C37" s="31" t="s">
        <v>248</v>
      </c>
      <c r="D37" s="134" t="s">
        <v>3</v>
      </c>
      <c r="E37" s="169" t="s">
        <v>302</v>
      </c>
      <c r="F37" s="80"/>
      <c r="G37" s="80"/>
      <c r="H37" s="80"/>
      <c r="I37" s="81"/>
      <c r="J37" s="134">
        <v>4</v>
      </c>
      <c r="K37" s="31" t="s">
        <v>277</v>
      </c>
      <c r="L37" s="95" t="s">
        <v>3</v>
      </c>
      <c r="M37" s="87" t="s">
        <v>301</v>
      </c>
      <c r="N37" s="80"/>
      <c r="O37" s="80"/>
    </row>
    <row r="38" spans="1:29" s="74" customFormat="1" ht="18.75" customHeight="1">
      <c r="A38" s="150"/>
      <c r="B38" s="134">
        <v>5</v>
      </c>
      <c r="C38" s="31" t="s">
        <v>206</v>
      </c>
      <c r="D38" s="134" t="s">
        <v>282</v>
      </c>
      <c r="E38" s="169"/>
      <c r="F38" s="81"/>
      <c r="G38" s="81"/>
      <c r="H38" s="81"/>
      <c r="I38" s="80"/>
      <c r="J38" s="134">
        <v>5</v>
      </c>
      <c r="K38" s="31" t="s">
        <v>278</v>
      </c>
      <c r="L38" s="95" t="s">
        <v>3</v>
      </c>
      <c r="M38" s="87" t="s">
        <v>52</v>
      </c>
      <c r="N38" s="81"/>
      <c r="O38" s="81"/>
    </row>
    <row r="39" spans="1:29" s="74" customFormat="1" ht="18.75" customHeight="1">
      <c r="A39" s="150"/>
      <c r="B39" s="134">
        <v>6</v>
      </c>
      <c r="C39" s="31" t="s">
        <v>207</v>
      </c>
      <c r="D39" s="134" t="s">
        <v>282</v>
      </c>
      <c r="E39" s="169"/>
      <c r="F39" s="80"/>
      <c r="G39" s="80"/>
      <c r="H39" s="80"/>
      <c r="I39" s="80"/>
      <c r="J39" s="134">
        <v>6</v>
      </c>
      <c r="K39" s="31" t="s">
        <v>279</v>
      </c>
      <c r="L39" s="95" t="s">
        <v>3</v>
      </c>
      <c r="M39" s="87"/>
      <c r="N39" s="80"/>
      <c r="O39" s="80"/>
    </row>
    <row r="40" spans="1:29" s="74" customFormat="1" ht="18.75" customHeight="1">
      <c r="A40" s="150"/>
      <c r="B40" s="134">
        <v>7</v>
      </c>
      <c r="C40" s="31" t="s">
        <v>208</v>
      </c>
      <c r="D40" s="134" t="s">
        <v>41</v>
      </c>
      <c r="E40" s="169"/>
      <c r="F40" s="80"/>
      <c r="G40" s="80"/>
      <c r="H40" s="80"/>
      <c r="I40" s="82"/>
      <c r="J40" s="134">
        <v>7</v>
      </c>
      <c r="K40" s="31" t="s">
        <v>204</v>
      </c>
      <c r="L40" s="29" t="s">
        <v>4</v>
      </c>
      <c r="M40" s="87"/>
      <c r="N40" s="80"/>
      <c r="O40" s="82"/>
    </row>
    <row r="41" spans="1:29" s="74" customFormat="1" ht="18.75" customHeight="1">
      <c r="A41" s="150"/>
      <c r="B41" s="134">
        <v>8</v>
      </c>
      <c r="C41" s="31" t="s">
        <v>17</v>
      </c>
      <c r="D41" s="134" t="s">
        <v>41</v>
      </c>
      <c r="E41" s="169"/>
      <c r="F41" s="82"/>
      <c r="G41" s="82"/>
      <c r="H41" s="82"/>
      <c r="I41" s="82"/>
      <c r="J41" s="134">
        <v>8</v>
      </c>
      <c r="K41" s="31" t="s">
        <v>205</v>
      </c>
      <c r="L41" s="29" t="s">
        <v>4</v>
      </c>
      <c r="M41" s="87" t="s">
        <v>296</v>
      </c>
      <c r="N41" s="80"/>
      <c r="O41" s="82"/>
    </row>
    <row r="42" spans="1:29" s="74" customFormat="1" ht="18.75" customHeight="1">
      <c r="A42" s="150"/>
      <c r="B42" s="134">
        <v>9</v>
      </c>
      <c r="C42" s="31" t="s">
        <v>307</v>
      </c>
      <c r="D42" s="134" t="s">
        <v>41</v>
      </c>
      <c r="E42" s="169" t="s">
        <v>303</v>
      </c>
      <c r="F42" s="82"/>
      <c r="G42" s="82"/>
      <c r="H42" s="82"/>
      <c r="I42" s="80"/>
      <c r="J42" s="134">
        <v>9</v>
      </c>
      <c r="K42" s="31" t="s">
        <v>209</v>
      </c>
      <c r="L42" s="29" t="s">
        <v>6</v>
      </c>
      <c r="M42" s="87"/>
      <c r="N42" s="80"/>
      <c r="O42" s="82"/>
    </row>
    <row r="43" spans="1:29" s="74" customFormat="1" ht="18.75" customHeight="1">
      <c r="A43" s="150"/>
      <c r="B43" s="134">
        <v>10</v>
      </c>
      <c r="C43" s="134" t="s">
        <v>211</v>
      </c>
      <c r="D43" s="134" t="s">
        <v>6</v>
      </c>
      <c r="E43" s="169"/>
      <c r="F43" s="79"/>
      <c r="G43" s="79"/>
      <c r="H43" s="80"/>
      <c r="I43" s="80"/>
      <c r="J43" s="134">
        <v>10</v>
      </c>
      <c r="K43" s="31" t="s">
        <v>210</v>
      </c>
      <c r="L43" s="29" t="s">
        <v>6</v>
      </c>
      <c r="M43" s="87"/>
      <c r="N43" s="82"/>
      <c r="O43" s="80"/>
    </row>
    <row r="44" spans="1:29" s="74" customFormat="1" ht="18.75" customHeight="1">
      <c r="A44" s="150"/>
      <c r="B44" s="134">
        <v>11</v>
      </c>
      <c r="C44" s="31" t="s">
        <v>214</v>
      </c>
      <c r="D44" s="134" t="s">
        <v>122</v>
      </c>
      <c r="E44" s="169"/>
      <c r="F44" s="79"/>
      <c r="G44" s="79"/>
      <c r="H44" s="80"/>
      <c r="I44" s="80"/>
      <c r="J44" s="134">
        <v>11</v>
      </c>
      <c r="K44" s="31" t="s">
        <v>212</v>
      </c>
      <c r="L44" s="29" t="s">
        <v>122</v>
      </c>
      <c r="M44" s="87"/>
      <c r="N44" s="82"/>
      <c r="O44" s="80"/>
      <c r="T44" s="80"/>
      <c r="U44" s="80"/>
      <c r="V44" s="80"/>
      <c r="W44" s="80"/>
      <c r="X44" s="80"/>
      <c r="Y44" s="80"/>
      <c r="Z44" s="80"/>
      <c r="AA44" s="80"/>
    </row>
    <row r="45" spans="1:29" s="74" customFormat="1" ht="18.75" customHeight="1">
      <c r="A45" s="150"/>
      <c r="B45" s="134">
        <v>12</v>
      </c>
      <c r="C45" s="31" t="s">
        <v>215</v>
      </c>
      <c r="D45" s="134" t="s">
        <v>122</v>
      </c>
      <c r="E45" s="169"/>
      <c r="F45" s="79"/>
      <c r="J45" s="134">
        <v>12</v>
      </c>
      <c r="K45" s="31" t="s">
        <v>213</v>
      </c>
      <c r="L45" s="29" t="s">
        <v>122</v>
      </c>
      <c r="M45" s="87"/>
      <c r="Q45" s="80"/>
      <c r="AC45" s="148"/>
    </row>
    <row r="46" spans="1:29" s="74" customFormat="1" ht="18.75" customHeight="1">
      <c r="A46" s="150"/>
      <c r="B46" s="134">
        <v>13</v>
      </c>
      <c r="C46" s="134" t="s">
        <v>217</v>
      </c>
      <c r="D46" s="134" t="s">
        <v>10</v>
      </c>
      <c r="E46" s="209"/>
      <c r="F46" s="79"/>
      <c r="J46" s="134">
        <v>13</v>
      </c>
      <c r="K46" s="29" t="s">
        <v>216</v>
      </c>
      <c r="L46" s="29" t="s">
        <v>10</v>
      </c>
      <c r="M46" s="87"/>
      <c r="Q46" s="83"/>
      <c r="X46" s="20"/>
      <c r="Z46" s="54"/>
      <c r="AC46" s="73"/>
    </row>
    <row r="47" spans="1:29" s="74" customFormat="1" ht="18.75" customHeight="1">
      <c r="A47" s="150"/>
      <c r="B47" s="134">
        <v>14</v>
      </c>
      <c r="C47" s="31" t="s">
        <v>220</v>
      </c>
      <c r="D47" s="134" t="s">
        <v>54</v>
      </c>
      <c r="E47" s="169"/>
      <c r="F47" s="79"/>
      <c r="J47" s="134">
        <v>14</v>
      </c>
      <c r="K47" s="31" t="s">
        <v>218</v>
      </c>
      <c r="L47" s="29" t="s">
        <v>54</v>
      </c>
      <c r="M47" s="87"/>
      <c r="Q47" s="80"/>
      <c r="S47" s="81"/>
      <c r="X47" s="20"/>
      <c r="AB47" s="148"/>
      <c r="AC47" s="148"/>
    </row>
    <row r="48" spans="1:29" s="74" customFormat="1" ht="18.75" customHeight="1">
      <c r="A48" s="150"/>
      <c r="B48" s="134">
        <v>15</v>
      </c>
      <c r="C48" s="31" t="s">
        <v>221</v>
      </c>
      <c r="D48" s="134" t="s">
        <v>54</v>
      </c>
      <c r="E48" s="169"/>
      <c r="F48" s="79"/>
      <c r="J48" s="134">
        <v>15</v>
      </c>
      <c r="K48" s="31" t="s">
        <v>219</v>
      </c>
      <c r="L48" s="29" t="s">
        <v>54</v>
      </c>
      <c r="M48" s="87"/>
      <c r="N48" s="80"/>
      <c r="O48" s="80"/>
      <c r="P48" s="82"/>
      <c r="Q48" s="82"/>
      <c r="R48" s="80"/>
      <c r="S48" s="84"/>
      <c r="X48" s="82"/>
      <c r="Y48" s="20"/>
      <c r="Z48" s="20"/>
      <c r="AC48" s="148"/>
    </row>
    <row r="49" spans="1:29" s="74" customFormat="1" ht="18.75" customHeight="1">
      <c r="A49" s="150"/>
      <c r="B49" s="134">
        <v>16</v>
      </c>
      <c r="C49" s="31" t="s">
        <v>222</v>
      </c>
      <c r="D49" s="134" t="s">
        <v>285</v>
      </c>
      <c r="E49" s="210"/>
      <c r="F49" s="79"/>
      <c r="J49" s="134">
        <v>16</v>
      </c>
      <c r="K49" s="31" t="s">
        <v>166</v>
      </c>
      <c r="L49" s="29" t="s">
        <v>11</v>
      </c>
      <c r="M49" s="87"/>
      <c r="N49" s="82"/>
      <c r="O49" s="82"/>
      <c r="P49" s="80"/>
      <c r="Q49" s="80"/>
      <c r="R49" s="80"/>
      <c r="S49" s="80"/>
      <c r="U49" s="80"/>
      <c r="V49" s="80"/>
      <c r="W49" s="82"/>
      <c r="X49" s="82"/>
      <c r="AC49" s="148"/>
    </row>
    <row r="50" spans="1:29" s="74" customFormat="1" ht="18.75" customHeight="1">
      <c r="A50" s="150"/>
      <c r="B50" s="134">
        <v>17</v>
      </c>
      <c r="C50" s="31" t="s">
        <v>223</v>
      </c>
      <c r="D50" s="134" t="s">
        <v>285</v>
      </c>
      <c r="E50" s="169"/>
      <c r="F50" s="79"/>
      <c r="I50" s="80"/>
      <c r="J50" s="134">
        <v>17</v>
      </c>
      <c r="K50" s="31" t="s">
        <v>249</v>
      </c>
      <c r="L50" s="29" t="s">
        <v>11</v>
      </c>
      <c r="M50" s="87"/>
      <c r="O50" s="82"/>
      <c r="T50" s="81"/>
      <c r="U50" s="82"/>
      <c r="V50" s="82"/>
      <c r="W50" s="82"/>
      <c r="X50" s="82"/>
      <c r="Y50" s="80"/>
      <c r="Z50" s="80"/>
      <c r="AA50" s="80"/>
    </row>
    <row r="51" spans="1:29" s="74" customFormat="1" ht="18.75" customHeight="1">
      <c r="A51" s="150"/>
      <c r="B51" s="134">
        <v>18</v>
      </c>
      <c r="C51" s="134" t="s">
        <v>226</v>
      </c>
      <c r="D51" s="134" t="s">
        <v>286</v>
      </c>
      <c r="E51" s="169"/>
      <c r="F51" s="79"/>
      <c r="G51" s="79"/>
      <c r="H51" s="80"/>
      <c r="J51" s="134">
        <v>18</v>
      </c>
      <c r="K51" s="31" t="s">
        <v>224</v>
      </c>
      <c r="L51" s="29" t="s">
        <v>19</v>
      </c>
      <c r="M51" s="87"/>
      <c r="N51" s="82"/>
      <c r="O51" s="82"/>
      <c r="U51" s="82"/>
      <c r="V51" s="82"/>
      <c r="W51" s="82"/>
      <c r="X51" s="82"/>
      <c r="Y51" s="80"/>
      <c r="Z51" s="80"/>
      <c r="AA51" s="80"/>
    </row>
    <row r="52" spans="1:29" s="74" customFormat="1" ht="18.75" customHeight="1">
      <c r="A52" s="150"/>
      <c r="B52" s="134">
        <v>19</v>
      </c>
      <c r="C52" s="134" t="s">
        <v>308</v>
      </c>
      <c r="D52" s="134" t="s">
        <v>286</v>
      </c>
      <c r="E52" s="169" t="s">
        <v>304</v>
      </c>
      <c r="F52" s="152"/>
      <c r="G52" s="152"/>
      <c r="J52" s="134">
        <v>19</v>
      </c>
      <c r="K52" s="31" t="s">
        <v>225</v>
      </c>
      <c r="L52" s="29" t="s">
        <v>19</v>
      </c>
      <c r="M52" s="87"/>
      <c r="N52" s="20"/>
      <c r="T52" s="81"/>
      <c r="U52" s="82"/>
      <c r="V52" s="82"/>
      <c r="W52" s="82"/>
      <c r="X52" s="82"/>
      <c r="Y52" s="80"/>
      <c r="Z52" s="80"/>
      <c r="AA52" s="80"/>
    </row>
    <row r="53" spans="1:29" s="74" customFormat="1" ht="18.75" customHeight="1">
      <c r="A53" s="150"/>
      <c r="B53" s="134">
        <v>20</v>
      </c>
      <c r="C53" s="134" t="s">
        <v>309</v>
      </c>
      <c r="D53" s="134" t="s">
        <v>286</v>
      </c>
      <c r="E53" s="169" t="s">
        <v>305</v>
      </c>
      <c r="F53" s="152"/>
      <c r="G53" s="152"/>
      <c r="J53" s="134">
        <v>20</v>
      </c>
      <c r="K53" s="31" t="s">
        <v>74</v>
      </c>
      <c r="L53" s="29" t="s">
        <v>19</v>
      </c>
      <c r="M53" s="87" t="s">
        <v>51</v>
      </c>
      <c r="N53" s="20"/>
      <c r="T53" s="81"/>
      <c r="U53" s="82"/>
      <c r="V53" s="82"/>
      <c r="W53" s="82"/>
      <c r="X53" s="82"/>
      <c r="Y53" s="80"/>
      <c r="Z53" s="80"/>
      <c r="AA53" s="80"/>
    </row>
    <row r="54" spans="1:29" s="74" customFormat="1" ht="18.75" customHeight="1">
      <c r="A54" s="150"/>
      <c r="B54" s="134">
        <v>21</v>
      </c>
      <c r="C54" s="134" t="s">
        <v>299</v>
      </c>
      <c r="D54" s="134" t="s">
        <v>286</v>
      </c>
      <c r="E54" s="169" t="s">
        <v>300</v>
      </c>
      <c r="F54" s="152"/>
      <c r="G54" s="152"/>
      <c r="J54" s="134">
        <v>21</v>
      </c>
      <c r="K54" s="31" t="s">
        <v>280</v>
      </c>
      <c r="L54" s="29" t="s">
        <v>19</v>
      </c>
      <c r="M54" s="87" t="s">
        <v>53</v>
      </c>
      <c r="T54" s="81"/>
      <c r="U54" s="82"/>
      <c r="V54" s="82"/>
      <c r="W54" s="82"/>
      <c r="X54" s="82"/>
      <c r="Y54" s="80"/>
      <c r="Z54" s="80"/>
      <c r="AA54" s="80"/>
    </row>
    <row r="55" spans="1:29" s="74" customFormat="1" ht="18.75" customHeight="1">
      <c r="A55" s="150"/>
      <c r="B55" s="134">
        <v>22</v>
      </c>
      <c r="C55" s="134" t="s">
        <v>298</v>
      </c>
      <c r="D55" s="134" t="s">
        <v>286</v>
      </c>
      <c r="E55" s="169" t="s">
        <v>297</v>
      </c>
      <c r="F55" s="152"/>
      <c r="G55" s="152"/>
      <c r="I55" s="148"/>
      <c r="J55" s="134">
        <v>22</v>
      </c>
      <c r="K55" s="31" t="s">
        <v>281</v>
      </c>
      <c r="L55" s="29" t="s">
        <v>19</v>
      </c>
      <c r="M55" s="87" t="s">
        <v>297</v>
      </c>
      <c r="T55" s="81"/>
      <c r="U55" s="82"/>
      <c r="V55" s="82"/>
      <c r="W55" s="82"/>
      <c r="X55" s="82"/>
      <c r="Y55" s="80"/>
      <c r="Z55" s="80"/>
      <c r="AA55" s="80"/>
    </row>
    <row r="56" spans="1:29" ht="18.75" customHeight="1">
      <c r="A56" s="51"/>
      <c r="B56" s="134">
        <v>23</v>
      </c>
      <c r="C56" s="31" t="s">
        <v>252</v>
      </c>
      <c r="D56" s="134" t="s">
        <v>287</v>
      </c>
      <c r="E56" s="169"/>
      <c r="F56" s="152"/>
      <c r="G56" s="152"/>
      <c r="J56" s="134">
        <v>23</v>
      </c>
      <c r="K56" s="31" t="s">
        <v>250</v>
      </c>
      <c r="L56" s="29" t="s">
        <v>8</v>
      </c>
      <c r="M56" s="87"/>
      <c r="T56" s="81"/>
      <c r="U56" s="82"/>
      <c r="V56" s="82"/>
      <c r="W56" s="82"/>
      <c r="X56" s="82"/>
      <c r="Y56" s="85"/>
      <c r="Z56" s="85"/>
      <c r="AA56" s="85"/>
    </row>
    <row r="57" spans="1:29" ht="18.75" customHeight="1">
      <c r="A57" s="51"/>
      <c r="B57" s="134">
        <v>24</v>
      </c>
      <c r="C57" s="31" t="s">
        <v>253</v>
      </c>
      <c r="D57" s="134" t="s">
        <v>287</v>
      </c>
      <c r="E57" s="87"/>
      <c r="F57" s="152"/>
      <c r="J57" s="134">
        <v>24</v>
      </c>
      <c r="K57" s="31" t="s">
        <v>251</v>
      </c>
      <c r="L57" s="29" t="s">
        <v>8</v>
      </c>
      <c r="M57" s="87"/>
      <c r="Q57" s="83"/>
      <c r="R57" s="81"/>
      <c r="S57" s="85"/>
      <c r="T57" s="81"/>
      <c r="U57" s="82"/>
      <c r="V57" s="82"/>
      <c r="W57" s="82"/>
      <c r="X57" s="82"/>
      <c r="Y57" s="85"/>
      <c r="Z57" s="85"/>
      <c r="AA57" s="85"/>
    </row>
    <row r="58" spans="1:29" ht="18.75" customHeight="1">
      <c r="A58" s="51"/>
      <c r="B58" s="134">
        <v>25</v>
      </c>
      <c r="C58" s="134" t="s">
        <v>229</v>
      </c>
      <c r="D58" s="134" t="s">
        <v>288</v>
      </c>
      <c r="E58" s="87"/>
      <c r="F58" s="152"/>
      <c r="J58" s="134">
        <v>25</v>
      </c>
      <c r="K58" s="31" t="s">
        <v>227</v>
      </c>
      <c r="L58" s="31" t="s">
        <v>20</v>
      </c>
      <c r="M58" s="87"/>
    </row>
    <row r="59" spans="1:29" ht="18.75" customHeight="1">
      <c r="A59" s="51"/>
      <c r="B59" s="134">
        <v>26</v>
      </c>
      <c r="C59" s="134" t="s">
        <v>310</v>
      </c>
      <c r="D59" s="134" t="s">
        <v>289</v>
      </c>
      <c r="E59" s="87"/>
      <c r="F59" s="152"/>
      <c r="H59" s="80"/>
      <c r="I59" s="80"/>
      <c r="J59" s="134">
        <v>26</v>
      </c>
      <c r="K59" s="31" t="s">
        <v>228</v>
      </c>
      <c r="L59" s="31" t="s">
        <v>20</v>
      </c>
      <c r="M59" s="87"/>
    </row>
    <row r="60" spans="1:29" ht="18.75" customHeight="1">
      <c r="B60" s="134">
        <v>27</v>
      </c>
      <c r="C60" s="31" t="s">
        <v>234</v>
      </c>
      <c r="D60" s="134" t="s">
        <v>290</v>
      </c>
      <c r="E60" s="87"/>
      <c r="J60" s="134">
        <v>27</v>
      </c>
      <c r="K60" s="31" t="s">
        <v>230</v>
      </c>
      <c r="L60" s="31" t="s">
        <v>12</v>
      </c>
      <c r="M60" s="87"/>
    </row>
    <row r="61" spans="1:29" ht="18.75" customHeight="1">
      <c r="B61" s="134">
        <v>28</v>
      </c>
      <c r="C61" s="31" t="s">
        <v>235</v>
      </c>
      <c r="D61" s="134" t="s">
        <v>290</v>
      </c>
      <c r="E61" s="87"/>
      <c r="J61" s="134">
        <v>28</v>
      </c>
      <c r="K61" s="31" t="s">
        <v>231</v>
      </c>
      <c r="L61" s="31" t="s">
        <v>12</v>
      </c>
      <c r="M61" s="87"/>
    </row>
    <row r="62" spans="1:29" ht="18.75" customHeight="1">
      <c r="B62" s="134">
        <v>29</v>
      </c>
      <c r="C62" s="31" t="s">
        <v>311</v>
      </c>
      <c r="D62" s="134" t="s">
        <v>291</v>
      </c>
      <c r="E62" s="87"/>
      <c r="J62" s="134">
        <v>29</v>
      </c>
      <c r="K62" s="31" t="s">
        <v>232</v>
      </c>
      <c r="L62" s="95" t="s">
        <v>45</v>
      </c>
      <c r="M62" s="87"/>
    </row>
    <row r="63" spans="1:29" ht="18.75" customHeight="1">
      <c r="B63" s="138">
        <v>30</v>
      </c>
      <c r="C63" s="31" t="s">
        <v>236</v>
      </c>
      <c r="D63" s="134" t="s">
        <v>291</v>
      </c>
      <c r="E63" s="87"/>
      <c r="J63" s="134">
        <v>30</v>
      </c>
      <c r="K63" s="31" t="s">
        <v>233</v>
      </c>
      <c r="L63" s="95" t="s">
        <v>45</v>
      </c>
      <c r="M63" s="87"/>
      <c r="Q63" s="83"/>
      <c r="R63" s="81"/>
      <c r="S63" s="85"/>
      <c r="T63" s="85"/>
      <c r="U63" s="85"/>
      <c r="V63" s="85"/>
      <c r="W63" s="85"/>
      <c r="X63" s="85"/>
      <c r="Y63" s="85"/>
      <c r="Z63" s="85"/>
      <c r="AA63" s="85"/>
    </row>
    <row r="64" spans="1:29" ht="18.75" customHeight="1">
      <c r="B64" s="138">
        <v>31</v>
      </c>
      <c r="C64" s="31" t="s">
        <v>239</v>
      </c>
      <c r="D64" s="134" t="s">
        <v>292</v>
      </c>
      <c r="E64" s="87"/>
      <c r="J64" s="134">
        <v>31</v>
      </c>
      <c r="K64" s="31" t="s">
        <v>237</v>
      </c>
      <c r="L64" s="95" t="s">
        <v>9</v>
      </c>
      <c r="M64" s="87"/>
      <c r="Q64" s="83"/>
      <c r="R64" s="81"/>
      <c r="S64" s="85"/>
      <c r="T64" s="85"/>
      <c r="U64" s="85"/>
      <c r="V64" s="85"/>
      <c r="W64" s="85"/>
      <c r="X64" s="85"/>
      <c r="Y64" s="85"/>
      <c r="Z64" s="85"/>
      <c r="AA64" s="85"/>
    </row>
    <row r="65" spans="2:27" ht="21.75" customHeight="1">
      <c r="B65" s="169">
        <v>32</v>
      </c>
      <c r="C65" s="31" t="s">
        <v>240</v>
      </c>
      <c r="D65" s="134" t="s">
        <v>292</v>
      </c>
      <c r="E65" s="87"/>
      <c r="J65" s="134">
        <v>32</v>
      </c>
      <c r="K65" s="31" t="s">
        <v>238</v>
      </c>
      <c r="L65" s="95" t="s">
        <v>9</v>
      </c>
      <c r="M65" s="87"/>
      <c r="Q65" s="83"/>
      <c r="R65" s="81"/>
      <c r="S65" s="85"/>
      <c r="T65" s="85"/>
      <c r="U65" s="85"/>
      <c r="V65" s="85"/>
      <c r="W65" s="85"/>
      <c r="X65" s="85"/>
      <c r="Y65" s="85"/>
      <c r="Z65" s="85"/>
      <c r="AA65" s="85"/>
    </row>
    <row r="66" spans="2:27" ht="21.75" customHeight="1">
      <c r="B66" s="134">
        <v>33</v>
      </c>
      <c r="C66" s="31" t="s">
        <v>243</v>
      </c>
      <c r="D66" s="134" t="s">
        <v>293</v>
      </c>
      <c r="E66" s="87"/>
      <c r="J66" s="134">
        <v>33</v>
      </c>
      <c r="K66" s="31" t="s">
        <v>254</v>
      </c>
      <c r="L66" s="95" t="s">
        <v>9</v>
      </c>
      <c r="M66" s="87"/>
      <c r="Q66" s="83"/>
      <c r="R66" s="85"/>
      <c r="S66" s="85"/>
      <c r="T66" s="85"/>
      <c r="U66" s="85"/>
      <c r="V66" s="85"/>
      <c r="W66" s="85"/>
      <c r="X66" s="85"/>
      <c r="Y66" s="85"/>
      <c r="Z66" s="85"/>
      <c r="AA66" s="85"/>
    </row>
    <row r="67" spans="2:27">
      <c r="B67" s="138">
        <v>34</v>
      </c>
      <c r="C67" s="31" t="s">
        <v>244</v>
      </c>
      <c r="D67" s="134" t="s">
        <v>293</v>
      </c>
      <c r="E67" s="87"/>
      <c r="J67" s="134">
        <v>34</v>
      </c>
      <c r="K67" s="31" t="s">
        <v>241</v>
      </c>
      <c r="L67" s="95" t="s">
        <v>21</v>
      </c>
      <c r="M67" s="87"/>
      <c r="Q67" s="148"/>
      <c r="S67" s="85"/>
      <c r="T67" s="85"/>
      <c r="U67" s="85"/>
      <c r="V67" s="85"/>
      <c r="W67" s="85"/>
      <c r="X67" s="85"/>
      <c r="Y67" s="85"/>
      <c r="Z67" s="85"/>
      <c r="AA67" s="85"/>
    </row>
    <row r="68" spans="2:27">
      <c r="B68" s="138">
        <v>35</v>
      </c>
      <c r="C68" s="31" t="s">
        <v>312</v>
      </c>
      <c r="D68" s="134" t="s">
        <v>294</v>
      </c>
      <c r="E68" s="87"/>
      <c r="J68" s="134">
        <v>35</v>
      </c>
      <c r="K68" s="31" t="s">
        <v>242</v>
      </c>
      <c r="L68" s="95" t="s">
        <v>21</v>
      </c>
      <c r="M68" s="87"/>
      <c r="Q68" s="148"/>
      <c r="S68" s="85"/>
      <c r="T68" s="85"/>
      <c r="U68" s="85"/>
      <c r="V68" s="85"/>
      <c r="W68" s="85"/>
      <c r="X68" s="85"/>
      <c r="Y68" s="85"/>
      <c r="Z68" s="85"/>
      <c r="AA68" s="85"/>
    </row>
    <row r="69" spans="2:27">
      <c r="B69" s="169">
        <v>36</v>
      </c>
      <c r="C69" s="31" t="s">
        <v>246</v>
      </c>
      <c r="D69" s="134" t="s">
        <v>294</v>
      </c>
      <c r="E69" s="87"/>
      <c r="J69" s="134">
        <v>36</v>
      </c>
      <c r="K69" s="135" t="s">
        <v>245</v>
      </c>
      <c r="L69" s="95" t="s">
        <v>43</v>
      </c>
      <c r="M69" s="87"/>
      <c r="Q69" s="148"/>
      <c r="S69" s="85"/>
      <c r="T69" s="85"/>
      <c r="U69" s="85"/>
      <c r="V69" s="85"/>
      <c r="W69" s="85"/>
      <c r="X69" s="85"/>
      <c r="Y69" s="85"/>
      <c r="Z69" s="85"/>
      <c r="AA69" s="85"/>
    </row>
    <row r="70" spans="2:27">
      <c r="B70" s="134">
        <v>37</v>
      </c>
      <c r="C70" s="31" t="s">
        <v>313</v>
      </c>
      <c r="D70" s="134" t="s">
        <v>294</v>
      </c>
      <c r="E70" s="87" t="s">
        <v>296</v>
      </c>
      <c r="Q70" s="83"/>
      <c r="R70" s="85"/>
      <c r="S70" s="85"/>
      <c r="T70" s="85"/>
      <c r="U70" s="85"/>
      <c r="V70" s="85"/>
      <c r="W70" s="85"/>
      <c r="X70" s="85"/>
      <c r="Y70" s="85"/>
      <c r="Z70" s="85"/>
      <c r="AA70" s="85"/>
    </row>
    <row r="71" spans="2:27">
      <c r="B71" s="138">
        <v>38</v>
      </c>
      <c r="C71" s="134" t="s">
        <v>247</v>
      </c>
      <c r="D71" s="134" t="s">
        <v>295</v>
      </c>
      <c r="E71" s="87"/>
      <c r="Q71" s="83"/>
      <c r="R71" s="85"/>
      <c r="S71" s="85"/>
      <c r="T71" s="85"/>
      <c r="U71" s="85"/>
      <c r="V71" s="85"/>
      <c r="W71" s="85"/>
      <c r="X71" s="85"/>
      <c r="Y71" s="85"/>
      <c r="Z71" s="85"/>
      <c r="AA71" s="85"/>
    </row>
    <row r="72" spans="2:27">
      <c r="Q72" s="83"/>
      <c r="R72" s="85"/>
      <c r="S72" s="85"/>
      <c r="T72" s="85"/>
      <c r="U72" s="85"/>
      <c r="V72" s="85"/>
      <c r="W72" s="85"/>
      <c r="X72" s="85"/>
      <c r="Y72" s="85"/>
      <c r="Z72" s="85"/>
      <c r="AA72" s="85"/>
    </row>
    <row r="73" spans="2:27">
      <c r="Q73" s="83"/>
      <c r="R73" s="85"/>
      <c r="S73" s="85"/>
      <c r="T73" s="85"/>
      <c r="U73" s="85"/>
      <c r="V73" s="85"/>
      <c r="W73" s="85"/>
      <c r="X73" s="85"/>
      <c r="Y73" s="85"/>
      <c r="Z73" s="85"/>
      <c r="AA73" s="85"/>
    </row>
    <row r="74" spans="2:27">
      <c r="Q74" s="83"/>
      <c r="R74" s="85"/>
      <c r="S74" s="85"/>
      <c r="T74" s="85"/>
      <c r="U74" s="85"/>
      <c r="V74" s="85"/>
      <c r="W74" s="85"/>
      <c r="X74" s="85"/>
      <c r="Y74" s="85"/>
      <c r="Z74" s="85"/>
      <c r="AA74" s="85"/>
    </row>
    <row r="75" spans="2:27">
      <c r="Q75" s="83"/>
      <c r="R75" s="85"/>
      <c r="S75" s="85"/>
      <c r="T75" s="85"/>
      <c r="U75" s="85"/>
      <c r="V75" s="85"/>
      <c r="W75" s="85"/>
      <c r="X75" s="85"/>
      <c r="Y75" s="85"/>
      <c r="Z75" s="85"/>
      <c r="AA75" s="85"/>
    </row>
    <row r="76" spans="2:27">
      <c r="Q76" s="83"/>
      <c r="R76" s="85"/>
      <c r="S76" s="85"/>
      <c r="T76" s="85"/>
      <c r="U76" s="85"/>
      <c r="V76" s="85"/>
      <c r="W76" s="85"/>
      <c r="X76" s="85"/>
      <c r="Y76" s="85"/>
      <c r="Z76" s="85"/>
      <c r="AA76" s="85"/>
    </row>
    <row r="77" spans="2:27">
      <c r="Q77" s="83"/>
      <c r="R77" s="85"/>
      <c r="S77" s="85"/>
      <c r="T77" s="85"/>
      <c r="U77" s="85"/>
      <c r="V77" s="85"/>
      <c r="W77" s="85"/>
      <c r="X77" s="85"/>
      <c r="Y77" s="85"/>
      <c r="Z77" s="85"/>
      <c r="AA77" s="85"/>
    </row>
    <row r="78" spans="2:27">
      <c r="Q78" s="83"/>
      <c r="R78" s="85"/>
      <c r="S78" s="85"/>
      <c r="T78" s="85"/>
      <c r="U78" s="85"/>
      <c r="V78" s="85"/>
      <c r="W78" s="85"/>
      <c r="X78" s="85"/>
      <c r="Y78" s="85"/>
      <c r="Z78" s="85"/>
      <c r="AA78" s="85"/>
    </row>
    <row r="79" spans="2:27">
      <c r="Q79" s="83"/>
      <c r="R79" s="85"/>
      <c r="S79" s="85"/>
      <c r="T79" s="85"/>
      <c r="U79" s="85"/>
      <c r="V79" s="85"/>
      <c r="W79" s="85"/>
      <c r="X79" s="85"/>
      <c r="Y79" s="85"/>
      <c r="Z79" s="85"/>
      <c r="AA79" s="85"/>
    </row>
    <row r="80" spans="2:27">
      <c r="Q80" s="83"/>
      <c r="R80" s="85"/>
      <c r="S80" s="85"/>
      <c r="T80" s="85"/>
      <c r="U80" s="85"/>
      <c r="V80" s="85"/>
      <c r="W80" s="85"/>
      <c r="X80" s="85"/>
      <c r="Y80" s="85"/>
      <c r="Z80" s="85"/>
      <c r="AA80" s="85"/>
    </row>
    <row r="81" spans="17:27">
      <c r="Q81" s="83"/>
      <c r="R81" s="85"/>
      <c r="S81" s="85"/>
      <c r="T81" s="85"/>
      <c r="U81" s="85"/>
      <c r="V81" s="85"/>
      <c r="W81" s="85"/>
      <c r="X81" s="85"/>
      <c r="Y81" s="85"/>
      <c r="Z81" s="85"/>
      <c r="AA81" s="85"/>
    </row>
    <row r="82" spans="17:27">
      <c r="Q82" s="83"/>
      <c r="R82" s="85"/>
      <c r="S82" s="85"/>
      <c r="T82" s="85"/>
      <c r="U82" s="85"/>
      <c r="V82" s="85"/>
      <c r="W82" s="85"/>
      <c r="X82" s="85"/>
      <c r="Y82" s="85"/>
      <c r="Z82" s="85"/>
      <c r="AA82" s="85"/>
    </row>
    <row r="83" spans="17:27">
      <c r="Q83" s="83"/>
      <c r="R83" s="85"/>
      <c r="S83" s="85"/>
      <c r="T83" s="85"/>
      <c r="U83" s="85"/>
      <c r="V83" s="85"/>
      <c r="W83" s="85"/>
      <c r="X83" s="85"/>
      <c r="Y83" s="85"/>
      <c r="Z83" s="85"/>
      <c r="AA83" s="85"/>
    </row>
    <row r="84" spans="17:27">
      <c r="Q84" s="83"/>
      <c r="R84" s="85"/>
      <c r="S84" s="85"/>
      <c r="T84" s="85"/>
      <c r="U84" s="85"/>
      <c r="V84" s="85"/>
      <c r="W84" s="85"/>
      <c r="X84" s="85"/>
      <c r="Y84" s="85"/>
      <c r="Z84" s="85"/>
      <c r="AA84" s="85"/>
    </row>
    <row r="85" spans="17:27">
      <c r="Q85" s="83"/>
      <c r="R85" s="85"/>
      <c r="S85" s="85"/>
      <c r="T85" s="85"/>
      <c r="U85" s="85"/>
      <c r="V85" s="85"/>
      <c r="W85" s="85"/>
      <c r="X85" s="85"/>
      <c r="Y85" s="85"/>
      <c r="Z85" s="85"/>
      <c r="AA85" s="85"/>
    </row>
    <row r="86" spans="17:27">
      <c r="Q86" s="83"/>
      <c r="R86" s="85"/>
      <c r="S86" s="85"/>
      <c r="T86" s="85"/>
      <c r="U86" s="85"/>
      <c r="V86" s="85"/>
      <c r="W86" s="85"/>
      <c r="X86" s="85"/>
      <c r="Y86" s="85"/>
      <c r="Z86" s="85"/>
      <c r="AA86" s="85"/>
    </row>
    <row r="87" spans="17:27">
      <c r="Q87" s="83"/>
      <c r="R87" s="85"/>
      <c r="S87" s="85"/>
      <c r="T87" s="85"/>
      <c r="U87" s="85"/>
      <c r="V87" s="85"/>
      <c r="W87" s="85"/>
      <c r="X87" s="85"/>
      <c r="Y87" s="85"/>
      <c r="Z87" s="85"/>
      <c r="AA87" s="85"/>
    </row>
    <row r="88" spans="17:27">
      <c r="Q88" s="83"/>
      <c r="R88" s="85"/>
      <c r="S88" s="85"/>
      <c r="T88" s="85"/>
      <c r="U88" s="85"/>
      <c r="V88" s="85"/>
      <c r="W88" s="85"/>
      <c r="X88" s="85"/>
      <c r="Y88" s="85"/>
      <c r="Z88" s="85"/>
      <c r="AA88" s="85"/>
    </row>
    <row r="89" spans="17:27">
      <c r="Q89" s="83"/>
      <c r="R89" s="85"/>
      <c r="S89" s="85"/>
      <c r="T89" s="85"/>
      <c r="U89" s="85"/>
      <c r="V89" s="85"/>
      <c r="W89" s="85"/>
      <c r="X89" s="85"/>
      <c r="Y89" s="85"/>
      <c r="Z89" s="85"/>
      <c r="AA89" s="85"/>
    </row>
    <row r="90" spans="17:27">
      <c r="Q90" s="83"/>
      <c r="R90" s="85"/>
      <c r="S90" s="85"/>
      <c r="T90" s="85"/>
      <c r="U90" s="85"/>
      <c r="V90" s="85"/>
      <c r="W90" s="85"/>
      <c r="X90" s="85"/>
      <c r="Y90" s="85"/>
      <c r="Z90" s="85"/>
      <c r="AA90" s="85"/>
    </row>
    <row r="91" spans="17:27">
      <c r="Q91" s="83"/>
      <c r="R91" s="85"/>
      <c r="S91" s="85"/>
      <c r="T91" s="85"/>
      <c r="U91" s="85"/>
      <c r="V91" s="85"/>
      <c r="W91" s="85"/>
      <c r="X91" s="85"/>
      <c r="Y91" s="85"/>
      <c r="Z91" s="85"/>
      <c r="AA91" s="85"/>
    </row>
    <row r="92" spans="17:27">
      <c r="Q92" s="83"/>
      <c r="R92" s="85"/>
      <c r="S92" s="85"/>
      <c r="T92" s="85"/>
      <c r="U92" s="85"/>
      <c r="V92" s="85"/>
      <c r="W92" s="85"/>
      <c r="X92" s="85"/>
      <c r="Y92" s="85"/>
      <c r="Z92" s="85"/>
      <c r="AA92" s="85"/>
    </row>
    <row r="93" spans="17:27">
      <c r="Q93" s="83"/>
      <c r="R93" s="85"/>
      <c r="S93" s="85"/>
      <c r="T93" s="85"/>
      <c r="U93" s="85"/>
      <c r="V93" s="85"/>
      <c r="W93" s="85"/>
      <c r="X93" s="85"/>
      <c r="Y93" s="85"/>
      <c r="Z93" s="85"/>
      <c r="AA93" s="85"/>
    </row>
    <row r="94" spans="17:27">
      <c r="Q94" s="83"/>
      <c r="R94" s="85"/>
      <c r="S94" s="85"/>
      <c r="T94" s="85"/>
      <c r="U94" s="85"/>
      <c r="V94" s="85"/>
      <c r="W94" s="85"/>
      <c r="X94" s="85"/>
      <c r="Y94" s="85"/>
      <c r="Z94" s="85"/>
      <c r="AA94" s="85"/>
    </row>
    <row r="95" spans="17:27">
      <c r="Q95" s="83"/>
      <c r="R95" s="85"/>
      <c r="S95" s="85"/>
      <c r="T95" s="85"/>
      <c r="U95" s="85"/>
      <c r="V95" s="85"/>
      <c r="W95" s="85"/>
      <c r="X95" s="85"/>
      <c r="Y95" s="85"/>
      <c r="Z95" s="85"/>
      <c r="AA95" s="85"/>
    </row>
    <row r="96" spans="17:27">
      <c r="Q96" s="83"/>
      <c r="R96" s="85"/>
      <c r="S96" s="85"/>
      <c r="T96" s="85"/>
      <c r="U96" s="85"/>
      <c r="V96" s="85"/>
      <c r="W96" s="85"/>
      <c r="X96" s="85"/>
      <c r="Y96" s="85"/>
      <c r="Z96" s="85"/>
      <c r="AA96" s="85"/>
    </row>
    <row r="97" spans="17:27">
      <c r="Q97" s="83"/>
      <c r="R97" s="85"/>
      <c r="S97" s="85"/>
      <c r="T97" s="85"/>
      <c r="U97" s="85"/>
      <c r="V97" s="85"/>
      <c r="W97" s="85"/>
      <c r="X97" s="85"/>
      <c r="Y97" s="85"/>
      <c r="Z97" s="85"/>
      <c r="AA97" s="85"/>
    </row>
    <row r="98" spans="17:27">
      <c r="Q98" s="83"/>
      <c r="R98" s="85"/>
      <c r="S98" s="85"/>
      <c r="T98" s="85"/>
      <c r="U98" s="85"/>
      <c r="V98" s="85"/>
      <c r="W98" s="85"/>
      <c r="X98" s="85"/>
      <c r="Y98" s="85"/>
      <c r="Z98" s="85"/>
      <c r="AA98" s="85"/>
    </row>
    <row r="99" spans="17:27">
      <c r="Q99" s="83"/>
      <c r="R99" s="85"/>
      <c r="S99" s="85"/>
      <c r="T99" s="85"/>
      <c r="U99" s="85"/>
      <c r="V99" s="85"/>
      <c r="W99" s="85"/>
      <c r="X99" s="85"/>
      <c r="Y99" s="85"/>
      <c r="Z99" s="85"/>
      <c r="AA99" s="85"/>
    </row>
    <row r="100" spans="17:27">
      <c r="Q100" s="83"/>
      <c r="R100" s="85"/>
      <c r="S100" s="85"/>
      <c r="T100" s="85"/>
      <c r="U100" s="85"/>
      <c r="V100" s="85"/>
      <c r="W100" s="85"/>
      <c r="X100" s="85"/>
      <c r="Y100" s="85"/>
      <c r="Z100" s="85"/>
      <c r="AA100" s="85"/>
    </row>
    <row r="101" spans="17:27">
      <c r="Q101" s="83"/>
      <c r="R101" s="85"/>
      <c r="S101" s="85"/>
      <c r="T101" s="85"/>
      <c r="U101" s="85"/>
      <c r="V101" s="85"/>
      <c r="W101" s="85"/>
      <c r="X101" s="85"/>
      <c r="Y101" s="85"/>
      <c r="Z101" s="85"/>
      <c r="AA101" s="85"/>
    </row>
    <row r="102" spans="17:27">
      <c r="Q102" s="83"/>
      <c r="R102" s="85"/>
      <c r="S102" s="85"/>
      <c r="T102" s="85"/>
      <c r="U102" s="85"/>
      <c r="V102" s="85"/>
      <c r="W102" s="85"/>
      <c r="X102" s="85"/>
      <c r="Y102" s="85"/>
      <c r="Z102" s="85"/>
      <c r="AA102" s="85"/>
    </row>
    <row r="103" spans="17:27">
      <c r="Q103" s="83"/>
      <c r="R103" s="85"/>
      <c r="S103" s="85"/>
      <c r="T103" s="85"/>
      <c r="U103" s="85"/>
      <c r="V103" s="85"/>
      <c r="W103" s="85"/>
      <c r="X103" s="85"/>
      <c r="Y103" s="85"/>
      <c r="Z103" s="85"/>
      <c r="AA103" s="85"/>
    </row>
    <row r="104" spans="17:27">
      <c r="Q104" s="83"/>
      <c r="R104" s="85"/>
      <c r="S104" s="85"/>
      <c r="T104" s="85"/>
      <c r="U104" s="85"/>
      <c r="V104" s="85"/>
      <c r="W104" s="85"/>
      <c r="X104" s="85"/>
      <c r="Y104" s="85"/>
      <c r="Z104" s="85"/>
      <c r="AA104" s="85"/>
    </row>
  </sheetData>
  <mergeCells count="5">
    <mergeCell ref="A29:O29"/>
    <mergeCell ref="A1:G1"/>
    <mergeCell ref="I1:O1"/>
    <mergeCell ref="A16:G16"/>
    <mergeCell ref="I16:O16"/>
  </mergeCells>
  <phoneticPr fontId="3"/>
  <conditionalFormatting sqref="F30:G33 N30:N32 N70:N65506 F70:G65507 F60:G66 H51:H55 N57 N63:N66 N3 N14 F14 F18 F22 F3:F12 N12 F25:F28">
    <cfRule type="cellIs" dxfId="64" priority="75" stopIfTrue="1" operator="lessThanOrEqual">
      <formula>4</formula>
    </cfRule>
    <cfRule type="cellIs" dxfId="63" priority="76" stopIfTrue="1" operator="between">
      <formula>5</formula>
      <formula>20</formula>
    </cfRule>
  </conditionalFormatting>
  <conditionalFormatting sqref="F13:G13">
    <cfRule type="cellIs" dxfId="62" priority="73" stopIfTrue="1" operator="lessThanOrEqual">
      <formula>4</formula>
    </cfRule>
    <cfRule type="cellIs" dxfId="61" priority="74" stopIfTrue="1" operator="between">
      <formula>5</formula>
      <formula>20</formula>
    </cfRule>
  </conditionalFormatting>
  <conditionalFormatting sqref="F15:G15">
    <cfRule type="cellIs" dxfId="60" priority="69" stopIfTrue="1" operator="lessThanOrEqual">
      <formula>4</formula>
    </cfRule>
    <cfRule type="cellIs" dxfId="59" priority="70" stopIfTrue="1" operator="between">
      <formula>5</formula>
      <formula>20</formula>
    </cfRule>
  </conditionalFormatting>
  <conditionalFormatting sqref="N13">
    <cfRule type="cellIs" dxfId="58" priority="71" stopIfTrue="1" operator="lessThanOrEqual">
      <formula>4</formula>
    </cfRule>
    <cfRule type="cellIs" dxfId="57" priority="72" stopIfTrue="1" operator="between">
      <formula>5</formula>
      <formula>20</formula>
    </cfRule>
  </conditionalFormatting>
  <conditionalFormatting sqref="F30:G33 N30:N32 H51:H55 N3 F3:F12 N12">
    <cfRule type="cellIs" dxfId="56" priority="67" stopIfTrue="1" operator="lessThanOrEqual">
      <formula>4</formula>
    </cfRule>
    <cfRule type="cellIs" dxfId="55" priority="68" stopIfTrue="1" operator="between">
      <formula>5</formula>
      <formula>20</formula>
    </cfRule>
  </conditionalFormatting>
  <conditionalFormatting sqref="F13:G13">
    <cfRule type="cellIs" dxfId="54" priority="65" stopIfTrue="1" operator="lessThanOrEqual">
      <formula>4</formula>
    </cfRule>
    <cfRule type="cellIs" dxfId="53" priority="66" stopIfTrue="1" operator="between">
      <formula>5</formula>
      <formula>20</formula>
    </cfRule>
  </conditionalFormatting>
  <conditionalFormatting sqref="N13">
    <cfRule type="cellIs" dxfId="52" priority="63" stopIfTrue="1" operator="lessThanOrEqual">
      <formula>4</formula>
    </cfRule>
    <cfRule type="cellIs" dxfId="51" priority="64" stopIfTrue="1" operator="between">
      <formula>5</formula>
      <formula>20</formula>
    </cfRule>
  </conditionalFormatting>
  <conditionalFormatting sqref="F15:G15">
    <cfRule type="cellIs" dxfId="50" priority="61" stopIfTrue="1" operator="lessThanOrEqual">
      <formula>4</formula>
    </cfRule>
    <cfRule type="cellIs" dxfId="49" priority="62" stopIfTrue="1" operator="between">
      <formula>5</formula>
      <formula>20</formula>
    </cfRule>
  </conditionalFormatting>
  <conditionalFormatting sqref="AB47:AC47">
    <cfRule type="cellIs" dxfId="48" priority="59" stopIfTrue="1" operator="lessThanOrEqual">
      <formula>4</formula>
    </cfRule>
    <cfRule type="cellIs" dxfId="47" priority="60" stopIfTrue="1" operator="between">
      <formula>5</formula>
      <formula>20</formula>
    </cfRule>
  </conditionalFormatting>
  <conditionalFormatting sqref="N25:N27">
    <cfRule type="cellIs" dxfId="46" priority="53" stopIfTrue="1" operator="lessThanOrEqual">
      <formula>4</formula>
    </cfRule>
    <cfRule type="cellIs" dxfId="45" priority="54" stopIfTrue="1" operator="between">
      <formula>5</formula>
      <formula>20</formula>
    </cfRule>
  </conditionalFormatting>
  <conditionalFormatting sqref="N25:N27">
    <cfRule type="cellIs" dxfId="44" priority="51" stopIfTrue="1" operator="lessThanOrEqual">
      <formula>4</formula>
    </cfRule>
    <cfRule type="cellIs" dxfId="43" priority="52" stopIfTrue="1" operator="between">
      <formula>5</formula>
      <formula>20</formula>
    </cfRule>
  </conditionalFormatting>
  <conditionalFormatting sqref="N4:N11">
    <cfRule type="cellIs" dxfId="42" priority="49" stopIfTrue="1" operator="lessThanOrEqual">
      <formula>4</formula>
    </cfRule>
    <cfRule type="cellIs" dxfId="41" priority="50" stopIfTrue="1" operator="between">
      <formula>5</formula>
      <formula>20</formula>
    </cfRule>
  </conditionalFormatting>
  <conditionalFormatting sqref="N4:N11">
    <cfRule type="cellIs" dxfId="40" priority="47" stopIfTrue="1" operator="lessThanOrEqual">
      <formula>4</formula>
    </cfRule>
    <cfRule type="cellIs" dxfId="39" priority="48" stopIfTrue="1" operator="between">
      <formula>5</formula>
      <formula>20</formula>
    </cfRule>
  </conditionalFormatting>
  <conditionalFormatting sqref="N18 N22">
    <cfRule type="cellIs" dxfId="38" priority="33" stopIfTrue="1" operator="lessThanOrEqual">
      <formula>4</formula>
    </cfRule>
    <cfRule type="cellIs" dxfId="37" priority="34" stopIfTrue="1" operator="between">
      <formula>5</formula>
      <formula>20</formula>
    </cfRule>
  </conditionalFormatting>
  <conditionalFormatting sqref="N20:N21">
    <cfRule type="cellIs" dxfId="36" priority="31" stopIfTrue="1" operator="lessThanOrEqual">
      <formula>4</formula>
    </cfRule>
    <cfRule type="cellIs" dxfId="35" priority="32" stopIfTrue="1" operator="between">
      <formula>5</formula>
      <formula>20</formula>
    </cfRule>
  </conditionalFormatting>
  <conditionalFormatting sqref="N23:N24">
    <cfRule type="cellIs" dxfId="34" priority="17" stopIfTrue="1" operator="lessThanOrEqual">
      <formula>4</formula>
    </cfRule>
    <cfRule type="cellIs" dxfId="33" priority="18" stopIfTrue="1" operator="between">
      <formula>5</formula>
      <formula>20</formula>
    </cfRule>
  </conditionalFormatting>
  <conditionalFormatting sqref="F20">
    <cfRule type="cellIs" dxfId="32" priority="15" stopIfTrue="1" operator="lessThanOrEqual">
      <formula>4</formula>
    </cfRule>
    <cfRule type="cellIs" dxfId="31" priority="16" stopIfTrue="1" operator="between">
      <formula>5</formula>
      <formula>20</formula>
    </cfRule>
  </conditionalFormatting>
  <conditionalFormatting sqref="F23">
    <cfRule type="cellIs" dxfId="30" priority="7" stopIfTrue="1" operator="lessThanOrEqual">
      <formula>4</formula>
    </cfRule>
    <cfRule type="cellIs" dxfId="29" priority="8" stopIfTrue="1" operator="between">
      <formula>5</formula>
      <formula>20</formula>
    </cfRule>
  </conditionalFormatting>
  <conditionalFormatting sqref="F23">
    <cfRule type="cellIs" dxfId="28" priority="5" stopIfTrue="1" operator="lessThanOrEqual">
      <formula>4</formula>
    </cfRule>
    <cfRule type="cellIs" dxfId="27" priority="6" stopIfTrue="1" operator="between">
      <formula>5</formula>
      <formula>20</formula>
    </cfRule>
  </conditionalFormatting>
  <conditionalFormatting sqref="N20:N21">
    <cfRule type="cellIs" dxfId="26" priority="29" stopIfTrue="1" operator="lessThanOrEqual">
      <formula>4</formula>
    </cfRule>
    <cfRule type="cellIs" dxfId="25" priority="30" stopIfTrue="1" operator="between">
      <formula>5</formula>
      <formula>20</formula>
    </cfRule>
  </conditionalFormatting>
  <conditionalFormatting sqref="N23:N24">
    <cfRule type="cellIs" dxfId="24" priority="19" stopIfTrue="1" operator="lessThanOrEqual">
      <formula>4</formula>
    </cfRule>
    <cfRule type="cellIs" dxfId="23" priority="20" stopIfTrue="1" operator="between">
      <formula>5</formula>
      <formula>20</formula>
    </cfRule>
  </conditionalFormatting>
  <conditionalFormatting sqref="F20">
    <cfRule type="cellIs" dxfId="22" priority="13" stopIfTrue="1" operator="lessThanOrEqual">
      <formula>4</formula>
    </cfRule>
    <cfRule type="cellIs" dxfId="21" priority="14" stopIfTrue="1" operator="between">
      <formula>5</formula>
      <formula>20</formula>
    </cfRule>
  </conditionalFormatting>
  <conditionalFormatting sqref="F21">
    <cfRule type="cellIs" dxfId="20" priority="11" stopIfTrue="1" operator="lessThanOrEqual">
      <formula>4</formula>
    </cfRule>
    <cfRule type="cellIs" dxfId="19" priority="12" stopIfTrue="1" operator="between">
      <formula>5</formula>
      <formula>20</formula>
    </cfRule>
  </conditionalFormatting>
  <conditionalFormatting sqref="F21">
    <cfRule type="cellIs" dxfId="18" priority="9" stopIfTrue="1" operator="lessThanOrEqual">
      <formula>4</formula>
    </cfRule>
    <cfRule type="cellIs" dxfId="17" priority="10" stopIfTrue="1" operator="between">
      <formula>5</formula>
      <formula>20</formula>
    </cfRule>
  </conditionalFormatting>
  <conditionalFormatting sqref="F24">
    <cfRule type="cellIs" dxfId="16" priority="3" stopIfTrue="1" operator="lessThanOrEqual">
      <formula>4</formula>
    </cfRule>
    <cfRule type="cellIs" dxfId="15" priority="4" stopIfTrue="1" operator="between">
      <formula>5</formula>
      <formula>20</formula>
    </cfRule>
  </conditionalFormatting>
  <conditionalFormatting sqref="F24">
    <cfRule type="cellIs" dxfId="14" priority="1" stopIfTrue="1" operator="lessThanOrEqual">
      <formula>4</formula>
    </cfRule>
    <cfRule type="cellIs" dxfId="13" priority="2" stopIfTrue="1" operator="between">
      <formula>5</formula>
      <formula>20</formula>
    </cfRule>
  </conditionalFormatting>
  <dataValidations count="3">
    <dataValidation type="decimal" allowBlank="1" showInputMessage="1" showErrorMessage="1" sqref="E21:E28 E4 M14 E14 M4:M12 M21:M27 E12">
      <formula1>0</formula1>
      <formula2>30</formula2>
    </dataValidation>
    <dataValidation type="list" imeMode="hiragana" allowBlank="1" showInputMessage="1" showErrorMessage="1" sqref="O12 G22 G14 O14 O25 G12 G25:G28 O22">
      <formula1>$R$3:$R$9</formula1>
    </dataValidation>
    <dataValidation type="decimal" allowBlank="1" showInputMessage="1" showErrorMessage="1" sqref="E5:E11 E20 M20">
      <formula1>0</formula1>
      <formula2>50</formula2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2"/>
  <sheetViews>
    <sheetView view="pageBreakPreview" zoomScaleNormal="120" zoomScaleSheetLayoutView="100" workbookViewId="0">
      <selection activeCell="G46" sqref="G46"/>
    </sheetView>
  </sheetViews>
  <sheetFormatPr defaultRowHeight="13.5"/>
  <cols>
    <col min="1" max="1" width="3" customWidth="1"/>
    <col min="2" max="2" width="3.125" customWidth="1"/>
    <col min="3" max="3" width="4.875" hidden="1" customWidth="1"/>
    <col min="4" max="4" width="13.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4.875" hidden="1" customWidth="1"/>
    <col min="11" max="11" width="13.625" customWidth="1"/>
    <col min="13" max="13" width="8.125" customWidth="1"/>
    <col min="14" max="14" width="11.125" customWidth="1"/>
  </cols>
  <sheetData>
    <row r="1" spans="2:15" ht="23.25" customHeight="1">
      <c r="B1" s="414" t="s">
        <v>340</v>
      </c>
      <c r="C1" s="414"/>
      <c r="D1" s="414"/>
      <c r="E1" s="414"/>
      <c r="F1" s="414"/>
      <c r="G1" s="414"/>
      <c r="H1" s="43"/>
      <c r="I1" s="414" t="s">
        <v>341</v>
      </c>
      <c r="J1" s="414"/>
      <c r="K1" s="414"/>
      <c r="L1" s="414"/>
      <c r="M1" s="414"/>
      <c r="N1" s="414"/>
    </row>
    <row r="2" spans="2:15" ht="27.95" customHeight="1">
      <c r="B2" s="60" t="s">
        <v>50</v>
      </c>
      <c r="C2" s="60" t="s">
        <v>46</v>
      </c>
      <c r="D2" s="60" t="s">
        <v>1</v>
      </c>
      <c r="E2" s="60" t="s">
        <v>32</v>
      </c>
      <c r="F2" s="60" t="s">
        <v>33</v>
      </c>
      <c r="G2" s="60" t="s">
        <v>34</v>
      </c>
      <c r="H2" s="11"/>
      <c r="I2" s="60" t="s">
        <v>53</v>
      </c>
      <c r="J2" s="60" t="s">
        <v>46</v>
      </c>
      <c r="K2" s="60" t="s">
        <v>1</v>
      </c>
      <c r="L2" s="60" t="s">
        <v>32</v>
      </c>
      <c r="M2" s="60" t="s">
        <v>33</v>
      </c>
      <c r="N2" s="60" t="s">
        <v>47</v>
      </c>
    </row>
    <row r="3" spans="2:15" ht="27.95" customHeight="1">
      <c r="B3" s="138">
        <v>1</v>
      </c>
      <c r="C3" s="138">
        <v>3</v>
      </c>
      <c r="D3" s="138" t="str">
        <f t="shared" ref="D3:D7" si="0">IF(C3="","",VLOOKUP(C3,$C$51:$D$63,2))</f>
        <v>長生</v>
      </c>
      <c r="E3" s="108">
        <v>18.68</v>
      </c>
      <c r="F3" s="109">
        <f>IF(E3="","",RANK(E3,$E$3:$E$8))</f>
        <v>5</v>
      </c>
      <c r="G3" s="63" t="s">
        <v>480</v>
      </c>
      <c r="H3" s="11"/>
      <c r="I3" s="60">
        <v>6</v>
      </c>
      <c r="J3" s="60">
        <v>8</v>
      </c>
      <c r="K3" s="138" t="str">
        <f t="shared" ref="K3:K8" si="1">IF(J3="","",VLOOKUP(J3,$C$51:$D$63,2))</f>
        <v>千葉南</v>
      </c>
      <c r="L3" s="108">
        <v>16.34</v>
      </c>
      <c r="M3" s="109">
        <f>IF(L3="","",RANK(L3,$L$3:$L$8))</f>
        <v>6</v>
      </c>
      <c r="N3" s="63" t="s">
        <v>484</v>
      </c>
      <c r="O3" s="11"/>
    </row>
    <row r="4" spans="2:15" ht="27.95" customHeight="1">
      <c r="B4" s="138">
        <v>2</v>
      </c>
      <c r="C4" s="138">
        <v>7</v>
      </c>
      <c r="D4" s="138" t="str">
        <f t="shared" si="0"/>
        <v>習志野</v>
      </c>
      <c r="E4" s="108">
        <v>20.399999999999999</v>
      </c>
      <c r="F4" s="109">
        <f t="shared" ref="F4:F7" si="2">IF(E4="","",RANK(E4,$E$3:$E$8))</f>
        <v>4</v>
      </c>
      <c r="G4" s="63" t="s">
        <v>481</v>
      </c>
      <c r="H4" s="11"/>
      <c r="I4" s="60">
        <v>7</v>
      </c>
      <c r="J4" s="60">
        <v>11</v>
      </c>
      <c r="K4" s="138" t="str">
        <f t="shared" si="1"/>
        <v>船橋東</v>
      </c>
      <c r="L4" s="108">
        <v>21.34</v>
      </c>
      <c r="M4" s="109">
        <f t="shared" ref="M4:M8" si="3">IF(L4="","",RANK(L4,$L$3:$L$8))</f>
        <v>3</v>
      </c>
      <c r="N4" s="63" t="s">
        <v>485</v>
      </c>
      <c r="O4" s="11"/>
    </row>
    <row r="5" spans="2:15" ht="27.95" customHeight="1">
      <c r="B5" s="138">
        <v>3</v>
      </c>
      <c r="C5" s="138">
        <v>2</v>
      </c>
      <c r="D5" s="138" t="str">
        <f t="shared" si="0"/>
        <v>木更津総合</v>
      </c>
      <c r="E5" s="108">
        <v>20.46</v>
      </c>
      <c r="F5" s="109">
        <f t="shared" si="2"/>
        <v>3</v>
      </c>
      <c r="G5" s="63" t="s">
        <v>482</v>
      </c>
      <c r="H5" s="11"/>
      <c r="I5" s="60">
        <v>8</v>
      </c>
      <c r="J5" s="60">
        <v>10</v>
      </c>
      <c r="K5" s="138" t="str">
        <f t="shared" si="1"/>
        <v>西武台</v>
      </c>
      <c r="L5" s="108">
        <v>17.940000000000001</v>
      </c>
      <c r="M5" s="109">
        <f t="shared" si="3"/>
        <v>5</v>
      </c>
      <c r="N5" s="63" t="s">
        <v>481</v>
      </c>
      <c r="O5" s="11"/>
    </row>
    <row r="6" spans="2:15" ht="27.95" customHeight="1">
      <c r="B6" s="138">
        <v>4</v>
      </c>
      <c r="C6" s="138">
        <v>6</v>
      </c>
      <c r="D6" s="138" t="str">
        <f t="shared" si="0"/>
        <v>千葉経済</v>
      </c>
      <c r="E6" s="108">
        <v>20.66</v>
      </c>
      <c r="F6" s="109">
        <f t="shared" si="2"/>
        <v>2</v>
      </c>
      <c r="G6" s="63" t="s">
        <v>481</v>
      </c>
      <c r="H6" s="11"/>
      <c r="I6" s="60">
        <v>9</v>
      </c>
      <c r="J6" s="110">
        <v>4</v>
      </c>
      <c r="K6" s="138" t="str">
        <f t="shared" si="1"/>
        <v>市立銚子</v>
      </c>
      <c r="L6" s="111">
        <v>18.14</v>
      </c>
      <c r="M6" s="109">
        <f t="shared" si="3"/>
        <v>4</v>
      </c>
      <c r="N6" s="63" t="s">
        <v>486</v>
      </c>
      <c r="O6" s="11"/>
    </row>
    <row r="7" spans="2:15" ht="27.95" customHeight="1">
      <c r="B7" s="138">
        <v>5</v>
      </c>
      <c r="C7" s="138">
        <v>5</v>
      </c>
      <c r="D7" s="138" t="str">
        <f t="shared" si="0"/>
        <v>秀明八千代</v>
      </c>
      <c r="E7" s="108">
        <v>24.06</v>
      </c>
      <c r="F7" s="109">
        <f t="shared" si="2"/>
        <v>1</v>
      </c>
      <c r="G7" s="63" t="s">
        <v>483</v>
      </c>
      <c r="H7" s="11"/>
      <c r="I7" s="60">
        <v>10</v>
      </c>
      <c r="J7" s="60">
        <v>9</v>
      </c>
      <c r="K7" s="138" t="str">
        <f t="shared" si="1"/>
        <v>麗澤</v>
      </c>
      <c r="L7" s="108">
        <v>21.62</v>
      </c>
      <c r="M7" s="109">
        <f>IF(L7="","",RANK(L7,$L$3:$L$8))</f>
        <v>2</v>
      </c>
      <c r="N7" s="63" t="s">
        <v>481</v>
      </c>
      <c r="O7" s="11"/>
    </row>
    <row r="8" spans="2:15" ht="27.95" customHeight="1">
      <c r="B8" s="114"/>
      <c r="C8" s="114"/>
      <c r="D8" s="114"/>
      <c r="E8" s="115"/>
      <c r="F8" s="116"/>
      <c r="G8" s="114"/>
      <c r="H8" s="11"/>
      <c r="I8" s="60">
        <v>11</v>
      </c>
      <c r="J8" s="60">
        <v>1</v>
      </c>
      <c r="K8" s="138" t="str">
        <f t="shared" si="1"/>
        <v>拓大紅陵</v>
      </c>
      <c r="L8" s="108">
        <v>23.6</v>
      </c>
      <c r="M8" s="109">
        <f t="shared" si="3"/>
        <v>1</v>
      </c>
      <c r="N8" s="63" t="s">
        <v>482</v>
      </c>
      <c r="O8" s="11"/>
    </row>
    <row r="9" spans="2:15" s="1" customFormat="1" ht="27.95" customHeight="1">
      <c r="B9" s="136"/>
      <c r="C9" s="136"/>
      <c r="D9" s="136"/>
      <c r="E9" s="112"/>
      <c r="F9" s="113"/>
      <c r="G9" s="136"/>
      <c r="H9" s="18"/>
      <c r="I9" s="114"/>
      <c r="J9" s="114"/>
      <c r="K9" s="114"/>
      <c r="L9" s="115"/>
      <c r="M9" s="116"/>
      <c r="N9" s="114"/>
    </row>
    <row r="10" spans="2:15" ht="23.25" customHeight="1">
      <c r="B10" s="414" t="s">
        <v>338</v>
      </c>
      <c r="C10" s="414"/>
      <c r="D10" s="414"/>
      <c r="E10" s="414"/>
      <c r="F10" s="414"/>
      <c r="G10" s="414"/>
      <c r="H10" s="43"/>
      <c r="I10" s="414" t="s">
        <v>339</v>
      </c>
      <c r="J10" s="414"/>
      <c r="K10" s="414"/>
      <c r="L10" s="414"/>
      <c r="M10" s="414"/>
      <c r="N10" s="414"/>
    </row>
    <row r="11" spans="2:15" ht="27.95" customHeight="1">
      <c r="B11" s="138" t="s">
        <v>50</v>
      </c>
      <c r="C11" s="138" t="s">
        <v>46</v>
      </c>
      <c r="D11" s="138" t="s">
        <v>1</v>
      </c>
      <c r="E11" s="138" t="s">
        <v>32</v>
      </c>
      <c r="F11" s="138" t="s">
        <v>33</v>
      </c>
      <c r="G11" s="138" t="s">
        <v>34</v>
      </c>
      <c r="H11" s="11"/>
      <c r="I11" s="138" t="s">
        <v>53</v>
      </c>
      <c r="J11" s="138" t="s">
        <v>46</v>
      </c>
      <c r="K11" s="138" t="s">
        <v>1</v>
      </c>
      <c r="L11" s="138" t="s">
        <v>32</v>
      </c>
      <c r="M11" s="138" t="s">
        <v>33</v>
      </c>
      <c r="N11" s="138" t="s">
        <v>47</v>
      </c>
    </row>
    <row r="12" spans="2:15" ht="27.95" customHeight="1">
      <c r="B12" s="138">
        <v>1</v>
      </c>
      <c r="C12" s="138">
        <v>5</v>
      </c>
      <c r="D12" s="138" t="str">
        <f>IF(C12="","",VLOOKUP(C12,$C$35:$D$47,2))</f>
        <v>東総工業</v>
      </c>
      <c r="E12" s="108"/>
      <c r="F12" s="109" t="str">
        <f>IF(E12="","",RANK(E12,$E$12:$E$16))</f>
        <v/>
      </c>
      <c r="G12" s="63"/>
      <c r="H12" s="11"/>
      <c r="I12" s="138">
        <v>6</v>
      </c>
      <c r="J12" s="138">
        <v>9</v>
      </c>
      <c r="K12" s="138" t="str">
        <f t="shared" ref="K12:K17" si="4">IF(J12="","",VLOOKUP(J12,$C$35:$D$47,2))</f>
        <v>千葉南</v>
      </c>
      <c r="L12" s="108">
        <v>17.940000000000001</v>
      </c>
      <c r="M12" s="109">
        <f>IF(L12="","",RANK(L12,$L$12:$L$17))</f>
        <v>4</v>
      </c>
      <c r="N12" s="63" t="s">
        <v>483</v>
      </c>
      <c r="O12" s="11"/>
    </row>
    <row r="13" spans="2:15" ht="27.95" customHeight="1">
      <c r="B13" s="138">
        <v>2</v>
      </c>
      <c r="C13" s="138">
        <v>3</v>
      </c>
      <c r="D13" s="138" t="str">
        <f t="shared" ref="D13:D16" si="5">IF(C13="","",VLOOKUP(C13,$C$35:$D$47,2))</f>
        <v>東金</v>
      </c>
      <c r="E13" s="108">
        <v>19.28</v>
      </c>
      <c r="F13" s="109">
        <f t="shared" ref="F13:F16" si="6">IF(E13="","",RANK(E13,$E$12:$E$16))</f>
        <v>4</v>
      </c>
      <c r="G13" s="63" t="s">
        <v>481</v>
      </c>
      <c r="H13" s="11"/>
      <c r="I13" s="138">
        <v>7</v>
      </c>
      <c r="J13" s="138">
        <v>6</v>
      </c>
      <c r="K13" s="138" t="str">
        <f t="shared" si="4"/>
        <v>千葉経済</v>
      </c>
      <c r="L13" s="108">
        <v>19.86</v>
      </c>
      <c r="M13" s="109">
        <f t="shared" ref="M13" si="7">IF(L13="","",RANK(L13,$L$12:$L$17))</f>
        <v>3</v>
      </c>
      <c r="N13" s="63" t="s">
        <v>481</v>
      </c>
      <c r="O13" s="11"/>
    </row>
    <row r="14" spans="2:15" ht="27.95" customHeight="1">
      <c r="B14" s="138">
        <v>3</v>
      </c>
      <c r="C14" s="138">
        <v>7</v>
      </c>
      <c r="D14" s="138" t="str">
        <f t="shared" si="5"/>
        <v>習志野</v>
      </c>
      <c r="E14" s="108">
        <v>21.2</v>
      </c>
      <c r="F14" s="109">
        <f>IF(E14="","",RANK(E14,$E$12:$E$16))</f>
        <v>3</v>
      </c>
      <c r="G14" s="63" t="s">
        <v>481</v>
      </c>
      <c r="H14" s="11"/>
      <c r="I14" s="138">
        <v>8</v>
      </c>
      <c r="J14" s="138">
        <v>2</v>
      </c>
      <c r="K14" s="138" t="str">
        <f t="shared" si="4"/>
        <v>木更津総合</v>
      </c>
      <c r="L14" s="108"/>
      <c r="M14" s="109" t="str">
        <f>IF(L14="","",RANK(L14,$L$12:$L$17))</f>
        <v/>
      </c>
      <c r="N14" s="63"/>
      <c r="O14" s="11"/>
    </row>
    <row r="15" spans="2:15" ht="27.95" customHeight="1">
      <c r="B15" s="138">
        <v>4</v>
      </c>
      <c r="C15" s="138">
        <v>8</v>
      </c>
      <c r="D15" s="138" t="str">
        <f>IF(C15="","",VLOOKUP(C15,$C$35:$D$47,2))</f>
        <v>渋谷幕張</v>
      </c>
      <c r="E15" s="108">
        <v>22.08</v>
      </c>
      <c r="F15" s="109">
        <f t="shared" si="6"/>
        <v>2</v>
      </c>
      <c r="G15" s="63" t="s">
        <v>487</v>
      </c>
      <c r="H15" s="11"/>
      <c r="I15" s="138">
        <v>9</v>
      </c>
      <c r="J15" s="110">
        <v>11</v>
      </c>
      <c r="K15" s="138" t="str">
        <f t="shared" si="4"/>
        <v>西武台</v>
      </c>
      <c r="L15" s="111">
        <v>16.78</v>
      </c>
      <c r="M15" s="109">
        <f>IF(L15="","",RANK(L15,$L$12:$L$17))</f>
        <v>5</v>
      </c>
      <c r="N15" s="63" t="s">
        <v>481</v>
      </c>
      <c r="O15" s="11"/>
    </row>
    <row r="16" spans="2:15" ht="27.95" customHeight="1">
      <c r="B16" s="138">
        <v>5</v>
      </c>
      <c r="C16" s="138">
        <v>1</v>
      </c>
      <c r="D16" s="138" t="str">
        <f t="shared" si="5"/>
        <v>拓大紅陵</v>
      </c>
      <c r="E16" s="108">
        <v>24.7</v>
      </c>
      <c r="F16" s="109">
        <f t="shared" si="6"/>
        <v>1</v>
      </c>
      <c r="G16" s="63" t="s">
        <v>488</v>
      </c>
      <c r="H16" s="11"/>
      <c r="I16" s="138">
        <v>10</v>
      </c>
      <c r="J16" s="138">
        <v>10</v>
      </c>
      <c r="K16" s="138" t="str">
        <f t="shared" si="4"/>
        <v>麗澤</v>
      </c>
      <c r="L16" s="108">
        <v>20.86</v>
      </c>
      <c r="M16" s="109">
        <f>IF(L16="","",RANK(L16,$L$12:$L$17))</f>
        <v>2</v>
      </c>
      <c r="N16" s="63" t="s">
        <v>489</v>
      </c>
      <c r="O16" s="11"/>
    </row>
    <row r="17" spans="2:15" ht="27.95" customHeight="1">
      <c r="B17" s="114"/>
      <c r="C17" s="114"/>
      <c r="D17" s="114" t="str">
        <f>IF(C17="","",VLOOKUP(C17,$C$51:$D$63,2))</f>
        <v/>
      </c>
      <c r="E17" s="115"/>
      <c r="F17" s="116" t="str">
        <f>IF(E17="","",RANK(E17,$E$3:$E$18))</f>
        <v/>
      </c>
      <c r="G17" s="114"/>
      <c r="H17" s="11"/>
      <c r="I17" s="138">
        <v>11</v>
      </c>
      <c r="J17" s="138">
        <v>4</v>
      </c>
      <c r="K17" s="138" t="str">
        <f t="shared" si="4"/>
        <v>秀明八千代</v>
      </c>
      <c r="L17" s="108">
        <v>23.98</v>
      </c>
      <c r="M17" s="109">
        <f>IF(L17="","",RANK(L17,$L$12:$L$17))</f>
        <v>1</v>
      </c>
      <c r="N17" s="63" t="s">
        <v>483</v>
      </c>
      <c r="O17" s="11"/>
    </row>
    <row r="18" spans="2:15" s="1" customFormat="1" ht="27.95" customHeight="1">
      <c r="B18" s="136"/>
      <c r="C18" s="136"/>
      <c r="D18" s="136"/>
      <c r="E18" s="112"/>
      <c r="F18" s="113"/>
      <c r="G18" s="136"/>
      <c r="H18" s="18"/>
      <c r="I18" s="136"/>
      <c r="J18" s="136"/>
      <c r="K18" s="136"/>
      <c r="L18" s="112"/>
      <c r="M18" s="113"/>
      <c r="N18" s="136"/>
    </row>
    <row r="19" spans="2:15" ht="27.95" customHeight="1"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28"/>
    </row>
    <row r="20" spans="2:15" ht="27.95" customHeight="1">
      <c r="B20" s="414" t="s">
        <v>48</v>
      </c>
      <c r="C20" s="414"/>
      <c r="D20" s="414"/>
      <c r="E20" s="414"/>
      <c r="F20" s="414"/>
      <c r="G20" s="414"/>
      <c r="H20" s="11"/>
      <c r="I20" s="414" t="s">
        <v>49</v>
      </c>
      <c r="J20" s="414"/>
      <c r="K20" s="414"/>
      <c r="L20" s="414"/>
      <c r="M20" s="414"/>
      <c r="N20" s="414"/>
    </row>
    <row r="21" spans="2:15" ht="27.95" customHeight="1">
      <c r="B21" s="60" t="s">
        <v>315</v>
      </c>
      <c r="C21" s="60" t="s">
        <v>471</v>
      </c>
      <c r="D21" s="60" t="s">
        <v>1</v>
      </c>
      <c r="E21" s="60" t="s">
        <v>32</v>
      </c>
      <c r="F21" s="60" t="s">
        <v>33</v>
      </c>
      <c r="G21" s="60" t="s">
        <v>47</v>
      </c>
      <c r="H21" s="11"/>
      <c r="I21" s="60" t="s">
        <v>320</v>
      </c>
      <c r="J21" s="60" t="s">
        <v>471</v>
      </c>
      <c r="K21" s="60" t="s">
        <v>1</v>
      </c>
      <c r="L21" s="60" t="s">
        <v>32</v>
      </c>
      <c r="M21" s="60" t="s">
        <v>33</v>
      </c>
      <c r="N21" s="60" t="s">
        <v>47</v>
      </c>
    </row>
    <row r="22" spans="2:15" ht="27.95" customHeight="1">
      <c r="B22" s="60">
        <v>1</v>
      </c>
      <c r="C22" s="60">
        <v>7</v>
      </c>
      <c r="D22" s="138" t="str">
        <f>IF(C22="","",VLOOKUP(C22,$C$51:$D$64,2))</f>
        <v>習志野</v>
      </c>
      <c r="E22" s="61">
        <v>20.6</v>
      </c>
      <c r="F22" s="109">
        <f>IF(E22="","",RANK(E22,$E$22:$E$29))</f>
        <v>4</v>
      </c>
      <c r="G22" s="135" t="s">
        <v>497</v>
      </c>
      <c r="H22" s="11"/>
      <c r="I22" s="60">
        <v>1</v>
      </c>
      <c r="J22" s="60">
        <v>7</v>
      </c>
      <c r="K22" s="138" t="str">
        <f>IF(J22="","",VLOOKUP(J22,$C$35:$D$47,2))</f>
        <v>習志野</v>
      </c>
      <c r="L22" s="61">
        <v>20.8</v>
      </c>
      <c r="M22" s="109">
        <f>IF(L22="","",RANK(L22,$L$22:$L$29))</f>
        <v>4</v>
      </c>
      <c r="N22" s="135" t="s">
        <v>490</v>
      </c>
    </row>
    <row r="23" spans="2:15" ht="27.95" customHeight="1">
      <c r="B23" s="138">
        <v>2</v>
      </c>
      <c r="C23" s="60">
        <v>2</v>
      </c>
      <c r="D23" s="138" t="str">
        <f t="shared" ref="D23:D29" si="8">IF(C23="","",VLOOKUP(C23,$C$51:$D$64,2))</f>
        <v>木更津総合</v>
      </c>
      <c r="E23" s="61">
        <v>21.06</v>
      </c>
      <c r="F23" s="109">
        <f t="shared" ref="F23:F29" si="9">IF(E23="","",RANK(E23,$E$22:$E$29))</f>
        <v>3</v>
      </c>
      <c r="G23" s="117" t="s">
        <v>498</v>
      </c>
      <c r="H23" s="11"/>
      <c r="I23" s="60">
        <v>2</v>
      </c>
      <c r="J23" s="60">
        <v>1</v>
      </c>
      <c r="K23" s="138" t="str">
        <f>IF(J23="","",VLOOKUP(J23,$C$35:$D$47,2))</f>
        <v>拓大紅陵</v>
      </c>
      <c r="L23" s="61">
        <v>24.92</v>
      </c>
      <c r="M23" s="109">
        <f t="shared" ref="M23:M29" si="10">IF(L23="","",RANK(L23,$L$22:$L$29))</f>
        <v>1</v>
      </c>
      <c r="N23" s="117" t="s">
        <v>491</v>
      </c>
    </row>
    <row r="24" spans="2:15" ht="27.95" customHeight="1">
      <c r="B24" s="138">
        <v>3</v>
      </c>
      <c r="C24" s="60">
        <v>6</v>
      </c>
      <c r="D24" s="138" t="str">
        <f t="shared" si="8"/>
        <v>千葉経済</v>
      </c>
      <c r="E24" s="61">
        <v>19.78</v>
      </c>
      <c r="F24" s="109">
        <f t="shared" si="9"/>
        <v>7</v>
      </c>
      <c r="G24" s="44" t="s">
        <v>499</v>
      </c>
      <c r="H24" s="11"/>
      <c r="I24" s="60">
        <v>3</v>
      </c>
      <c r="J24" s="60">
        <v>3</v>
      </c>
      <c r="K24" s="138" t="str">
        <f t="shared" ref="K24:K29" si="11">IF(J24="","",VLOOKUP(J24,$C$35:$D$47,2))</f>
        <v>東金</v>
      </c>
      <c r="L24" s="61">
        <v>16.48</v>
      </c>
      <c r="M24" s="109">
        <f t="shared" si="10"/>
        <v>8</v>
      </c>
      <c r="N24" s="44" t="s">
        <v>492</v>
      </c>
    </row>
    <row r="25" spans="2:15" ht="27.75" customHeight="1">
      <c r="B25" s="138">
        <v>4</v>
      </c>
      <c r="C25" s="60">
        <v>11</v>
      </c>
      <c r="D25" s="138" t="str">
        <f t="shared" si="8"/>
        <v>船橋東</v>
      </c>
      <c r="E25" s="61">
        <v>20.260000000000002</v>
      </c>
      <c r="F25" s="109">
        <f t="shared" si="9"/>
        <v>5</v>
      </c>
      <c r="G25" s="44" t="s">
        <v>500</v>
      </c>
      <c r="H25" s="11"/>
      <c r="I25" s="60">
        <v>4</v>
      </c>
      <c r="J25" s="60">
        <v>4</v>
      </c>
      <c r="K25" s="138" t="str">
        <f t="shared" si="11"/>
        <v>秀明八千代</v>
      </c>
      <c r="L25" s="61">
        <v>24.54</v>
      </c>
      <c r="M25" s="109">
        <f t="shared" si="10"/>
        <v>2</v>
      </c>
      <c r="N25" s="44" t="s">
        <v>493</v>
      </c>
    </row>
    <row r="26" spans="2:15" ht="27.75" customHeight="1">
      <c r="B26" s="138">
        <v>5</v>
      </c>
      <c r="C26" s="138">
        <v>5</v>
      </c>
      <c r="D26" s="138" t="str">
        <f t="shared" si="8"/>
        <v>秀明八千代</v>
      </c>
      <c r="E26" s="61">
        <v>24.26</v>
      </c>
      <c r="F26" s="109">
        <f t="shared" si="9"/>
        <v>1</v>
      </c>
      <c r="G26" s="134" t="s">
        <v>498</v>
      </c>
      <c r="H26" s="18"/>
      <c r="I26" s="138">
        <v>5</v>
      </c>
      <c r="J26" s="138">
        <v>6</v>
      </c>
      <c r="K26" s="138" t="str">
        <f t="shared" si="11"/>
        <v>千葉経済</v>
      </c>
      <c r="L26" s="61">
        <v>19.2</v>
      </c>
      <c r="M26" s="109">
        <f t="shared" si="10"/>
        <v>6</v>
      </c>
      <c r="N26" s="134" t="s">
        <v>494</v>
      </c>
    </row>
    <row r="27" spans="2:15" ht="27.75" customHeight="1">
      <c r="B27" s="138">
        <v>6</v>
      </c>
      <c r="C27" s="138">
        <v>9</v>
      </c>
      <c r="D27" s="138" t="str">
        <f t="shared" si="8"/>
        <v>麗澤</v>
      </c>
      <c r="E27" s="61">
        <v>20.14</v>
      </c>
      <c r="F27" s="109">
        <f t="shared" si="9"/>
        <v>6</v>
      </c>
      <c r="G27" s="135" t="s">
        <v>501</v>
      </c>
      <c r="H27" s="18"/>
      <c r="I27" s="138">
        <v>6</v>
      </c>
      <c r="J27" s="138">
        <v>9</v>
      </c>
      <c r="K27" s="138" t="str">
        <f t="shared" si="11"/>
        <v>千葉南</v>
      </c>
      <c r="L27" s="61">
        <v>16.66</v>
      </c>
      <c r="M27" s="109">
        <f t="shared" si="10"/>
        <v>7</v>
      </c>
      <c r="N27" s="134" t="s">
        <v>495</v>
      </c>
    </row>
    <row r="28" spans="2:15" ht="27.75" customHeight="1">
      <c r="B28" s="138">
        <v>7</v>
      </c>
      <c r="C28" s="138">
        <v>1</v>
      </c>
      <c r="D28" s="138" t="str">
        <f t="shared" si="8"/>
        <v>拓大紅陵</v>
      </c>
      <c r="E28" s="61">
        <v>22.92</v>
      </c>
      <c r="F28" s="109">
        <f>IF(E28="","",RANK(E28,$E$22:$E$29))</f>
        <v>2</v>
      </c>
      <c r="G28" s="134" t="s">
        <v>502</v>
      </c>
      <c r="H28" s="18"/>
      <c r="I28" s="138">
        <v>7</v>
      </c>
      <c r="J28" s="138">
        <v>8</v>
      </c>
      <c r="K28" s="138" t="str">
        <f t="shared" si="11"/>
        <v>渋谷幕張</v>
      </c>
      <c r="L28" s="61">
        <v>21.14</v>
      </c>
      <c r="M28" s="109">
        <f t="shared" si="10"/>
        <v>3</v>
      </c>
      <c r="N28" s="135" t="s">
        <v>496</v>
      </c>
    </row>
    <row r="29" spans="2:15" ht="27.75" customHeight="1">
      <c r="B29" s="138">
        <v>8</v>
      </c>
      <c r="C29" s="138">
        <v>4</v>
      </c>
      <c r="D29" s="138" t="str">
        <f t="shared" si="8"/>
        <v>市立銚子</v>
      </c>
      <c r="E29" s="61">
        <v>19.14</v>
      </c>
      <c r="F29" s="109">
        <f t="shared" si="9"/>
        <v>8</v>
      </c>
      <c r="G29" s="134" t="s">
        <v>495</v>
      </c>
      <c r="H29" s="18"/>
      <c r="I29" s="138">
        <v>8</v>
      </c>
      <c r="J29" s="138">
        <v>10</v>
      </c>
      <c r="K29" s="138" t="str">
        <f t="shared" si="11"/>
        <v>麗澤</v>
      </c>
      <c r="L29" s="61">
        <v>20.04</v>
      </c>
      <c r="M29" s="109">
        <f t="shared" si="10"/>
        <v>5</v>
      </c>
      <c r="N29" s="135" t="s">
        <v>490</v>
      </c>
    </row>
    <row r="30" spans="2:15" ht="27.75" customHeight="1">
      <c r="B30" s="45"/>
      <c r="C30" s="18"/>
      <c r="D30" s="45"/>
      <c r="E30" s="119"/>
      <c r="F30" s="45"/>
      <c r="G30" s="49"/>
      <c r="H30" s="18"/>
      <c r="I30" s="45"/>
      <c r="J30" s="120"/>
      <c r="K30" s="45"/>
      <c r="L30" s="65"/>
      <c r="M30" s="45"/>
      <c r="N30" s="49"/>
    </row>
    <row r="31" spans="2:15" ht="18" customHeight="1">
      <c r="I31" s="1"/>
      <c r="J31" s="1"/>
      <c r="K31" s="106"/>
      <c r="L31" s="106"/>
      <c r="M31" s="106"/>
      <c r="N31" s="1"/>
    </row>
    <row r="33" spans="2:15">
      <c r="E33" s="1"/>
    </row>
    <row r="34" spans="2:15" ht="17.25">
      <c r="B34" s="121" t="s">
        <v>30</v>
      </c>
      <c r="C34" s="121"/>
      <c r="D34" s="122"/>
      <c r="I34" s="11"/>
      <c r="J34" s="11"/>
      <c r="K34" s="11"/>
      <c r="L34" s="11"/>
      <c r="M34" s="11"/>
      <c r="N34" s="11"/>
    </row>
    <row r="35" spans="2:15" s="11" customFormat="1" ht="18" customHeight="1">
      <c r="B35" s="118"/>
      <c r="C35" s="118">
        <v>1</v>
      </c>
      <c r="D35" s="102" t="s">
        <v>3</v>
      </c>
      <c r="E35" s="60" t="s">
        <v>315</v>
      </c>
      <c r="F35" s="43"/>
    </row>
    <row r="36" spans="2:15" s="11" customFormat="1" ht="18" customHeight="1">
      <c r="B36" s="118"/>
      <c r="C36" s="118">
        <v>2</v>
      </c>
      <c r="D36" s="102" t="s">
        <v>4</v>
      </c>
      <c r="E36" s="60"/>
      <c r="F36" s="43"/>
    </row>
    <row r="37" spans="2:15" s="11" customFormat="1" ht="18" customHeight="1">
      <c r="B37" s="118"/>
      <c r="C37" s="118">
        <v>3</v>
      </c>
      <c r="D37" s="102" t="s">
        <v>6</v>
      </c>
      <c r="E37" s="60"/>
      <c r="F37" s="43"/>
    </row>
    <row r="38" spans="2:15" s="11" customFormat="1" ht="18" customHeight="1">
      <c r="B38" s="118"/>
      <c r="C38" s="118">
        <v>4</v>
      </c>
      <c r="D38" s="102" t="s">
        <v>19</v>
      </c>
      <c r="E38" s="60" t="s">
        <v>316</v>
      </c>
      <c r="F38" s="43"/>
    </row>
    <row r="39" spans="2:15" s="11" customFormat="1" ht="18" customHeight="1">
      <c r="B39" s="118"/>
      <c r="C39" s="118">
        <v>5</v>
      </c>
      <c r="D39" s="102" t="s">
        <v>15</v>
      </c>
      <c r="E39" s="60"/>
      <c r="F39" s="43"/>
    </row>
    <row r="40" spans="2:15" s="11" customFormat="1" ht="18" customHeight="1">
      <c r="B40" s="118"/>
      <c r="C40" s="118">
        <v>6</v>
      </c>
      <c r="D40" s="102" t="s">
        <v>8</v>
      </c>
      <c r="E40" s="60"/>
      <c r="F40" s="43"/>
    </row>
    <row r="41" spans="2:15" s="11" customFormat="1" ht="18" customHeight="1">
      <c r="B41" s="118"/>
      <c r="C41" s="118">
        <v>7</v>
      </c>
      <c r="D41" s="102" t="s">
        <v>29</v>
      </c>
      <c r="E41" s="60"/>
      <c r="F41" s="43"/>
    </row>
    <row r="42" spans="2:15" s="11" customFormat="1" ht="18" customHeight="1">
      <c r="B42" s="118"/>
      <c r="C42" s="118">
        <v>8</v>
      </c>
      <c r="D42" s="102" t="s">
        <v>12</v>
      </c>
      <c r="E42" s="60" t="s">
        <v>318</v>
      </c>
      <c r="F42" s="43"/>
    </row>
    <row r="43" spans="2:15" s="11" customFormat="1" ht="18" customHeight="1">
      <c r="B43" s="118"/>
      <c r="C43" s="118">
        <v>9</v>
      </c>
      <c r="D43" s="102" t="s">
        <v>45</v>
      </c>
      <c r="E43" s="60"/>
      <c r="F43" s="43"/>
    </row>
    <row r="44" spans="2:15" s="11" customFormat="1" ht="18" customHeight="1">
      <c r="B44" s="118"/>
      <c r="C44" s="118">
        <v>10</v>
      </c>
      <c r="D44" s="102" t="s">
        <v>9</v>
      </c>
      <c r="E44" s="60" t="s">
        <v>317</v>
      </c>
      <c r="F44" s="43"/>
      <c r="M44" s="77"/>
      <c r="N44" s="77"/>
    </row>
    <row r="45" spans="2:15" s="11" customFormat="1" ht="18" customHeight="1">
      <c r="B45" s="118"/>
      <c r="C45" s="118">
        <v>11</v>
      </c>
      <c r="D45" s="102" t="s">
        <v>69</v>
      </c>
      <c r="E45" s="60"/>
      <c r="F45" s="43"/>
      <c r="M45" s="77"/>
      <c r="N45" s="77"/>
      <c r="O45" s="77"/>
    </row>
    <row r="46" spans="2:15" s="11" customFormat="1" ht="18" customHeight="1">
      <c r="B46" s="118"/>
      <c r="C46" s="118">
        <v>12</v>
      </c>
      <c r="D46" s="102"/>
      <c r="E46" s="60"/>
      <c r="F46" s="43"/>
      <c r="M46" s="77"/>
      <c r="N46" s="77"/>
      <c r="O46" s="77"/>
    </row>
    <row r="47" spans="2:15" s="11" customFormat="1" ht="18" customHeight="1">
      <c r="B47" s="118"/>
      <c r="C47" s="118">
        <v>13</v>
      </c>
      <c r="D47" s="102"/>
      <c r="E47" s="60"/>
      <c r="M47" s="77"/>
      <c r="N47" s="77"/>
      <c r="O47" s="77"/>
    </row>
    <row r="48" spans="2:15" s="11" customFormat="1" ht="18" customHeight="1">
      <c r="B48" s="43"/>
      <c r="C48" s="43">
        <v>14</v>
      </c>
      <c r="D48" s="43"/>
      <c r="E48" s="62"/>
      <c r="M48" s="77"/>
      <c r="N48" s="77"/>
      <c r="O48" s="77"/>
    </row>
    <row r="49" spans="2:15" s="11" customFormat="1" ht="18" customHeight="1">
      <c r="B49" s="43"/>
      <c r="C49" s="43"/>
      <c r="D49" s="43"/>
      <c r="E49" s="62"/>
      <c r="M49" s="77"/>
      <c r="N49" s="77"/>
      <c r="O49" s="77"/>
    </row>
    <row r="50" spans="2:15" s="11" customFormat="1" ht="18" customHeight="1">
      <c r="B50" s="123" t="s">
        <v>31</v>
      </c>
      <c r="C50" s="43"/>
      <c r="D50" s="43"/>
      <c r="E50" s="62"/>
      <c r="M50" s="77"/>
      <c r="N50" s="77"/>
      <c r="O50" s="77"/>
    </row>
    <row r="51" spans="2:15" s="11" customFormat="1" ht="18" customHeight="1">
      <c r="B51" s="118"/>
      <c r="C51" s="124">
        <v>1</v>
      </c>
      <c r="D51" s="102" t="s">
        <v>3</v>
      </c>
      <c r="E51" s="60" t="s">
        <v>316</v>
      </c>
      <c r="F51" s="43"/>
      <c r="M51" s="77"/>
      <c r="N51" s="77"/>
      <c r="O51" s="77"/>
    </row>
    <row r="52" spans="2:15" s="11" customFormat="1" ht="18" customHeight="1">
      <c r="B52" s="118"/>
      <c r="C52" s="124">
        <v>2</v>
      </c>
      <c r="D52" s="102" t="s">
        <v>4</v>
      </c>
      <c r="E52" s="60"/>
      <c r="F52" s="43"/>
      <c r="M52" s="77"/>
      <c r="N52" s="77"/>
      <c r="O52" s="77"/>
    </row>
    <row r="53" spans="2:15" s="11" customFormat="1" ht="18" customHeight="1">
      <c r="B53" s="118"/>
      <c r="C53" s="124">
        <v>3</v>
      </c>
      <c r="D53" s="102" t="s">
        <v>5</v>
      </c>
      <c r="E53" s="60"/>
      <c r="F53" s="43"/>
      <c r="M53" s="77"/>
      <c r="N53" s="77"/>
      <c r="O53" s="77"/>
    </row>
    <row r="54" spans="2:15" s="11" customFormat="1" ht="18" customHeight="1">
      <c r="B54" s="118"/>
      <c r="C54" s="124">
        <v>4</v>
      </c>
      <c r="D54" s="102" t="s">
        <v>54</v>
      </c>
      <c r="E54" s="60"/>
      <c r="F54" s="43"/>
      <c r="M54" s="77"/>
      <c r="N54" s="77"/>
      <c r="O54" s="77"/>
    </row>
    <row r="55" spans="2:15" s="11" customFormat="1" ht="18" customHeight="1">
      <c r="B55" s="118"/>
      <c r="C55" s="124">
        <v>5</v>
      </c>
      <c r="D55" s="102" t="s">
        <v>19</v>
      </c>
      <c r="E55" s="60" t="s">
        <v>319</v>
      </c>
      <c r="F55" s="43"/>
      <c r="M55" s="77"/>
      <c r="N55" s="77"/>
      <c r="O55" s="77"/>
    </row>
    <row r="56" spans="2:15" s="11" customFormat="1" ht="18" customHeight="1">
      <c r="B56" s="118"/>
      <c r="C56" s="124">
        <v>6</v>
      </c>
      <c r="D56" s="102" t="s">
        <v>8</v>
      </c>
      <c r="E56" s="60" t="s">
        <v>318</v>
      </c>
      <c r="F56" s="43"/>
      <c r="I56"/>
      <c r="J56"/>
      <c r="K56"/>
      <c r="L56"/>
      <c r="M56" s="77"/>
      <c r="N56" s="77"/>
      <c r="O56" s="77"/>
    </row>
    <row r="57" spans="2:15" ht="18" customHeight="1">
      <c r="B57" s="118"/>
      <c r="C57" s="124">
        <v>7</v>
      </c>
      <c r="D57" s="102" t="s">
        <v>29</v>
      </c>
      <c r="E57" s="60"/>
      <c r="F57" s="122"/>
      <c r="K57" s="1"/>
      <c r="L57" s="1"/>
      <c r="M57" s="77"/>
      <c r="N57" s="77"/>
      <c r="O57" s="77"/>
    </row>
    <row r="58" spans="2:15" ht="18.75" customHeight="1">
      <c r="B58" s="118"/>
      <c r="C58" s="124">
        <v>8</v>
      </c>
      <c r="D58" s="102" t="s">
        <v>45</v>
      </c>
      <c r="E58" s="60"/>
      <c r="F58" s="122"/>
      <c r="K58" s="77"/>
      <c r="L58" s="77"/>
      <c r="M58" s="77"/>
      <c r="N58" s="77"/>
      <c r="O58" s="77"/>
    </row>
    <row r="59" spans="2:15" ht="18" customHeight="1">
      <c r="B59" s="118"/>
      <c r="C59" s="124">
        <v>9</v>
      </c>
      <c r="D59" s="102" t="s">
        <v>9</v>
      </c>
      <c r="E59" s="60" t="s">
        <v>317</v>
      </c>
      <c r="F59" s="122"/>
      <c r="K59" s="77"/>
      <c r="L59" s="77"/>
      <c r="M59" s="77"/>
      <c r="N59" s="77"/>
      <c r="O59" s="77"/>
    </row>
    <row r="60" spans="2:15" ht="18" customHeight="1">
      <c r="B60" s="118"/>
      <c r="C60" s="124">
        <v>10</v>
      </c>
      <c r="D60" s="102" t="s">
        <v>69</v>
      </c>
      <c r="E60" s="60"/>
      <c r="F60" s="122"/>
      <c r="K60" s="77"/>
      <c r="L60" s="77"/>
      <c r="M60" s="77"/>
      <c r="N60" s="77"/>
      <c r="O60" s="77"/>
    </row>
    <row r="61" spans="2:15" ht="18" customHeight="1">
      <c r="B61" s="118"/>
      <c r="C61" s="124">
        <v>11</v>
      </c>
      <c r="D61" s="102" t="s">
        <v>43</v>
      </c>
      <c r="E61" s="60"/>
      <c r="F61" s="122"/>
      <c r="K61" s="77"/>
      <c r="L61" s="77"/>
      <c r="M61" s="77"/>
      <c r="N61" s="77"/>
      <c r="O61" s="77"/>
    </row>
    <row r="62" spans="2:15">
      <c r="B62" s="1"/>
      <c r="D62" s="81"/>
      <c r="E62" s="1"/>
      <c r="K62" s="77"/>
      <c r="L62" s="77"/>
      <c r="M62" s="77"/>
      <c r="N62" s="77"/>
      <c r="O62" s="77"/>
    </row>
  </sheetData>
  <mergeCells count="7">
    <mergeCell ref="B1:G1"/>
    <mergeCell ref="I1:N1"/>
    <mergeCell ref="B19:M19"/>
    <mergeCell ref="B20:G20"/>
    <mergeCell ref="I20:N20"/>
    <mergeCell ref="B10:G10"/>
    <mergeCell ref="I10:N10"/>
  </mergeCells>
  <phoneticPr fontId="3"/>
  <conditionalFormatting sqref="F30:G30">
    <cfRule type="cellIs" dxfId="12" priority="3" stopIfTrue="1" operator="lessThanOrEqual">
      <formula>4</formula>
    </cfRule>
  </conditionalFormatting>
  <dataValidations count="1">
    <dataValidation imeMode="hiragana" allowBlank="1" showInputMessage="1" showErrorMessage="1" sqref="G22:G30 N11:N18 N22:N30 N2:N9 G11:G18 G2:G9"/>
  </dataValidations>
  <printOptions horizontalCentered="1" verticalCentered="1"/>
  <pageMargins left="0.38" right="0.33" top="0.59055118110236227" bottom="0.98425196850393704" header="0.51181102362204722" footer="0.51181102362204722"/>
  <pageSetup paperSize="9" scale="90" orientation="portrait" errors="blank" horizontalDpi="4294967294" r:id="rId1"/>
  <headerFooter alignWithMargins="0"/>
  <rowBreaks count="1" manualBreakCount="1">
    <brk id="3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view="pageBreakPreview" zoomScaleNormal="100" zoomScaleSheetLayoutView="100" workbookViewId="0">
      <selection activeCell="N60" sqref="N60"/>
    </sheetView>
  </sheetViews>
  <sheetFormatPr defaultColWidth="9" defaultRowHeight="26.25" customHeight="1"/>
  <cols>
    <col min="1" max="1" width="3.75" style="5" customWidth="1"/>
    <col min="2" max="2" width="3.75" style="5" hidden="1" customWidth="1"/>
    <col min="3" max="3" width="17.5" style="133" customWidth="1"/>
    <col min="4" max="4" width="11.25" style="10" customWidth="1"/>
    <col min="5" max="5" width="4.875" style="15" customWidth="1"/>
    <col min="6" max="8" width="4.875" style="17" customWidth="1"/>
    <col min="9" max="9" width="4.875" style="16" customWidth="1"/>
    <col min="10" max="10" width="4.875" style="15" customWidth="1"/>
    <col min="11" max="12" width="4.875" style="19" customWidth="1"/>
    <col min="13" max="16" width="4.875" style="17" customWidth="1"/>
    <col min="17" max="17" width="3.75" style="4" hidden="1" customWidth="1"/>
    <col min="18" max="18" width="17.5" style="133" customWidth="1"/>
    <col min="19" max="19" width="11.25" style="10" customWidth="1"/>
    <col min="20" max="20" width="3.75" style="4" customWidth="1"/>
    <col min="21" max="21" width="4.5" style="4" customWidth="1"/>
    <col min="22" max="22" width="9" style="4" customWidth="1"/>
    <col min="23" max="23" width="9" style="133" customWidth="1"/>
    <col min="24" max="24" width="9" style="133"/>
    <col min="25" max="27" width="9" style="4" customWidth="1"/>
    <col min="28" max="16384" width="9" style="4"/>
  </cols>
  <sheetData>
    <row r="1" spans="1:29" ht="26.25" customHeight="1">
      <c r="A1" s="9"/>
      <c r="B1" s="9"/>
      <c r="C1" s="137"/>
      <c r="D1" s="13"/>
      <c r="E1" s="416" t="s">
        <v>153</v>
      </c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2"/>
      <c r="R1" s="137"/>
      <c r="S1" s="13"/>
      <c r="T1" s="2"/>
      <c r="Y1" s="133"/>
      <c r="AA1" s="6"/>
      <c r="AB1" s="6"/>
      <c r="AC1" s="6"/>
    </row>
    <row r="2" spans="1:29" ht="26.25" customHeight="1">
      <c r="A2" s="9"/>
      <c r="B2" s="9"/>
      <c r="C2" s="137"/>
      <c r="D2" s="13"/>
      <c r="E2" s="132"/>
      <c r="F2" s="132"/>
      <c r="G2" s="132"/>
      <c r="H2" s="132"/>
      <c r="I2" s="132"/>
      <c r="J2" s="132"/>
      <c r="K2" s="132"/>
      <c r="L2" s="132"/>
      <c r="M2" s="132"/>
      <c r="N2" s="164"/>
      <c r="O2" s="164"/>
      <c r="P2" s="132"/>
      <c r="Q2" s="2"/>
      <c r="R2" s="137"/>
      <c r="S2" s="13"/>
      <c r="T2" s="2"/>
      <c r="Y2" s="133"/>
      <c r="AA2" s="6"/>
      <c r="AB2" s="6"/>
      <c r="AC2" s="6"/>
    </row>
    <row r="3" spans="1:29" s="6" customFormat="1" ht="26.25" customHeight="1">
      <c r="A3" s="9"/>
      <c r="B3" s="9" t="s">
        <v>2</v>
      </c>
      <c r="C3" s="137" t="s">
        <v>0</v>
      </c>
      <c r="D3" s="14" t="s">
        <v>1</v>
      </c>
      <c r="E3" s="15"/>
      <c r="F3" s="26"/>
      <c r="G3" s="17"/>
      <c r="H3" s="17"/>
      <c r="I3" s="16"/>
      <c r="J3" s="15"/>
      <c r="K3" s="19"/>
      <c r="L3" s="19"/>
      <c r="M3" s="17"/>
      <c r="N3" s="17"/>
      <c r="O3" s="17"/>
      <c r="P3" s="17"/>
      <c r="Q3" s="2" t="s">
        <v>2</v>
      </c>
      <c r="R3" s="137" t="s">
        <v>0</v>
      </c>
      <c r="S3" s="14" t="s">
        <v>1</v>
      </c>
      <c r="T3" s="2"/>
      <c r="W3" s="8"/>
      <c r="X3" s="8"/>
    </row>
    <row r="4" spans="1:29" s="6" customFormat="1" ht="26.25" customHeight="1" thickBot="1">
      <c r="A4" s="417">
        <v>1</v>
      </c>
      <c r="B4" s="418">
        <v>38</v>
      </c>
      <c r="C4" s="419" t="str">
        <f>IF(B4="","",VLOOKUP(B4,$B$61:$D$106,2))</f>
        <v>大島　孝太</v>
      </c>
      <c r="D4" s="419" t="str">
        <f>IF(B4="","",VLOOKUP(B4,$B$61:$D$106,3))</f>
        <v>日体大柏</v>
      </c>
      <c r="E4" s="304"/>
      <c r="F4" s="305">
        <v>8</v>
      </c>
      <c r="G4" s="226"/>
      <c r="H4" s="226"/>
      <c r="I4" s="226"/>
      <c r="J4" s="226"/>
      <c r="K4" s="226"/>
      <c r="L4" s="226"/>
      <c r="M4" s="226"/>
      <c r="N4" s="226"/>
      <c r="O4" s="226">
        <v>0</v>
      </c>
      <c r="P4" s="227"/>
      <c r="Q4" s="420">
        <v>39</v>
      </c>
      <c r="R4" s="419" t="str">
        <f>IF(Q4="","",VLOOKUP(Q4,$B$61:$D$106,2))</f>
        <v>花田　滉季</v>
      </c>
      <c r="S4" s="419" t="str">
        <f>IF(Q4="","",VLOOKUP(Q4,$B$61:$D$106,3))</f>
        <v>日体大柏</v>
      </c>
      <c r="T4" s="420">
        <v>24</v>
      </c>
      <c r="W4" s="7"/>
      <c r="X4" s="7"/>
    </row>
    <row r="5" spans="1:29" s="6" customFormat="1" ht="26.25" customHeight="1" thickBot="1">
      <c r="A5" s="417"/>
      <c r="B5" s="418"/>
      <c r="C5" s="419"/>
      <c r="D5" s="419"/>
      <c r="E5" s="292"/>
      <c r="F5" s="278" t="s">
        <v>391</v>
      </c>
      <c r="G5" s="228">
        <v>1</v>
      </c>
      <c r="H5" s="228"/>
      <c r="I5" s="228"/>
      <c r="J5" s="228"/>
      <c r="K5" s="228"/>
      <c r="L5" s="228"/>
      <c r="M5" s="228"/>
      <c r="N5" s="228">
        <v>0</v>
      </c>
      <c r="O5" s="230" t="s">
        <v>399</v>
      </c>
      <c r="P5" s="228"/>
      <c r="Q5" s="421"/>
      <c r="R5" s="419"/>
      <c r="S5" s="419"/>
      <c r="T5" s="421"/>
      <c r="W5" s="7"/>
      <c r="X5" s="7"/>
      <c r="AA5" s="4"/>
      <c r="AB5" s="4"/>
      <c r="AC5" s="4"/>
    </row>
    <row r="6" spans="1:29" s="6" customFormat="1" ht="26.25" customHeight="1" thickBot="1">
      <c r="A6" s="417">
        <v>2</v>
      </c>
      <c r="B6" s="418">
        <v>30</v>
      </c>
      <c r="C6" s="419" t="str">
        <f>IF(B6="","",VLOOKUP(B6,$B$61:$D$106,2))</f>
        <v>深山　悠大</v>
      </c>
      <c r="D6" s="419" t="str">
        <f>IF(B6="","",VLOOKUP(B6,$B$61:$D$106,3))</f>
        <v>敬愛学園</v>
      </c>
      <c r="E6" s="231">
        <v>1</v>
      </c>
      <c r="F6" s="232"/>
      <c r="G6" s="271"/>
      <c r="H6" s="228"/>
      <c r="I6" s="228"/>
      <c r="J6" s="228"/>
      <c r="K6" s="228"/>
      <c r="L6" s="228"/>
      <c r="M6" s="228"/>
      <c r="N6" s="280"/>
      <c r="O6" s="236"/>
      <c r="P6" s="236">
        <v>4</v>
      </c>
      <c r="Q6" s="420">
        <v>35</v>
      </c>
      <c r="R6" s="419" t="str">
        <f>IF(Q6="","",VLOOKUP(Q6,$B$61:$D$106,2))</f>
        <v>吉田　大晟</v>
      </c>
      <c r="S6" s="419" t="str">
        <f>IF(Q6="","",VLOOKUP(Q6,$B$61:$D$106,3))</f>
        <v>麗澤</v>
      </c>
      <c r="T6" s="420">
        <v>25</v>
      </c>
      <c r="W6" s="7"/>
      <c r="X6" s="7"/>
      <c r="AA6" s="4"/>
      <c r="AB6" s="4"/>
      <c r="AC6" s="4"/>
    </row>
    <row r="7" spans="1:29" s="6" customFormat="1" ht="26.25" customHeight="1" thickBot="1">
      <c r="A7" s="417"/>
      <c r="B7" s="418"/>
      <c r="C7" s="419"/>
      <c r="D7" s="419"/>
      <c r="E7" s="229" t="s">
        <v>369</v>
      </c>
      <c r="F7" s="232"/>
      <c r="G7" s="232"/>
      <c r="H7" s="228"/>
      <c r="I7" s="228"/>
      <c r="J7" s="228"/>
      <c r="K7" s="228"/>
      <c r="L7" s="228"/>
      <c r="M7" s="228"/>
      <c r="N7" s="289"/>
      <c r="O7" s="281"/>
      <c r="P7" s="275" t="s">
        <v>376</v>
      </c>
      <c r="Q7" s="421"/>
      <c r="R7" s="419"/>
      <c r="S7" s="419"/>
      <c r="T7" s="421"/>
      <c r="W7" s="7"/>
      <c r="X7" s="7"/>
      <c r="AA7" s="4"/>
      <c r="AB7" s="4"/>
      <c r="AC7" s="4"/>
    </row>
    <row r="8" spans="1:29" s="6" customFormat="1" ht="26.25" customHeight="1" thickBot="1">
      <c r="A8" s="417">
        <v>3</v>
      </c>
      <c r="B8" s="418">
        <v>23</v>
      </c>
      <c r="C8" s="419" t="str">
        <f>IF(B8="","",VLOOKUP(B8,$B$61:$D$106,2))</f>
        <v>磯見　健太</v>
      </c>
      <c r="D8" s="419" t="str">
        <f>IF(B8="","",VLOOKUP(B8,$B$61:$D$106,3))</f>
        <v>千葉経済</v>
      </c>
      <c r="E8" s="265"/>
      <c r="F8" s="291">
        <v>0</v>
      </c>
      <c r="G8" s="232"/>
      <c r="H8" s="228"/>
      <c r="I8" s="228"/>
      <c r="J8" s="228"/>
      <c r="K8" s="228"/>
      <c r="L8" s="228"/>
      <c r="M8" s="228"/>
      <c r="N8" s="233"/>
      <c r="O8" s="282">
        <v>8</v>
      </c>
      <c r="P8" s="235"/>
      <c r="Q8" s="420">
        <v>9</v>
      </c>
      <c r="R8" s="419" t="str">
        <f>IF(Q8="","",VLOOKUP(Q8,$B$61:$D$106,2))</f>
        <v>龍　健吾</v>
      </c>
      <c r="S8" s="419" t="str">
        <f>IF(Q8="","",VLOOKUP(Q8,$B$61:$D$106,3))</f>
        <v>東金</v>
      </c>
      <c r="T8" s="420">
        <v>26</v>
      </c>
      <c r="W8" s="8"/>
      <c r="X8" s="8"/>
      <c r="AA8" s="4"/>
      <c r="AB8" s="4"/>
      <c r="AC8" s="4"/>
    </row>
    <row r="9" spans="1:29" s="6" customFormat="1" ht="26.25" customHeight="1" thickBot="1">
      <c r="A9" s="417"/>
      <c r="B9" s="418"/>
      <c r="C9" s="419"/>
      <c r="D9" s="419"/>
      <c r="E9" s="267">
        <v>2</v>
      </c>
      <c r="F9" s="228"/>
      <c r="G9" s="232" t="s">
        <v>416</v>
      </c>
      <c r="H9" s="228">
        <v>5</v>
      </c>
      <c r="I9" s="228"/>
      <c r="J9" s="228"/>
      <c r="K9" s="228"/>
      <c r="L9" s="228"/>
      <c r="M9" s="228">
        <v>1</v>
      </c>
      <c r="N9" s="233" t="s">
        <v>422</v>
      </c>
      <c r="O9" s="228"/>
      <c r="P9" s="267">
        <v>0</v>
      </c>
      <c r="Q9" s="421"/>
      <c r="R9" s="419"/>
      <c r="S9" s="419"/>
      <c r="T9" s="421"/>
      <c r="W9" s="8"/>
      <c r="X9" s="8"/>
      <c r="AA9" s="4"/>
      <c r="AB9" s="4"/>
      <c r="AC9" s="4"/>
    </row>
    <row r="10" spans="1:29" s="6" customFormat="1" ht="26.25" customHeight="1">
      <c r="A10" s="417">
        <v>4</v>
      </c>
      <c r="B10" s="418">
        <v>33</v>
      </c>
      <c r="C10" s="419" t="str">
        <f>IF(B10="","",VLOOKUP(B10,$B$61:$D$106,2))</f>
        <v>十河　宏太朗</v>
      </c>
      <c r="D10" s="419" t="str">
        <f>IF(B10="","",VLOOKUP(B10,$B$61:$D$106,3))</f>
        <v>千葉南</v>
      </c>
      <c r="E10" s="231">
        <v>0</v>
      </c>
      <c r="F10" s="231"/>
      <c r="G10" s="236"/>
      <c r="H10" s="266"/>
      <c r="I10" s="303"/>
      <c r="J10" s="228"/>
      <c r="K10" s="228"/>
      <c r="L10" s="228"/>
      <c r="M10" s="280"/>
      <c r="N10" s="236"/>
      <c r="O10" s="231">
        <v>0</v>
      </c>
      <c r="P10" s="231"/>
      <c r="Q10" s="420">
        <v>22</v>
      </c>
      <c r="R10" s="419" t="str">
        <f>IF(Q10="","",VLOOKUP(Q10,$B$61:$D$106,2))</f>
        <v>岩井　康稀</v>
      </c>
      <c r="S10" s="419" t="str">
        <f>IF(Q10="","",VLOOKUP(Q10,$B$61:$D$106,3))</f>
        <v>東総工業</v>
      </c>
      <c r="T10" s="420">
        <v>27</v>
      </c>
      <c r="W10" s="8"/>
      <c r="X10" s="8"/>
      <c r="AA10" s="4"/>
      <c r="AB10" s="4"/>
      <c r="AC10" s="4"/>
    </row>
    <row r="11" spans="1:29" s="6" customFormat="1" ht="26.25" customHeight="1" thickBot="1">
      <c r="A11" s="417"/>
      <c r="B11" s="418"/>
      <c r="C11" s="419"/>
      <c r="D11" s="419"/>
      <c r="E11" s="228"/>
      <c r="F11" s="229" t="s">
        <v>392</v>
      </c>
      <c r="G11" s="233"/>
      <c r="H11" s="303"/>
      <c r="I11" s="303"/>
      <c r="J11" s="228"/>
      <c r="K11" s="228"/>
      <c r="L11" s="228"/>
      <c r="M11" s="289"/>
      <c r="N11" s="232"/>
      <c r="O11" s="230" t="s">
        <v>400</v>
      </c>
      <c r="P11" s="228"/>
      <c r="Q11" s="421"/>
      <c r="R11" s="419"/>
      <c r="S11" s="419"/>
      <c r="T11" s="421"/>
      <c r="V11" s="8"/>
      <c r="W11" s="8"/>
      <c r="X11" s="7"/>
      <c r="Y11" s="7"/>
      <c r="Z11" s="7"/>
      <c r="AA11" s="4"/>
      <c r="AB11" s="4"/>
      <c r="AC11" s="4"/>
    </row>
    <row r="12" spans="1:29" s="6" customFormat="1" ht="26.25" customHeight="1" thickBot="1">
      <c r="A12" s="417">
        <v>5</v>
      </c>
      <c r="B12" s="418">
        <v>2</v>
      </c>
      <c r="C12" s="419" t="str">
        <f>IF(B12="","",VLOOKUP(B12,$B$61:$D$106,2))</f>
        <v>市瀬　皇稀</v>
      </c>
      <c r="D12" s="419" t="str">
        <f>IF(B12="","",VLOOKUP(B12,$B$61:$D$106,3))</f>
        <v>拓大紅陵</v>
      </c>
      <c r="E12" s="294"/>
      <c r="F12" s="281"/>
      <c r="G12" s="309">
        <v>4</v>
      </c>
      <c r="H12" s="236"/>
      <c r="I12" s="303"/>
      <c r="J12" s="228"/>
      <c r="K12" s="228"/>
      <c r="L12" s="228"/>
      <c r="M12" s="233"/>
      <c r="N12" s="287">
        <v>8</v>
      </c>
      <c r="O12" s="273"/>
      <c r="P12" s="288"/>
      <c r="Q12" s="420">
        <v>14</v>
      </c>
      <c r="R12" s="419" t="str">
        <f>IF(Q12="","",VLOOKUP(Q12,$B$61:$D$106,2))</f>
        <v>菅谷　祐斗</v>
      </c>
      <c r="S12" s="419" t="str">
        <f>IF(Q12="","",VLOOKUP(Q12,$B$61:$D$106,3))</f>
        <v>市立銚子</v>
      </c>
      <c r="T12" s="420">
        <v>28</v>
      </c>
      <c r="AA12" s="4"/>
      <c r="AB12" s="4"/>
      <c r="AC12" s="4"/>
    </row>
    <row r="13" spans="1:29" s="6" customFormat="1" ht="26.25" customHeight="1" thickBot="1">
      <c r="A13" s="417"/>
      <c r="B13" s="418"/>
      <c r="C13" s="419"/>
      <c r="D13" s="419"/>
      <c r="E13" s="267">
        <v>8</v>
      </c>
      <c r="F13" s="228"/>
      <c r="G13" s="228"/>
      <c r="H13" s="236" t="s">
        <v>420</v>
      </c>
      <c r="I13" s="273">
        <v>2</v>
      </c>
      <c r="J13" s="228"/>
      <c r="K13" s="228"/>
      <c r="L13" s="228">
        <v>8</v>
      </c>
      <c r="M13" s="233" t="s">
        <v>426</v>
      </c>
      <c r="N13" s="228"/>
      <c r="O13" s="267">
        <v>8</v>
      </c>
      <c r="P13" s="228"/>
      <c r="Q13" s="421"/>
      <c r="R13" s="419"/>
      <c r="S13" s="419"/>
      <c r="T13" s="421"/>
      <c r="AA13" s="4"/>
      <c r="AB13" s="4"/>
      <c r="AC13" s="4"/>
    </row>
    <row r="14" spans="1:29" s="6" customFormat="1" ht="26.25" customHeight="1">
      <c r="A14" s="417">
        <v>6</v>
      </c>
      <c r="B14" s="418">
        <v>11</v>
      </c>
      <c r="C14" s="419" t="str">
        <f>IF(B14="","",VLOOKUP(B14,$B$61:$D$106,2))</f>
        <v>飯高　翔平</v>
      </c>
      <c r="D14" s="419" t="str">
        <f>IF(B14="","",VLOOKUP(B14,$B$61:$D$106,3))</f>
        <v>成東</v>
      </c>
      <c r="E14" s="231"/>
      <c r="F14" s="231">
        <v>0</v>
      </c>
      <c r="G14" s="228"/>
      <c r="H14" s="232"/>
      <c r="I14" s="233"/>
      <c r="J14" s="303"/>
      <c r="K14" s="228"/>
      <c r="L14" s="311"/>
      <c r="M14" s="236"/>
      <c r="N14" s="228"/>
      <c r="O14" s="231">
        <v>1</v>
      </c>
      <c r="P14" s="231"/>
      <c r="Q14" s="418">
        <v>32</v>
      </c>
      <c r="R14" s="419" t="str">
        <f>IF(Q14="","",VLOOKUP(Q14,$B$61:$D$106,2))</f>
        <v>五十嵐　真</v>
      </c>
      <c r="S14" s="419" t="str">
        <f>IF(Q14="","",VLOOKUP(Q14,$B$61:$D$106,3))</f>
        <v>千葉南</v>
      </c>
      <c r="T14" s="420">
        <v>29</v>
      </c>
      <c r="AA14" s="4"/>
      <c r="AB14" s="4"/>
      <c r="AC14" s="4"/>
    </row>
    <row r="15" spans="1:29" s="6" customFormat="1" ht="26.25" customHeight="1" thickBot="1">
      <c r="A15" s="417"/>
      <c r="B15" s="418"/>
      <c r="C15" s="419"/>
      <c r="D15" s="419"/>
      <c r="E15" s="228"/>
      <c r="F15" s="229" t="s">
        <v>393</v>
      </c>
      <c r="G15" s="228">
        <v>4</v>
      </c>
      <c r="H15" s="232"/>
      <c r="I15" s="236"/>
      <c r="J15" s="303"/>
      <c r="K15" s="228"/>
      <c r="L15" s="312"/>
      <c r="M15" s="236"/>
      <c r="N15" s="228">
        <v>0</v>
      </c>
      <c r="O15" s="230" t="s">
        <v>401</v>
      </c>
      <c r="P15" s="228"/>
      <c r="Q15" s="418"/>
      <c r="R15" s="419"/>
      <c r="S15" s="419"/>
      <c r="T15" s="421"/>
      <c r="AA15" s="4"/>
      <c r="AB15" s="4"/>
      <c r="AC15" s="4"/>
    </row>
    <row r="16" spans="1:29" s="6" customFormat="1" ht="26.25" customHeight="1" thickBot="1">
      <c r="A16" s="417">
        <v>7</v>
      </c>
      <c r="B16" s="418">
        <v>6</v>
      </c>
      <c r="C16" s="419" t="str">
        <f>IF(B16="","",VLOOKUP(B16,$B$61:$D$106,2))</f>
        <v>見田　尊</v>
      </c>
      <c r="D16" s="419" t="str">
        <f>IF(B16="","",VLOOKUP(B16,$B$61:$D$106,3))</f>
        <v>拓大紅陵</v>
      </c>
      <c r="E16" s="236">
        <v>8</v>
      </c>
      <c r="F16" s="236"/>
      <c r="G16" s="266"/>
      <c r="H16" s="301"/>
      <c r="I16" s="236"/>
      <c r="J16" s="303"/>
      <c r="K16" s="228"/>
      <c r="L16" s="312"/>
      <c r="M16" s="236"/>
      <c r="N16" s="280"/>
      <c r="O16" s="236"/>
      <c r="P16" s="236">
        <v>6</v>
      </c>
      <c r="Q16" s="418">
        <v>28</v>
      </c>
      <c r="R16" s="419" t="str">
        <f>IF(Q16="","",VLOOKUP(Q16,$B$61:$D$106,2))</f>
        <v>鍋島　翔太</v>
      </c>
      <c r="S16" s="419" t="str">
        <f>IF(Q16="","",VLOOKUP(Q16,$B$61:$D$106,3))</f>
        <v>渋谷幕張</v>
      </c>
      <c r="T16" s="420">
        <v>30</v>
      </c>
      <c r="W16" s="8"/>
      <c r="X16" s="8"/>
      <c r="AA16" s="4"/>
      <c r="AB16" s="4"/>
      <c r="AC16" s="4"/>
    </row>
    <row r="17" spans="1:29" s="6" customFormat="1" ht="26.25" customHeight="1" thickBot="1">
      <c r="A17" s="417"/>
      <c r="B17" s="418"/>
      <c r="C17" s="419"/>
      <c r="D17" s="419"/>
      <c r="E17" s="268" t="s">
        <v>370</v>
      </c>
      <c r="F17" s="273"/>
      <c r="G17" s="303"/>
      <c r="H17" s="301"/>
      <c r="I17" s="236"/>
      <c r="J17" s="303"/>
      <c r="K17" s="228"/>
      <c r="L17" s="312"/>
      <c r="M17" s="236"/>
      <c r="N17" s="289"/>
      <c r="O17" s="281"/>
      <c r="P17" s="275" t="s">
        <v>377</v>
      </c>
      <c r="Q17" s="418"/>
      <c r="R17" s="419"/>
      <c r="S17" s="419"/>
      <c r="T17" s="421"/>
      <c r="W17" s="8"/>
      <c r="X17" s="8"/>
      <c r="AA17" s="4"/>
      <c r="AB17" s="4"/>
      <c r="AC17" s="4"/>
    </row>
    <row r="18" spans="1:29" s="6" customFormat="1" ht="26.25" customHeight="1">
      <c r="A18" s="417">
        <v>8</v>
      </c>
      <c r="B18" s="418">
        <v>43</v>
      </c>
      <c r="C18" s="419" t="str">
        <f>IF(B18="","",VLOOKUP(B18,$B$61:$D$106,2))</f>
        <v>金子　京太郎</v>
      </c>
      <c r="D18" s="419" t="str">
        <f>IF(B18="","",VLOOKUP(B18,$B$61:$D$106,3))</f>
        <v>船橋東</v>
      </c>
      <c r="E18" s="234"/>
      <c r="F18" s="296">
        <v>8</v>
      </c>
      <c r="G18" s="236"/>
      <c r="H18" s="301"/>
      <c r="I18" s="236"/>
      <c r="J18" s="303"/>
      <c r="K18" s="228"/>
      <c r="L18" s="312"/>
      <c r="M18" s="236"/>
      <c r="N18" s="233"/>
      <c r="O18" s="232">
        <v>7</v>
      </c>
      <c r="P18" s="235"/>
      <c r="Q18" s="418">
        <v>16</v>
      </c>
      <c r="R18" s="419" t="str">
        <f>IF(Q18="","",VLOOKUP(Q18,$B$61:$D$106,2))</f>
        <v>宮内　崇多</v>
      </c>
      <c r="S18" s="419" t="str">
        <f>IF(Q18="","",VLOOKUP(Q18,$B$61:$D$106,3))</f>
        <v>佐原</v>
      </c>
      <c r="T18" s="420">
        <v>31</v>
      </c>
      <c r="W18" s="8"/>
      <c r="X18" s="8"/>
      <c r="AA18" s="4"/>
      <c r="AB18" s="4"/>
      <c r="AC18" s="4"/>
    </row>
    <row r="19" spans="1:29" s="6" customFormat="1" ht="26.25" customHeight="1" thickBot="1">
      <c r="A19" s="417"/>
      <c r="B19" s="418"/>
      <c r="C19" s="419"/>
      <c r="D19" s="419"/>
      <c r="E19" s="267">
        <v>0</v>
      </c>
      <c r="F19" s="228"/>
      <c r="G19" s="236" t="s">
        <v>417</v>
      </c>
      <c r="H19" s="269"/>
      <c r="I19" s="236"/>
      <c r="J19" s="303"/>
      <c r="K19" s="228"/>
      <c r="L19" s="312"/>
      <c r="M19" s="232"/>
      <c r="N19" s="233" t="s">
        <v>423</v>
      </c>
      <c r="O19" s="228"/>
      <c r="P19" s="267">
        <v>0</v>
      </c>
      <c r="Q19" s="418"/>
      <c r="R19" s="419"/>
      <c r="S19" s="419"/>
      <c r="T19" s="421"/>
      <c r="W19" s="8"/>
      <c r="X19" s="8"/>
      <c r="AA19" s="4"/>
      <c r="AB19" s="4"/>
      <c r="AC19" s="4"/>
    </row>
    <row r="20" spans="1:29" s="6" customFormat="1" ht="26.25" customHeight="1" thickBot="1">
      <c r="A20" s="417">
        <v>9</v>
      </c>
      <c r="B20" s="418">
        <v>40</v>
      </c>
      <c r="C20" s="419" t="str">
        <f>IF(B20="","",VLOOKUP(B20,$B$61:$D$106,2))</f>
        <v>米山　薫</v>
      </c>
      <c r="D20" s="419" t="str">
        <f>IF(B20="","",VLOOKUP(B20,$B$61:$D$106,3))</f>
        <v>西武台</v>
      </c>
      <c r="E20" s="236">
        <v>8</v>
      </c>
      <c r="F20" s="228"/>
      <c r="G20" s="232"/>
      <c r="H20" s="267">
        <v>3</v>
      </c>
      <c r="I20" s="236"/>
      <c r="J20" s="303"/>
      <c r="K20" s="228"/>
      <c r="L20" s="303"/>
      <c r="M20" s="287">
        <v>6</v>
      </c>
      <c r="N20" s="236"/>
      <c r="O20" s="228"/>
      <c r="P20" s="231">
        <v>1</v>
      </c>
      <c r="Q20" s="418">
        <v>29</v>
      </c>
      <c r="R20" s="419" t="str">
        <f>IF(Q20="","",VLOOKUP(Q20,$B$61:$D$106,2))</f>
        <v>及川　領道</v>
      </c>
      <c r="S20" s="419" t="str">
        <f>IF(Q20="","",VLOOKUP(Q20,$B$61:$D$106,3))</f>
        <v>敬愛学園</v>
      </c>
      <c r="T20" s="420">
        <v>32</v>
      </c>
      <c r="W20" s="8"/>
      <c r="X20" s="8"/>
      <c r="AA20" s="4"/>
      <c r="AB20" s="4"/>
      <c r="AC20" s="4"/>
    </row>
    <row r="21" spans="1:29" s="6" customFormat="1" ht="26.25" customHeight="1" thickBot="1">
      <c r="A21" s="417"/>
      <c r="B21" s="418"/>
      <c r="C21" s="419"/>
      <c r="D21" s="419"/>
      <c r="E21" s="268" t="s">
        <v>371</v>
      </c>
      <c r="F21" s="228">
        <v>0</v>
      </c>
      <c r="G21" s="232"/>
      <c r="H21" s="228"/>
      <c r="I21" s="236"/>
      <c r="J21" s="303"/>
      <c r="K21" s="228"/>
      <c r="L21" s="303"/>
      <c r="M21" s="308"/>
      <c r="N21" s="236"/>
      <c r="O21" s="228">
        <v>3</v>
      </c>
      <c r="P21" s="230" t="s">
        <v>378</v>
      </c>
      <c r="Q21" s="418"/>
      <c r="R21" s="419"/>
      <c r="S21" s="419"/>
      <c r="T21" s="421"/>
      <c r="W21" s="8"/>
      <c r="X21" s="8"/>
      <c r="AA21" s="4"/>
      <c r="AB21" s="4"/>
      <c r="AC21" s="4"/>
    </row>
    <row r="22" spans="1:29" s="6" customFormat="1" ht="26.25" customHeight="1" thickBot="1">
      <c r="A22" s="417">
        <v>10</v>
      </c>
      <c r="B22" s="420">
        <v>13</v>
      </c>
      <c r="C22" s="419" t="str">
        <f>IF(B22="","",VLOOKUP(B22,$B$61:$D$106,2))</f>
        <v>塚口　昂佑</v>
      </c>
      <c r="D22" s="419" t="str">
        <f>IF(B22="","",VLOOKUP(B22,$B$61:$D$106,3))</f>
        <v>市立銚子</v>
      </c>
      <c r="E22" s="234"/>
      <c r="F22" s="271"/>
      <c r="G22" s="232"/>
      <c r="H22" s="228"/>
      <c r="I22" s="236"/>
      <c r="J22" s="303"/>
      <c r="K22" s="228"/>
      <c r="L22" s="303"/>
      <c r="M22" s="308"/>
      <c r="N22" s="308"/>
      <c r="O22" s="278"/>
      <c r="P22" s="277"/>
      <c r="Q22" s="418">
        <v>17</v>
      </c>
      <c r="R22" s="419" t="str">
        <f>IF(Q22="","",VLOOKUP(Q22,$B$61:$D$106,2))</f>
        <v>大島　竜誓</v>
      </c>
      <c r="S22" s="419" t="str">
        <f>IF(Q22="","",VLOOKUP(Q22,$B$61:$D$106,3))</f>
        <v>秀明八千代</v>
      </c>
      <c r="T22" s="420">
        <v>33</v>
      </c>
      <c r="W22" s="8"/>
      <c r="X22" s="8"/>
      <c r="AA22" s="4"/>
      <c r="AB22" s="4"/>
      <c r="AC22" s="4"/>
    </row>
    <row r="23" spans="1:29" s="6" customFormat="1" ht="26.25" customHeight="1" thickBot="1">
      <c r="A23" s="417"/>
      <c r="B23" s="421"/>
      <c r="C23" s="419"/>
      <c r="D23" s="419"/>
      <c r="E23" s="270">
        <v>0</v>
      </c>
      <c r="F23" s="232" t="s">
        <v>394</v>
      </c>
      <c r="G23" s="272"/>
      <c r="H23" s="228"/>
      <c r="I23" s="236"/>
      <c r="J23" s="303"/>
      <c r="K23" s="228"/>
      <c r="L23" s="303"/>
      <c r="M23" s="308"/>
      <c r="N23" s="281"/>
      <c r="O23" s="236" t="s">
        <v>402</v>
      </c>
      <c r="P23" s="270">
        <v>7</v>
      </c>
      <c r="Q23" s="418"/>
      <c r="R23" s="419"/>
      <c r="S23" s="419"/>
      <c r="T23" s="421"/>
      <c r="W23" s="8"/>
      <c r="X23" s="8"/>
      <c r="AA23" s="4"/>
      <c r="AB23" s="4"/>
      <c r="AC23" s="4"/>
    </row>
    <row r="24" spans="1:29" s="6" customFormat="1" ht="26.25" customHeight="1" thickBot="1">
      <c r="A24" s="417">
        <v>11</v>
      </c>
      <c r="B24" s="418">
        <v>20</v>
      </c>
      <c r="C24" s="419" t="str">
        <f>IF(B24="","",VLOOKUP(B24,$B$61:$D$106,2))</f>
        <v>渡邉　隼平</v>
      </c>
      <c r="D24" s="419" t="str">
        <f>IF(B24="","",VLOOKUP(B24,$B$61:$D$106,3))</f>
        <v>秀明八千代</v>
      </c>
      <c r="E24" s="294"/>
      <c r="F24" s="281"/>
      <c r="G24" s="291">
        <v>1</v>
      </c>
      <c r="H24" s="228"/>
      <c r="I24" s="236"/>
      <c r="J24" s="303"/>
      <c r="K24" s="228"/>
      <c r="L24" s="303"/>
      <c r="M24" s="228"/>
      <c r="N24" s="267">
        <v>8</v>
      </c>
      <c r="O24" s="235"/>
      <c r="P24" s="231"/>
      <c r="Q24" s="418">
        <v>3</v>
      </c>
      <c r="R24" s="419" t="str">
        <f>IF(Q24="","",VLOOKUP(Q24,$B$61:$D$106,2))</f>
        <v>高野澤　優</v>
      </c>
      <c r="S24" s="419" t="str">
        <f>IF(Q24="","",VLOOKUP(Q24,$B$61:$D$106,3))</f>
        <v>拓大紅陵</v>
      </c>
      <c r="T24" s="420">
        <v>34</v>
      </c>
      <c r="W24" s="8"/>
      <c r="X24" s="8"/>
    </row>
    <row r="25" spans="1:29" s="6" customFormat="1" ht="26.25" customHeight="1">
      <c r="A25" s="417"/>
      <c r="B25" s="418"/>
      <c r="C25" s="419"/>
      <c r="D25" s="419"/>
      <c r="E25" s="228"/>
      <c r="F25" s="267">
        <v>2</v>
      </c>
      <c r="G25" s="228"/>
      <c r="H25" s="228"/>
      <c r="I25" s="236"/>
      <c r="J25" s="303"/>
      <c r="K25" s="228"/>
      <c r="L25" s="303"/>
      <c r="M25" s="228"/>
      <c r="N25" s="228"/>
      <c r="O25" s="267">
        <v>1</v>
      </c>
      <c r="P25" s="228"/>
      <c r="Q25" s="418"/>
      <c r="R25" s="419"/>
      <c r="S25" s="419"/>
      <c r="T25" s="421"/>
      <c r="W25" s="8"/>
      <c r="X25" s="8"/>
    </row>
    <row r="26" spans="1:29" s="6" customFormat="1" ht="26.25" customHeight="1" thickBot="1">
      <c r="A26" s="417">
        <v>12</v>
      </c>
      <c r="B26" s="420">
        <v>31</v>
      </c>
      <c r="C26" s="419" t="str">
        <f>IF(B26="","",VLOOKUP(B26,$B$61:$D$106,2))</f>
        <v>中田　翔也</v>
      </c>
      <c r="D26" s="419" t="str">
        <f>IF(B26="","",VLOOKUP(B26,$B$61:$D$106,3))</f>
        <v>敬愛学園</v>
      </c>
      <c r="E26" s="236"/>
      <c r="F26" s="236">
        <v>7</v>
      </c>
      <c r="G26" s="228"/>
      <c r="H26" s="228"/>
      <c r="I26" s="236" t="s">
        <v>428</v>
      </c>
      <c r="J26" s="316">
        <v>4</v>
      </c>
      <c r="K26" s="317">
        <v>6</v>
      </c>
      <c r="L26" s="303" t="s">
        <v>429</v>
      </c>
      <c r="M26" s="228"/>
      <c r="N26" s="228"/>
      <c r="O26" s="306" t="s">
        <v>505</v>
      </c>
      <c r="P26" s="236"/>
      <c r="Q26" s="418">
        <v>4</v>
      </c>
      <c r="R26" s="419" t="str">
        <f>IF(Q26="","",VLOOKUP(Q26,$B$61:$D$106,2))</f>
        <v>仲　哲史</v>
      </c>
      <c r="S26" s="419" t="str">
        <f>IF(Q26="","",VLOOKUP(Q26,$B$61:$D$106,3))</f>
        <v>拓大紅陵</v>
      </c>
      <c r="T26" s="420">
        <v>35</v>
      </c>
      <c r="W26" s="8"/>
      <c r="X26" s="8"/>
    </row>
    <row r="27" spans="1:29" s="6" customFormat="1" ht="26.25" customHeight="1" thickBot="1">
      <c r="A27" s="417"/>
      <c r="B27" s="421"/>
      <c r="C27" s="419"/>
      <c r="D27" s="419"/>
      <c r="E27" s="292"/>
      <c r="F27" s="278" t="s">
        <v>395</v>
      </c>
      <c r="G27" s="273">
        <v>6</v>
      </c>
      <c r="H27" s="228"/>
      <c r="I27" s="232"/>
      <c r="J27" s="228" t="s">
        <v>431</v>
      </c>
      <c r="K27" s="228"/>
      <c r="L27" s="233"/>
      <c r="M27" s="228"/>
      <c r="N27" s="281">
        <v>6</v>
      </c>
      <c r="O27" s="266" t="s">
        <v>403</v>
      </c>
      <c r="P27" s="285"/>
      <c r="Q27" s="418"/>
      <c r="R27" s="419"/>
      <c r="S27" s="419"/>
      <c r="T27" s="421"/>
      <c r="W27" s="8"/>
      <c r="X27" s="8"/>
    </row>
    <row r="28" spans="1:29" s="6" customFormat="1" ht="26.25" customHeight="1" thickBot="1">
      <c r="A28" s="417">
        <v>13</v>
      </c>
      <c r="B28" s="418">
        <v>21</v>
      </c>
      <c r="C28" s="419" t="str">
        <f>IF(B28="","",VLOOKUP(B28,$B$61:$D$106,2))</f>
        <v>向後　亮佑</v>
      </c>
      <c r="D28" s="419" t="str">
        <f>IF(B28="","",VLOOKUP(B28,$B$61:$D$106,3))</f>
        <v>東総工業</v>
      </c>
      <c r="E28" s="236"/>
      <c r="F28" s="232"/>
      <c r="G28" s="233"/>
      <c r="H28" s="303"/>
      <c r="I28" s="232"/>
      <c r="J28" s="228"/>
      <c r="K28" s="228"/>
      <c r="L28" s="233"/>
      <c r="M28" s="308"/>
      <c r="N28" s="232"/>
      <c r="O28" s="233"/>
      <c r="P28" s="236">
        <v>4</v>
      </c>
      <c r="Q28" s="418">
        <v>26</v>
      </c>
      <c r="R28" s="419" t="str">
        <f>IF(Q28="","",VLOOKUP(Q28,$B$61:$D$106,2))</f>
        <v>須藤　柊生</v>
      </c>
      <c r="S28" s="419" t="str">
        <f>IF(Q28="","",VLOOKUP(Q28,$B$61:$D$106,3))</f>
        <v>習志野</v>
      </c>
      <c r="T28" s="420">
        <v>36</v>
      </c>
      <c r="W28" s="8"/>
      <c r="X28" s="8"/>
    </row>
    <row r="29" spans="1:29" s="6" customFormat="1" ht="26.25" customHeight="1" thickBot="1">
      <c r="A29" s="417"/>
      <c r="B29" s="418"/>
      <c r="C29" s="419"/>
      <c r="D29" s="419"/>
      <c r="E29" s="268" t="s">
        <v>372</v>
      </c>
      <c r="F29" s="269"/>
      <c r="G29" s="236"/>
      <c r="H29" s="303"/>
      <c r="I29" s="232"/>
      <c r="J29" s="228"/>
      <c r="K29" s="228"/>
      <c r="L29" s="233"/>
      <c r="M29" s="308"/>
      <c r="N29" s="236"/>
      <c r="O29" s="276"/>
      <c r="P29" s="275" t="s">
        <v>379</v>
      </c>
      <c r="Q29" s="418"/>
      <c r="R29" s="419"/>
      <c r="S29" s="419"/>
      <c r="T29" s="421"/>
      <c r="W29" s="8"/>
      <c r="X29" s="8"/>
    </row>
    <row r="30" spans="1:29" s="6" customFormat="1" ht="26.25" customHeight="1">
      <c r="A30" s="417">
        <v>14</v>
      </c>
      <c r="B30" s="420">
        <v>15</v>
      </c>
      <c r="C30" s="419" t="str">
        <f>IF(B30="","",VLOOKUP(B30,$B$61:$D$106,2))</f>
        <v>石橋　樹</v>
      </c>
      <c r="D30" s="419" t="str">
        <f>IF(B30="","",VLOOKUP(B30,$B$61:$D$106,3))</f>
        <v>佐原</v>
      </c>
      <c r="E30" s="234"/>
      <c r="F30" s="296">
        <v>1</v>
      </c>
      <c r="G30" s="236"/>
      <c r="H30" s="303"/>
      <c r="I30" s="232"/>
      <c r="J30" s="228"/>
      <c r="K30" s="228"/>
      <c r="L30" s="233"/>
      <c r="M30" s="308"/>
      <c r="N30" s="236"/>
      <c r="O30" s="282">
        <v>2</v>
      </c>
      <c r="P30" s="235"/>
      <c r="Q30" s="418">
        <v>37</v>
      </c>
      <c r="R30" s="419" t="str">
        <f>IF(Q30="","",VLOOKUP(Q30,$B$61:$D$106,2))</f>
        <v>佐野　義明</v>
      </c>
      <c r="S30" s="419" t="str">
        <f>IF(Q30="","",VLOOKUP(Q30,$B$61:$D$106,3))</f>
        <v>日体大柏</v>
      </c>
      <c r="T30" s="420">
        <v>37</v>
      </c>
      <c r="W30" s="8"/>
      <c r="X30" s="8"/>
    </row>
    <row r="31" spans="1:29" s="6" customFormat="1" ht="26.25" customHeight="1" thickBot="1">
      <c r="A31" s="417"/>
      <c r="B31" s="421"/>
      <c r="C31" s="419"/>
      <c r="D31" s="419"/>
      <c r="E31" s="267" t="s">
        <v>503</v>
      </c>
      <c r="F31" s="228"/>
      <c r="G31" s="236" t="s">
        <v>418</v>
      </c>
      <c r="H31" s="273">
        <v>4</v>
      </c>
      <c r="I31" s="232"/>
      <c r="J31" s="228"/>
      <c r="K31" s="228"/>
      <c r="L31" s="233"/>
      <c r="M31" s="281">
        <v>5</v>
      </c>
      <c r="N31" s="236" t="s">
        <v>424</v>
      </c>
      <c r="O31" s="228"/>
      <c r="P31" s="267">
        <v>1</v>
      </c>
      <c r="Q31" s="418"/>
      <c r="R31" s="419"/>
      <c r="S31" s="419"/>
      <c r="T31" s="421"/>
      <c r="W31" s="8"/>
      <c r="X31" s="8"/>
    </row>
    <row r="32" spans="1:29" ht="26.25" customHeight="1" thickBot="1">
      <c r="A32" s="417">
        <v>15</v>
      </c>
      <c r="B32" s="418">
        <v>25</v>
      </c>
      <c r="C32" s="419" t="str">
        <f>IF(B32="","",VLOOKUP(B32,$B$61:$D$106,2))</f>
        <v>岡田　朝</v>
      </c>
      <c r="D32" s="419" t="str">
        <f>IF(B32="","",VLOOKUP(B32,$B$61:$D$106,3))</f>
        <v>習志野</v>
      </c>
      <c r="E32" s="236">
        <v>6</v>
      </c>
      <c r="F32" s="228"/>
      <c r="G32" s="232"/>
      <c r="H32" s="233"/>
      <c r="I32" s="301"/>
      <c r="J32" s="228"/>
      <c r="K32" s="228"/>
      <c r="L32" s="289"/>
      <c r="M32" s="232"/>
      <c r="N32" s="233"/>
      <c r="O32" s="228"/>
      <c r="P32" s="290" t="s">
        <v>504</v>
      </c>
      <c r="Q32" s="418">
        <v>45</v>
      </c>
      <c r="R32" s="419" t="str">
        <f>IF(Q32="","",VLOOKUP(Q32,$B$61:$D$106,2))</f>
        <v>酒井　渓吾</v>
      </c>
      <c r="S32" s="419" t="str">
        <f>IF(Q32="","",VLOOKUP(Q32,$B$61:$D$106,3))</f>
        <v>昭和学院</v>
      </c>
      <c r="T32" s="420">
        <v>38</v>
      </c>
      <c r="W32" s="139"/>
    </row>
    <row r="33" spans="1:23" ht="26.25" customHeight="1" thickBot="1">
      <c r="A33" s="417"/>
      <c r="B33" s="418"/>
      <c r="C33" s="419"/>
      <c r="D33" s="419"/>
      <c r="E33" s="268" t="s">
        <v>373</v>
      </c>
      <c r="F33" s="273">
        <v>5</v>
      </c>
      <c r="G33" s="232"/>
      <c r="H33" s="236"/>
      <c r="I33" s="301"/>
      <c r="J33" s="228"/>
      <c r="K33" s="228"/>
      <c r="L33" s="289"/>
      <c r="M33" s="236"/>
      <c r="N33" s="233"/>
      <c r="O33" s="228">
        <v>0</v>
      </c>
      <c r="P33" s="230" t="s">
        <v>380</v>
      </c>
      <c r="Q33" s="418"/>
      <c r="R33" s="419"/>
      <c r="S33" s="419"/>
      <c r="T33" s="421"/>
      <c r="W33" s="139"/>
    </row>
    <row r="34" spans="1:23" ht="26.25" customHeight="1" thickBot="1">
      <c r="A34" s="417">
        <v>16</v>
      </c>
      <c r="B34" s="420">
        <v>27</v>
      </c>
      <c r="C34" s="419" t="str">
        <f>IF(B34="","",VLOOKUP(B34,$B$61:$D$106,2))</f>
        <v>乃万　博太郎</v>
      </c>
      <c r="D34" s="419" t="str">
        <f>IF(B34="","",VLOOKUP(B34,$B$61:$D$106,3))</f>
        <v>渋谷幕張</v>
      </c>
      <c r="E34" s="234"/>
      <c r="F34" s="272"/>
      <c r="G34" s="232"/>
      <c r="H34" s="236"/>
      <c r="I34" s="301"/>
      <c r="J34" s="228"/>
      <c r="K34" s="228"/>
      <c r="L34" s="289"/>
      <c r="M34" s="236"/>
      <c r="N34" s="233"/>
      <c r="O34" s="280"/>
      <c r="P34" s="277"/>
      <c r="Q34" s="418">
        <v>24</v>
      </c>
      <c r="R34" s="419" t="str">
        <f>IF(Q34="","",VLOOKUP(Q34,$B$61:$D$106,2))</f>
        <v>髙橋　陸</v>
      </c>
      <c r="S34" s="419" t="str">
        <f>IF(Q34="","",VLOOKUP(Q34,$B$61:$D$106,3))</f>
        <v>千葉経済</v>
      </c>
      <c r="T34" s="420">
        <v>39</v>
      </c>
      <c r="W34" s="139"/>
    </row>
    <row r="35" spans="1:23" ht="26.25" customHeight="1" thickBot="1">
      <c r="A35" s="417"/>
      <c r="B35" s="421"/>
      <c r="C35" s="419"/>
      <c r="D35" s="419"/>
      <c r="E35" s="270">
        <v>0</v>
      </c>
      <c r="F35" s="232" t="s">
        <v>396</v>
      </c>
      <c r="G35" s="272"/>
      <c r="H35" s="236"/>
      <c r="I35" s="301"/>
      <c r="J35" s="228"/>
      <c r="K35" s="228"/>
      <c r="L35" s="289"/>
      <c r="M35" s="236"/>
      <c r="N35" s="272"/>
      <c r="O35" s="233" t="s">
        <v>404</v>
      </c>
      <c r="P35" s="236"/>
      <c r="Q35" s="418"/>
      <c r="R35" s="419"/>
      <c r="S35" s="419"/>
      <c r="T35" s="421"/>
      <c r="W35" s="139"/>
    </row>
    <row r="36" spans="1:23" ht="26.25" customHeight="1" thickBot="1">
      <c r="A36" s="417">
        <v>17</v>
      </c>
      <c r="B36" s="418">
        <v>36</v>
      </c>
      <c r="C36" s="419" t="str">
        <f>IF(B36="","",VLOOKUP(B36,$B$61:$D$106,2))</f>
        <v>清水　悠斗</v>
      </c>
      <c r="D36" s="419" t="str">
        <f>IF(B36="","",VLOOKUP(B36,$B$61:$D$106,3))</f>
        <v>日体大柏</v>
      </c>
      <c r="E36" s="294"/>
      <c r="F36" s="281"/>
      <c r="G36" s="291">
        <v>5</v>
      </c>
      <c r="H36" s="236"/>
      <c r="I36" s="301"/>
      <c r="J36" s="228"/>
      <c r="K36" s="228"/>
      <c r="L36" s="289"/>
      <c r="M36" s="236"/>
      <c r="N36" s="287">
        <v>0</v>
      </c>
      <c r="O36" s="273"/>
      <c r="P36" s="288"/>
      <c r="Q36" s="418">
        <v>12</v>
      </c>
      <c r="R36" s="419" t="str">
        <f>IF(Q36="","",VLOOKUP(Q36,$B$61:$D$106,2))</f>
        <v>山岸　宗一郎</v>
      </c>
      <c r="S36" s="419" t="str">
        <f>IF(Q36="","",VLOOKUP(Q36,$B$61:$D$106,3))</f>
        <v>成東</v>
      </c>
      <c r="T36" s="420">
        <v>40</v>
      </c>
    </row>
    <row r="37" spans="1:23" ht="26.25" customHeight="1" thickBot="1">
      <c r="A37" s="417"/>
      <c r="B37" s="418"/>
      <c r="C37" s="419"/>
      <c r="D37" s="419"/>
      <c r="E37" s="228"/>
      <c r="F37" s="267">
        <v>6</v>
      </c>
      <c r="G37" s="228"/>
      <c r="H37" s="236" t="s">
        <v>421</v>
      </c>
      <c r="I37" s="269"/>
      <c r="J37" s="228"/>
      <c r="K37" s="228"/>
      <c r="L37" s="276"/>
      <c r="M37" s="236" t="s">
        <v>427</v>
      </c>
      <c r="N37" s="228"/>
      <c r="O37" s="267">
        <v>8</v>
      </c>
      <c r="P37" s="228"/>
      <c r="Q37" s="418"/>
      <c r="R37" s="419"/>
      <c r="S37" s="419"/>
      <c r="T37" s="421"/>
    </row>
    <row r="38" spans="1:23" ht="26.25" customHeight="1" thickBot="1">
      <c r="A38" s="417">
        <v>18</v>
      </c>
      <c r="B38" s="420">
        <v>10</v>
      </c>
      <c r="C38" s="419" t="str">
        <f>IF(B38="","",VLOOKUP(B38,$B$61:$D$106,2))</f>
        <v>小代　貴一郎</v>
      </c>
      <c r="D38" s="419" t="str">
        <f>IF(B38="","",VLOOKUP(B38,$B$61:$D$106,3))</f>
        <v>東金</v>
      </c>
      <c r="E38" s="231"/>
      <c r="F38" s="231">
        <v>0</v>
      </c>
      <c r="G38" s="228"/>
      <c r="H38" s="232"/>
      <c r="I38" s="267">
        <v>1</v>
      </c>
      <c r="J38" s="228"/>
      <c r="K38" s="228"/>
      <c r="L38" s="267">
        <v>0</v>
      </c>
      <c r="M38" s="233"/>
      <c r="N38" s="228"/>
      <c r="O38" s="236"/>
      <c r="P38" s="236">
        <v>8</v>
      </c>
      <c r="Q38" s="418">
        <v>5</v>
      </c>
      <c r="R38" s="419" t="str">
        <f>IF(Q38="","",VLOOKUP(Q38,$B$61:$D$106,2))</f>
        <v>髙橋　大和</v>
      </c>
      <c r="S38" s="419" t="str">
        <f>IF(Q38="","",VLOOKUP(Q38,$B$61:$D$106,3))</f>
        <v>拓大紅陵</v>
      </c>
      <c r="T38" s="420">
        <v>41</v>
      </c>
    </row>
    <row r="39" spans="1:23" ht="26.25" customHeight="1" thickBot="1">
      <c r="A39" s="417"/>
      <c r="B39" s="421"/>
      <c r="C39" s="419"/>
      <c r="D39" s="419"/>
      <c r="E39" s="228"/>
      <c r="F39" s="229" t="s">
        <v>397</v>
      </c>
      <c r="G39" s="228">
        <v>1</v>
      </c>
      <c r="H39" s="232"/>
      <c r="I39" s="228"/>
      <c r="J39" s="228"/>
      <c r="K39" s="228"/>
      <c r="L39" s="228"/>
      <c r="M39" s="233"/>
      <c r="N39" s="281">
        <v>2</v>
      </c>
      <c r="O39" s="266" t="s">
        <v>405</v>
      </c>
      <c r="P39" s="285"/>
      <c r="Q39" s="418"/>
      <c r="R39" s="419"/>
      <c r="S39" s="419"/>
      <c r="T39" s="421"/>
    </row>
    <row r="40" spans="1:23" ht="26.25" customHeight="1">
      <c r="A40" s="417">
        <v>19</v>
      </c>
      <c r="B40" s="418">
        <v>34</v>
      </c>
      <c r="C40" s="419" t="str">
        <f>IF(B40="","",VLOOKUP(B40,$B$61:$D$106,2))</f>
        <v>甲賀　響</v>
      </c>
      <c r="D40" s="419" t="str">
        <f>IF(B40="","",VLOOKUP(B40,$B$61:$D$106,3))</f>
        <v>麗澤</v>
      </c>
      <c r="E40" s="231">
        <v>0</v>
      </c>
      <c r="F40" s="236"/>
      <c r="G40" s="274"/>
      <c r="H40" s="232"/>
      <c r="I40" s="228"/>
      <c r="J40" s="228"/>
      <c r="K40" s="228"/>
      <c r="L40" s="228"/>
      <c r="M40" s="289"/>
      <c r="N40" s="232"/>
      <c r="O40" s="235"/>
      <c r="P40" s="231"/>
      <c r="Q40" s="418">
        <v>42</v>
      </c>
      <c r="R40" s="419" t="str">
        <f>IF(Q40="","",VLOOKUP(Q40,$B$61:$D$106,2))</f>
        <v>木村　知生</v>
      </c>
      <c r="S40" s="419" t="str">
        <f>IF(Q40="","",VLOOKUP(Q40,$B$61:$D$106,3))</f>
        <v>船橋東</v>
      </c>
      <c r="T40" s="420">
        <v>42</v>
      </c>
    </row>
    <row r="41" spans="1:23" ht="26.25" customHeight="1" thickBot="1">
      <c r="A41" s="417"/>
      <c r="B41" s="418"/>
      <c r="C41" s="419"/>
      <c r="D41" s="419"/>
      <c r="E41" s="229" t="s">
        <v>374</v>
      </c>
      <c r="F41" s="236"/>
      <c r="G41" s="301"/>
      <c r="H41" s="232"/>
      <c r="I41" s="228"/>
      <c r="J41" s="228"/>
      <c r="K41" s="228"/>
      <c r="L41" s="228"/>
      <c r="M41" s="276"/>
      <c r="N41" s="236" t="s">
        <v>425</v>
      </c>
      <c r="O41" s="228"/>
      <c r="P41" s="228">
        <v>0</v>
      </c>
      <c r="Q41" s="418"/>
      <c r="R41" s="419"/>
      <c r="S41" s="419"/>
      <c r="T41" s="421"/>
    </row>
    <row r="42" spans="1:23" ht="26.25" customHeight="1" thickBot="1">
      <c r="A42" s="417">
        <v>20</v>
      </c>
      <c r="B42" s="420">
        <v>8</v>
      </c>
      <c r="C42" s="419" t="str">
        <f>IF(B42="","",VLOOKUP(B42,$B$61:$D$106,2))</f>
        <v>杉村　光太郎</v>
      </c>
      <c r="D42" s="419" t="str">
        <f>IF(B42="","",VLOOKUP(B42,$B$61:$D$106,3))</f>
        <v>木更津総合</v>
      </c>
      <c r="E42" s="265"/>
      <c r="F42" s="291">
        <v>4</v>
      </c>
      <c r="G42" s="232"/>
      <c r="H42" s="232"/>
      <c r="I42" s="228"/>
      <c r="J42" s="228"/>
      <c r="K42" s="228"/>
      <c r="L42" s="228"/>
      <c r="M42" s="267">
        <v>0</v>
      </c>
      <c r="N42" s="233"/>
      <c r="O42" s="228"/>
      <c r="P42" s="236">
        <v>8</v>
      </c>
      <c r="Q42" s="418">
        <v>7</v>
      </c>
      <c r="R42" s="419" t="str">
        <f>IF(Q42="","",VLOOKUP(Q42,$B$61:$D$106,2))</f>
        <v>高司　龍聖</v>
      </c>
      <c r="S42" s="419" t="str">
        <f>IF(Q42="","",VLOOKUP(Q42,$B$61:$D$106,3))</f>
        <v>木更津総合</v>
      </c>
      <c r="T42" s="420">
        <v>43</v>
      </c>
    </row>
    <row r="43" spans="1:23" ht="26.25" customHeight="1" thickBot="1">
      <c r="A43" s="417"/>
      <c r="B43" s="421"/>
      <c r="C43" s="419"/>
      <c r="D43" s="419"/>
      <c r="E43" s="267">
        <v>3</v>
      </c>
      <c r="F43" s="228"/>
      <c r="G43" s="232" t="s">
        <v>419</v>
      </c>
      <c r="H43" s="272"/>
      <c r="I43" s="228"/>
      <c r="J43" s="228"/>
      <c r="K43" s="228"/>
      <c r="L43" s="228"/>
      <c r="M43" s="228"/>
      <c r="N43" s="233"/>
      <c r="O43" s="228">
        <v>2</v>
      </c>
      <c r="P43" s="275" t="s">
        <v>381</v>
      </c>
      <c r="Q43" s="418"/>
      <c r="R43" s="419"/>
      <c r="S43" s="419"/>
      <c r="T43" s="421"/>
    </row>
    <row r="44" spans="1:23" ht="26.25" customHeight="1" thickBot="1">
      <c r="A44" s="417">
        <v>21</v>
      </c>
      <c r="B44" s="418">
        <v>18</v>
      </c>
      <c r="C44" s="419" t="str">
        <f>IF(B44="","",VLOOKUP(B44,$B$61:$D$106,2))</f>
        <v>鈴木　健太</v>
      </c>
      <c r="D44" s="419" t="str">
        <f>IF(B44="","",VLOOKUP(B44,$B$61:$D$106,3))</f>
        <v>秀明八千代</v>
      </c>
      <c r="E44" s="236">
        <v>8</v>
      </c>
      <c r="F44" s="228"/>
      <c r="G44" s="236"/>
      <c r="H44" s="291">
        <v>1</v>
      </c>
      <c r="I44" s="228"/>
      <c r="J44" s="228"/>
      <c r="K44" s="228"/>
      <c r="L44" s="228"/>
      <c r="M44" s="228"/>
      <c r="N44" s="233"/>
      <c r="O44" s="271"/>
      <c r="P44" s="235"/>
      <c r="Q44" s="418">
        <v>41</v>
      </c>
      <c r="R44" s="419" t="str">
        <f>IF(Q44="","",VLOOKUP(Q44,$B$61:$D$106,2))</f>
        <v>飯島　桜城</v>
      </c>
      <c r="S44" s="419" t="str">
        <f>IF(Q44="","",VLOOKUP(Q44,$B$61:$D$106,3))</f>
        <v>西武台</v>
      </c>
      <c r="T44" s="420">
        <v>44</v>
      </c>
    </row>
    <row r="45" spans="1:23" ht="26.25" customHeight="1" thickBot="1">
      <c r="A45" s="417"/>
      <c r="B45" s="418"/>
      <c r="C45" s="419"/>
      <c r="D45" s="419"/>
      <c r="E45" s="268" t="s">
        <v>375</v>
      </c>
      <c r="F45" s="273">
        <v>7</v>
      </c>
      <c r="G45" s="236"/>
      <c r="H45" s="303"/>
      <c r="I45" s="228"/>
      <c r="J45" s="228"/>
      <c r="K45" s="228"/>
      <c r="L45" s="228"/>
      <c r="M45" s="228"/>
      <c r="N45" s="272"/>
      <c r="O45" s="233" t="s">
        <v>406</v>
      </c>
      <c r="P45" s="270">
        <v>0</v>
      </c>
      <c r="Q45" s="418"/>
      <c r="R45" s="419"/>
      <c r="S45" s="419"/>
      <c r="T45" s="421"/>
    </row>
    <row r="46" spans="1:23" ht="26.25" customHeight="1" thickBot="1">
      <c r="A46" s="417">
        <v>22</v>
      </c>
      <c r="B46" s="418">
        <v>44</v>
      </c>
      <c r="C46" s="419" t="str">
        <f>IF(B46="","",VLOOKUP(B46,$B$61:$D$106,2))</f>
        <v>関根　佳汰</v>
      </c>
      <c r="D46" s="419" t="str">
        <f>IF(B46="","",VLOOKUP(B46,$B$61:$D$106,3))</f>
        <v>清水</v>
      </c>
      <c r="E46" s="234"/>
      <c r="F46" s="233"/>
      <c r="G46" s="303"/>
      <c r="H46" s="303"/>
      <c r="I46" s="228"/>
      <c r="J46" s="228"/>
      <c r="K46" s="228"/>
      <c r="L46" s="228"/>
      <c r="M46" s="228"/>
      <c r="N46" s="287">
        <v>1</v>
      </c>
      <c r="O46" s="273"/>
      <c r="P46" s="288"/>
      <c r="Q46" s="418">
        <v>19</v>
      </c>
      <c r="R46" s="419" t="str">
        <f>IF(Q46="","",VLOOKUP(Q46,$B$61:$D$106,2))</f>
        <v>友部　力輝</v>
      </c>
      <c r="S46" s="419" t="str">
        <f>IF(Q46="","",VLOOKUP(Q46,$B$61:$D$106,3))</f>
        <v>秀明八千代</v>
      </c>
      <c r="T46" s="420">
        <v>45</v>
      </c>
    </row>
    <row r="47" spans="1:23" ht="26.25" customHeight="1" thickBot="1">
      <c r="A47" s="417"/>
      <c r="B47" s="418"/>
      <c r="C47" s="419"/>
      <c r="D47" s="419"/>
      <c r="E47" s="270">
        <v>0</v>
      </c>
      <c r="F47" s="236" t="s">
        <v>398</v>
      </c>
      <c r="G47" s="273"/>
      <c r="H47" s="303"/>
      <c r="I47" s="228"/>
      <c r="J47" s="228"/>
      <c r="K47" s="228"/>
      <c r="L47" s="228"/>
      <c r="M47" s="228"/>
      <c r="N47" s="228"/>
      <c r="O47" s="267">
        <v>4</v>
      </c>
      <c r="P47" s="228"/>
      <c r="Q47" s="418"/>
      <c r="R47" s="419"/>
      <c r="S47" s="419"/>
      <c r="T47" s="421"/>
    </row>
    <row r="48" spans="1:23" ht="26.25" customHeight="1">
      <c r="A48" s="417">
        <v>23</v>
      </c>
      <c r="B48" s="420">
        <v>1</v>
      </c>
      <c r="C48" s="419" t="str">
        <f>IF(B48="","",VLOOKUP(B48,$B$61:$D$106,2))</f>
        <v>千葉　優汰</v>
      </c>
      <c r="D48" s="419" t="str">
        <f>IF(B48="","",VLOOKUP(B48,$B$61:$D$106,3))</f>
        <v>拓大紅陵</v>
      </c>
      <c r="E48" s="231"/>
      <c r="F48" s="234"/>
      <c r="G48" s="267">
        <v>2</v>
      </c>
      <c r="H48" s="228"/>
      <c r="I48" s="228"/>
      <c r="J48" s="228"/>
      <c r="K48" s="228"/>
      <c r="L48" s="228"/>
      <c r="M48" s="228"/>
      <c r="N48" s="228"/>
      <c r="O48" s="228"/>
      <c r="P48" s="228"/>
    </row>
    <row r="49" spans="1:24" ht="26.25" customHeight="1">
      <c r="A49" s="417"/>
      <c r="B49" s="421"/>
      <c r="C49" s="419"/>
      <c r="D49" s="419"/>
      <c r="E49" s="238"/>
      <c r="F49" s="295">
        <v>5</v>
      </c>
      <c r="G49" s="237"/>
      <c r="H49" s="237"/>
      <c r="I49" s="239"/>
      <c r="J49" s="238"/>
      <c r="K49" s="240"/>
      <c r="L49" s="240"/>
      <c r="M49" s="237"/>
      <c r="N49" s="237"/>
      <c r="O49" s="237"/>
      <c r="P49" s="237"/>
    </row>
    <row r="50" spans="1:24" ht="26.25" customHeight="1">
      <c r="A50" s="222"/>
      <c r="B50" s="223"/>
      <c r="C50" s="423" t="s">
        <v>28</v>
      </c>
      <c r="D50" s="423"/>
      <c r="E50" s="238"/>
      <c r="F50" s="237"/>
      <c r="G50" s="237"/>
      <c r="H50" s="237"/>
      <c r="I50" s="239"/>
      <c r="J50" s="238"/>
      <c r="K50" s="240"/>
      <c r="L50" s="240"/>
      <c r="M50" s="237"/>
      <c r="N50" s="237"/>
      <c r="O50" s="237"/>
      <c r="P50" s="237"/>
      <c r="R50" s="219"/>
      <c r="W50" s="219"/>
      <c r="X50" s="219"/>
    </row>
    <row r="51" spans="1:24" ht="26.25" customHeight="1">
      <c r="C51" s="424"/>
      <c r="D51" s="424"/>
    </row>
    <row r="52" spans="1:24" ht="26.25" customHeight="1">
      <c r="A52" s="417">
        <v>46</v>
      </c>
      <c r="B52" s="418">
        <v>31</v>
      </c>
      <c r="C52" s="419" t="str">
        <f>IF(B52="","",VLOOKUP(B52,$B$61:$D$106,2))</f>
        <v>中田　翔也</v>
      </c>
      <c r="D52" s="419" t="str">
        <f>IF(B52="","",VLOOKUP(B52,$B$61:$D$106,3))</f>
        <v>敬愛学園</v>
      </c>
      <c r="E52" s="242">
        <v>0</v>
      </c>
      <c r="F52" s="236"/>
      <c r="G52" s="236"/>
      <c r="H52" s="20"/>
    </row>
    <row r="53" spans="1:24" ht="26.25" customHeight="1" thickBot="1">
      <c r="A53" s="417"/>
      <c r="B53" s="418"/>
      <c r="C53" s="419"/>
      <c r="D53" s="419"/>
      <c r="E53" s="243"/>
      <c r="F53" s="244" t="s">
        <v>430</v>
      </c>
      <c r="G53" s="233"/>
      <c r="H53" s="20"/>
      <c r="R53" s="219"/>
      <c r="W53" s="219"/>
      <c r="X53" s="219"/>
    </row>
    <row r="54" spans="1:24" ht="26.25" customHeight="1" thickBot="1">
      <c r="A54" s="417">
        <v>47</v>
      </c>
      <c r="B54" s="420">
        <v>4</v>
      </c>
      <c r="C54" s="419" t="str">
        <f>IF(B54="","",VLOOKUP(B54,$B$61:$D$106,2))</f>
        <v>仲　哲史</v>
      </c>
      <c r="D54" s="419" t="str">
        <f>IF(B54="","",VLOOKUP(B54,$B$61:$D$106,3))</f>
        <v>拓大紅陵</v>
      </c>
      <c r="E54" s="294"/>
      <c r="F54" s="281"/>
      <c r="G54" s="266"/>
      <c r="H54" s="20"/>
      <c r="R54" s="219"/>
      <c r="W54" s="219"/>
      <c r="X54" s="219"/>
    </row>
    <row r="55" spans="1:24" ht="26.25" customHeight="1">
      <c r="A55" s="417"/>
      <c r="B55" s="421"/>
      <c r="C55" s="419"/>
      <c r="D55" s="419"/>
      <c r="E55" s="313">
        <v>5</v>
      </c>
      <c r="F55" s="237"/>
      <c r="G55" s="237"/>
      <c r="R55" s="219"/>
      <c r="W55" s="219"/>
      <c r="X55" s="219"/>
    </row>
    <row r="56" spans="1:24" ht="26.25" customHeight="1">
      <c r="C56" s="219"/>
      <c r="R56" s="219"/>
      <c r="W56" s="219"/>
      <c r="X56" s="219"/>
    </row>
    <row r="60" spans="1:24" ht="26.25" customHeight="1">
      <c r="A60" s="422" t="s">
        <v>22</v>
      </c>
      <c r="B60" s="422"/>
      <c r="C60" s="422" t="s">
        <v>321</v>
      </c>
      <c r="D60" s="422"/>
      <c r="E60" s="213"/>
    </row>
    <row r="61" spans="1:24" ht="26.25" customHeight="1">
      <c r="A61" s="214"/>
      <c r="B61" s="215" t="s">
        <v>23</v>
      </c>
      <c r="C61" s="168" t="s">
        <v>0</v>
      </c>
      <c r="D61" s="216" t="s">
        <v>1</v>
      </c>
      <c r="E61" s="213"/>
    </row>
    <row r="62" spans="1:24" ht="26.25" customHeight="1">
      <c r="A62" s="214"/>
      <c r="B62" s="214">
        <v>1</v>
      </c>
      <c r="C62" s="217" t="s">
        <v>24</v>
      </c>
      <c r="D62" s="218" t="s">
        <v>3</v>
      </c>
      <c r="E62" s="170" t="s">
        <v>322</v>
      </c>
    </row>
    <row r="63" spans="1:24" ht="26.25" customHeight="1">
      <c r="A63" s="214"/>
      <c r="B63" s="214">
        <v>2</v>
      </c>
      <c r="C63" s="217" t="s">
        <v>84</v>
      </c>
      <c r="D63" s="218" t="s">
        <v>3</v>
      </c>
      <c r="E63" s="170" t="s">
        <v>329</v>
      </c>
    </row>
    <row r="64" spans="1:24" ht="26.25" customHeight="1">
      <c r="A64" s="214"/>
      <c r="B64" s="214">
        <v>3</v>
      </c>
      <c r="C64" s="217" t="s">
        <v>154</v>
      </c>
      <c r="D64" s="218" t="s">
        <v>3</v>
      </c>
      <c r="E64" s="170" t="s">
        <v>328</v>
      </c>
    </row>
    <row r="65" spans="1:5" ht="26.25" customHeight="1">
      <c r="A65" s="214"/>
      <c r="B65" s="214">
        <v>4</v>
      </c>
      <c r="C65" s="217" t="s">
        <v>155</v>
      </c>
      <c r="D65" s="218" t="s">
        <v>3</v>
      </c>
      <c r="E65" s="170" t="s">
        <v>331</v>
      </c>
    </row>
    <row r="66" spans="1:5" ht="26.25" customHeight="1">
      <c r="A66" s="214"/>
      <c r="B66" s="214">
        <v>5</v>
      </c>
      <c r="C66" s="217" t="s">
        <v>156</v>
      </c>
      <c r="D66" s="218" t="s">
        <v>3</v>
      </c>
      <c r="E66" s="170"/>
    </row>
    <row r="67" spans="1:5" ht="26.25" customHeight="1">
      <c r="A67" s="214"/>
      <c r="B67" s="214">
        <v>6</v>
      </c>
      <c r="C67" s="217" t="s">
        <v>157</v>
      </c>
      <c r="D67" s="218" t="s">
        <v>3</v>
      </c>
      <c r="E67" s="170"/>
    </row>
    <row r="68" spans="1:5" ht="26.25" customHeight="1">
      <c r="A68" s="214"/>
      <c r="B68" s="214">
        <v>7</v>
      </c>
      <c r="C68" s="217" t="s">
        <v>158</v>
      </c>
      <c r="D68" s="218" t="s">
        <v>4</v>
      </c>
      <c r="E68" s="170"/>
    </row>
    <row r="69" spans="1:5" ht="26.25" customHeight="1">
      <c r="A69" s="214"/>
      <c r="B69" s="214">
        <v>8</v>
      </c>
      <c r="C69" s="217" t="s">
        <v>159</v>
      </c>
      <c r="D69" s="218" t="s">
        <v>4</v>
      </c>
      <c r="E69" s="170"/>
    </row>
    <row r="70" spans="1:5" ht="26.25" customHeight="1">
      <c r="A70" s="214"/>
      <c r="B70" s="214">
        <v>9</v>
      </c>
      <c r="C70" s="217" t="s">
        <v>160</v>
      </c>
      <c r="D70" s="218" t="s">
        <v>6</v>
      </c>
      <c r="E70" s="170"/>
    </row>
    <row r="71" spans="1:5" ht="26.25" customHeight="1">
      <c r="A71" s="214"/>
      <c r="B71" s="214">
        <v>10</v>
      </c>
      <c r="C71" s="217" t="s">
        <v>161</v>
      </c>
      <c r="D71" s="218" t="s">
        <v>6</v>
      </c>
      <c r="E71" s="170"/>
    </row>
    <row r="72" spans="1:5" ht="26.25" customHeight="1">
      <c r="A72" s="214"/>
      <c r="B72" s="214">
        <v>11</v>
      </c>
      <c r="C72" s="217" t="s">
        <v>162</v>
      </c>
      <c r="D72" s="218" t="s">
        <v>122</v>
      </c>
      <c r="E72" s="170"/>
    </row>
    <row r="73" spans="1:5" ht="26.25" customHeight="1">
      <c r="A73" s="214"/>
      <c r="B73" s="214">
        <v>12</v>
      </c>
      <c r="C73" s="217" t="s">
        <v>163</v>
      </c>
      <c r="D73" s="218" t="s">
        <v>122</v>
      </c>
      <c r="E73" s="170"/>
    </row>
    <row r="74" spans="1:5" ht="26.25" customHeight="1">
      <c r="A74" s="214"/>
      <c r="B74" s="214">
        <v>13</v>
      </c>
      <c r="C74" s="217" t="s">
        <v>164</v>
      </c>
      <c r="D74" s="218" t="s">
        <v>125</v>
      </c>
      <c r="E74" s="170"/>
    </row>
    <row r="75" spans="1:5" ht="26.25" customHeight="1">
      <c r="A75" s="214"/>
      <c r="B75" s="214">
        <v>14</v>
      </c>
      <c r="C75" s="217" t="s">
        <v>165</v>
      </c>
      <c r="D75" s="218" t="s">
        <v>125</v>
      </c>
      <c r="E75" s="170" t="s">
        <v>330</v>
      </c>
    </row>
    <row r="76" spans="1:5" ht="26.25" customHeight="1">
      <c r="A76" s="214"/>
      <c r="B76" s="214">
        <v>15</v>
      </c>
      <c r="C76" s="217" t="s">
        <v>166</v>
      </c>
      <c r="D76" s="218" t="s">
        <v>11</v>
      </c>
      <c r="E76" s="170"/>
    </row>
    <row r="77" spans="1:5" ht="26.25" customHeight="1">
      <c r="A77" s="214"/>
      <c r="B77" s="214">
        <v>16</v>
      </c>
      <c r="C77" s="217" t="s">
        <v>167</v>
      </c>
      <c r="D77" s="218" t="s">
        <v>11</v>
      </c>
      <c r="E77" s="170"/>
    </row>
    <row r="78" spans="1:5" ht="26.25" customHeight="1">
      <c r="A78" s="214"/>
      <c r="B78" s="214">
        <v>17</v>
      </c>
      <c r="C78" s="217" t="s">
        <v>168</v>
      </c>
      <c r="D78" s="218" t="s">
        <v>19</v>
      </c>
      <c r="E78" s="170"/>
    </row>
    <row r="79" spans="1:5" ht="26.25" customHeight="1">
      <c r="A79" s="214"/>
      <c r="B79" s="214">
        <v>18</v>
      </c>
      <c r="C79" s="217" t="s">
        <v>169</v>
      </c>
      <c r="D79" s="218" t="s">
        <v>19</v>
      </c>
      <c r="E79" s="170"/>
    </row>
    <row r="80" spans="1:5" ht="26.25" customHeight="1">
      <c r="A80" s="214"/>
      <c r="B80" s="214">
        <v>19</v>
      </c>
      <c r="C80" s="217" t="s">
        <v>170</v>
      </c>
      <c r="D80" s="218" t="s">
        <v>19</v>
      </c>
      <c r="E80" s="170" t="s">
        <v>323</v>
      </c>
    </row>
    <row r="81" spans="1:5" ht="26.25" customHeight="1">
      <c r="A81" s="214"/>
      <c r="B81" s="214">
        <v>20</v>
      </c>
      <c r="C81" s="217" t="s">
        <v>171</v>
      </c>
      <c r="D81" s="218" t="s">
        <v>19</v>
      </c>
      <c r="E81" s="170" t="s">
        <v>327</v>
      </c>
    </row>
    <row r="82" spans="1:5" ht="26.25" customHeight="1">
      <c r="A82" s="214"/>
      <c r="B82" s="214">
        <v>21</v>
      </c>
      <c r="C82" s="217" t="s">
        <v>172</v>
      </c>
      <c r="D82" s="218" t="s">
        <v>15</v>
      </c>
      <c r="E82" s="170"/>
    </row>
    <row r="83" spans="1:5" ht="26.25" customHeight="1">
      <c r="A83" s="214"/>
      <c r="B83" s="214">
        <v>22</v>
      </c>
      <c r="C83" s="217" t="s">
        <v>173</v>
      </c>
      <c r="D83" s="218" t="s">
        <v>15</v>
      </c>
      <c r="E83" s="170"/>
    </row>
    <row r="84" spans="1:5" ht="26.25" customHeight="1">
      <c r="A84" s="214"/>
      <c r="B84" s="214">
        <v>23</v>
      </c>
      <c r="C84" s="217" t="s">
        <v>174</v>
      </c>
      <c r="D84" s="218" t="s">
        <v>112</v>
      </c>
      <c r="E84" s="170"/>
    </row>
    <row r="85" spans="1:5" ht="26.25" customHeight="1">
      <c r="A85" s="214"/>
      <c r="B85" s="214">
        <v>24</v>
      </c>
      <c r="C85" s="217" t="s">
        <v>175</v>
      </c>
      <c r="D85" s="218" t="s">
        <v>112</v>
      </c>
      <c r="E85" s="170"/>
    </row>
    <row r="86" spans="1:5" ht="26.25" customHeight="1">
      <c r="A86" s="214"/>
      <c r="B86" s="214">
        <v>25</v>
      </c>
      <c r="C86" s="217" t="s">
        <v>176</v>
      </c>
      <c r="D86" s="218" t="s">
        <v>29</v>
      </c>
      <c r="E86" s="170"/>
    </row>
    <row r="87" spans="1:5" ht="26.25" customHeight="1">
      <c r="A87" s="214"/>
      <c r="B87" s="214">
        <v>26</v>
      </c>
      <c r="C87" s="217" t="s">
        <v>177</v>
      </c>
      <c r="D87" s="218" t="s">
        <v>29</v>
      </c>
      <c r="E87" s="170"/>
    </row>
    <row r="88" spans="1:5" ht="26.25" customHeight="1">
      <c r="A88" s="214"/>
      <c r="B88" s="214">
        <v>27</v>
      </c>
      <c r="C88" s="217" t="s">
        <v>179</v>
      </c>
      <c r="D88" s="218" t="s">
        <v>178</v>
      </c>
      <c r="E88" s="170"/>
    </row>
    <row r="89" spans="1:5" ht="26.25" customHeight="1">
      <c r="A89" s="214"/>
      <c r="B89" s="214">
        <v>28</v>
      </c>
      <c r="C89" s="217" t="s">
        <v>180</v>
      </c>
      <c r="D89" s="218" t="s">
        <v>178</v>
      </c>
      <c r="E89" s="170"/>
    </row>
    <row r="90" spans="1:5" ht="26.25" customHeight="1">
      <c r="A90" s="214"/>
      <c r="B90" s="214">
        <v>29</v>
      </c>
      <c r="C90" s="217" t="s">
        <v>181</v>
      </c>
      <c r="D90" s="218" t="s">
        <v>110</v>
      </c>
      <c r="E90" s="170"/>
    </row>
    <row r="91" spans="1:5" ht="26.25" customHeight="1">
      <c r="A91" s="214"/>
      <c r="B91" s="214">
        <v>30</v>
      </c>
      <c r="C91" s="217" t="s">
        <v>182</v>
      </c>
      <c r="D91" s="218" t="s">
        <v>110</v>
      </c>
      <c r="E91" s="170"/>
    </row>
    <row r="92" spans="1:5" ht="26.25" customHeight="1">
      <c r="A92" s="214"/>
      <c r="B92" s="214">
        <v>31</v>
      </c>
      <c r="C92" s="217" t="s">
        <v>183</v>
      </c>
      <c r="D92" s="218" t="s">
        <v>110</v>
      </c>
      <c r="E92" s="170" t="s">
        <v>326</v>
      </c>
    </row>
    <row r="93" spans="1:5" ht="26.25" customHeight="1">
      <c r="A93" s="214"/>
      <c r="B93" s="214">
        <v>32</v>
      </c>
      <c r="C93" s="217" t="s">
        <v>185</v>
      </c>
      <c r="D93" s="218" t="s">
        <v>184</v>
      </c>
      <c r="E93" s="170"/>
    </row>
    <row r="94" spans="1:5" ht="26.25" customHeight="1">
      <c r="A94" s="214"/>
      <c r="B94" s="214">
        <v>33</v>
      </c>
      <c r="C94" s="217" t="s">
        <v>186</v>
      </c>
      <c r="D94" s="218" t="s">
        <v>184</v>
      </c>
      <c r="E94" s="170"/>
    </row>
    <row r="95" spans="1:5" ht="26.25" customHeight="1">
      <c r="A95" s="214"/>
      <c r="B95" s="214">
        <v>34</v>
      </c>
      <c r="C95" s="217" t="s">
        <v>187</v>
      </c>
      <c r="D95" s="218" t="s">
        <v>9</v>
      </c>
      <c r="E95" s="170"/>
    </row>
    <row r="96" spans="1:5" ht="26.25" customHeight="1">
      <c r="A96" s="214"/>
      <c r="B96" s="214">
        <v>35</v>
      </c>
      <c r="C96" s="217" t="s">
        <v>188</v>
      </c>
      <c r="D96" s="218" t="s">
        <v>9</v>
      </c>
      <c r="E96" s="170"/>
    </row>
    <row r="97" spans="1:5" ht="26.25" customHeight="1">
      <c r="A97" s="214"/>
      <c r="B97" s="214">
        <v>36</v>
      </c>
      <c r="C97" s="217" t="s">
        <v>190</v>
      </c>
      <c r="D97" s="218" t="s">
        <v>189</v>
      </c>
      <c r="E97" s="170"/>
    </row>
    <row r="98" spans="1:5" ht="26.25" customHeight="1">
      <c r="A98" s="214"/>
      <c r="B98" s="214">
        <v>37</v>
      </c>
      <c r="C98" s="217" t="s">
        <v>191</v>
      </c>
      <c r="D98" s="218" t="s">
        <v>189</v>
      </c>
      <c r="E98" s="170"/>
    </row>
    <row r="99" spans="1:5" ht="26.25" customHeight="1">
      <c r="A99" s="214"/>
      <c r="B99" s="214">
        <v>38</v>
      </c>
      <c r="C99" s="217" t="s">
        <v>192</v>
      </c>
      <c r="D99" s="218" t="s">
        <v>189</v>
      </c>
      <c r="E99" s="170" t="s">
        <v>324</v>
      </c>
    </row>
    <row r="100" spans="1:5" ht="26.25" customHeight="1">
      <c r="A100" s="214"/>
      <c r="B100" s="214">
        <v>39</v>
      </c>
      <c r="C100" s="217" t="s">
        <v>193</v>
      </c>
      <c r="D100" s="218" t="s">
        <v>189</v>
      </c>
      <c r="E100" s="170" t="s">
        <v>325</v>
      </c>
    </row>
    <row r="101" spans="1:5" ht="26.25" customHeight="1">
      <c r="A101" s="214"/>
      <c r="B101" s="214">
        <v>40</v>
      </c>
      <c r="C101" s="217" t="s">
        <v>194</v>
      </c>
      <c r="D101" s="218" t="s">
        <v>113</v>
      </c>
      <c r="E101" s="170"/>
    </row>
    <row r="102" spans="1:5" ht="26.25" customHeight="1">
      <c r="A102" s="214"/>
      <c r="B102" s="214">
        <v>41</v>
      </c>
      <c r="C102" s="217" t="s">
        <v>195</v>
      </c>
      <c r="D102" s="218" t="s">
        <v>113</v>
      </c>
      <c r="E102" s="170"/>
    </row>
    <row r="103" spans="1:5" ht="26.25" customHeight="1">
      <c r="A103" s="214"/>
      <c r="B103" s="214">
        <v>42</v>
      </c>
      <c r="C103" s="217" t="s">
        <v>196</v>
      </c>
      <c r="D103" s="218" t="s">
        <v>43</v>
      </c>
      <c r="E103" s="170"/>
    </row>
    <row r="104" spans="1:5" ht="26.25" customHeight="1">
      <c r="A104" s="214"/>
      <c r="B104" s="214">
        <v>43</v>
      </c>
      <c r="C104" s="217" t="s">
        <v>197</v>
      </c>
      <c r="D104" s="218" t="s">
        <v>43</v>
      </c>
      <c r="E104" s="170"/>
    </row>
    <row r="105" spans="1:5" ht="26.25" customHeight="1">
      <c r="A105" s="214"/>
      <c r="B105" s="214">
        <v>44</v>
      </c>
      <c r="C105" s="217" t="s">
        <v>198</v>
      </c>
      <c r="D105" s="218" t="s">
        <v>44</v>
      </c>
      <c r="E105" s="170"/>
    </row>
    <row r="106" spans="1:5" ht="26.25" customHeight="1">
      <c r="A106" s="214"/>
      <c r="B106" s="214">
        <v>45</v>
      </c>
      <c r="C106" s="217" t="s">
        <v>199</v>
      </c>
      <c r="D106" s="218" t="s">
        <v>148</v>
      </c>
      <c r="E106" s="170"/>
    </row>
  </sheetData>
  <mergeCells count="192">
    <mergeCell ref="A52:A53"/>
    <mergeCell ref="B52:B53"/>
    <mergeCell ref="C52:C53"/>
    <mergeCell ref="D52:D53"/>
    <mergeCell ref="A54:A55"/>
    <mergeCell ref="B54:B55"/>
    <mergeCell ref="C54:C55"/>
    <mergeCell ref="D54:D55"/>
    <mergeCell ref="C50:D51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46:A47"/>
    <mergeCell ref="B46:B47"/>
    <mergeCell ref="C46:C47"/>
    <mergeCell ref="D46:D47"/>
    <mergeCell ref="A36:A37"/>
    <mergeCell ref="B36:B37"/>
    <mergeCell ref="C36:C37"/>
    <mergeCell ref="D36:D37"/>
    <mergeCell ref="A38:A39"/>
    <mergeCell ref="B38:B39"/>
    <mergeCell ref="C38:C39"/>
    <mergeCell ref="D38:D39"/>
    <mergeCell ref="A40:A41"/>
    <mergeCell ref="B40:B41"/>
    <mergeCell ref="C40:C41"/>
    <mergeCell ref="D40:D41"/>
    <mergeCell ref="S42:S43"/>
    <mergeCell ref="T42:T43"/>
    <mergeCell ref="Q44:Q45"/>
    <mergeCell ref="R44:R45"/>
    <mergeCell ref="S44:S45"/>
    <mergeCell ref="T44:T45"/>
    <mergeCell ref="Q46:Q47"/>
    <mergeCell ref="R46:R47"/>
    <mergeCell ref="S46:S47"/>
    <mergeCell ref="T46:T47"/>
    <mergeCell ref="S34:S35"/>
    <mergeCell ref="T34:T35"/>
    <mergeCell ref="A60:B60"/>
    <mergeCell ref="C60:D60"/>
    <mergeCell ref="A34:A35"/>
    <mergeCell ref="B34:B35"/>
    <mergeCell ref="C34:C35"/>
    <mergeCell ref="D34:D35"/>
    <mergeCell ref="Q34:Q35"/>
    <mergeCell ref="R34:R35"/>
    <mergeCell ref="Q36:Q37"/>
    <mergeCell ref="R36:R37"/>
    <mergeCell ref="S36:S37"/>
    <mergeCell ref="T36:T37"/>
    <mergeCell ref="Q38:Q39"/>
    <mergeCell ref="R38:R39"/>
    <mergeCell ref="S38:S39"/>
    <mergeCell ref="T38:T39"/>
    <mergeCell ref="Q40:Q41"/>
    <mergeCell ref="R40:R41"/>
    <mergeCell ref="S40:S41"/>
    <mergeCell ref="T40:T41"/>
    <mergeCell ref="Q42:Q43"/>
    <mergeCell ref="R42:R43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A6:A7"/>
    <mergeCell ref="B6:B7"/>
    <mergeCell ref="C6:C7"/>
    <mergeCell ref="D6:D7"/>
    <mergeCell ref="Q6:Q7"/>
    <mergeCell ref="R6:R7"/>
    <mergeCell ref="S6:S7"/>
    <mergeCell ref="T6:T7"/>
    <mergeCell ref="A8:A9"/>
    <mergeCell ref="B8:B9"/>
    <mergeCell ref="C8:C9"/>
    <mergeCell ref="D8:D9"/>
    <mergeCell ref="Q8:Q9"/>
    <mergeCell ref="R8:R9"/>
    <mergeCell ref="S8:S9"/>
    <mergeCell ref="T8:T9"/>
    <mergeCell ref="E1:P1"/>
    <mergeCell ref="A4:A5"/>
    <mergeCell ref="B4:B5"/>
    <mergeCell ref="C4:C5"/>
    <mergeCell ref="D4:D5"/>
    <mergeCell ref="Q4:Q5"/>
    <mergeCell ref="R4:R5"/>
    <mergeCell ref="S4:S5"/>
    <mergeCell ref="T4:T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56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view="pageBreakPreview" zoomScaleNormal="100" zoomScaleSheetLayoutView="100" workbookViewId="0">
      <selection activeCell="G71" sqref="G71"/>
    </sheetView>
  </sheetViews>
  <sheetFormatPr defaultColWidth="9" defaultRowHeight="27" customHeight="1"/>
  <cols>
    <col min="1" max="1" width="3.75" style="5" customWidth="1"/>
    <col min="2" max="2" width="3.75" style="5" hidden="1" customWidth="1"/>
    <col min="3" max="3" width="17.5" style="133" customWidth="1"/>
    <col min="4" max="4" width="11.25" style="10" customWidth="1"/>
    <col min="5" max="5" width="4.875" style="15" customWidth="1"/>
    <col min="6" max="8" width="4.875" style="17" customWidth="1"/>
    <col min="9" max="9" width="4.875" style="16" customWidth="1"/>
    <col min="10" max="10" width="4.875" style="15" customWidth="1"/>
    <col min="11" max="12" width="4.875" style="19" customWidth="1"/>
    <col min="13" max="16" width="4.875" style="17" customWidth="1"/>
    <col min="17" max="17" width="3.75" style="4" hidden="1" customWidth="1"/>
    <col min="18" max="18" width="17.5" style="133" customWidth="1"/>
    <col min="19" max="19" width="11.25" style="10" customWidth="1"/>
    <col min="20" max="20" width="3.75" style="4" customWidth="1"/>
    <col min="21" max="21" width="4.5" style="4" customWidth="1"/>
    <col min="22" max="22" width="9" style="4" customWidth="1"/>
    <col min="23" max="23" width="9" style="133" customWidth="1"/>
    <col min="24" max="24" width="9" style="133"/>
    <col min="25" max="27" width="9" style="4" customWidth="1"/>
    <col min="28" max="16384" width="9" style="4"/>
  </cols>
  <sheetData>
    <row r="1" spans="1:29" ht="27" customHeight="1">
      <c r="A1" s="9"/>
      <c r="B1" s="9"/>
      <c r="C1" s="137"/>
      <c r="D1" s="13"/>
      <c r="E1" s="416" t="s">
        <v>152</v>
      </c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2"/>
      <c r="R1" s="137"/>
      <c r="S1" s="13"/>
      <c r="T1" s="2"/>
      <c r="Y1" s="133"/>
      <c r="AA1" s="6"/>
      <c r="AB1" s="6"/>
      <c r="AC1" s="6"/>
    </row>
    <row r="2" spans="1:29" ht="27" customHeight="1">
      <c r="A2" s="9"/>
      <c r="B2" s="9"/>
      <c r="C2" s="137"/>
      <c r="D2" s="13"/>
      <c r="E2" s="132"/>
      <c r="F2" s="132"/>
      <c r="G2" s="132"/>
      <c r="H2" s="132"/>
      <c r="I2" s="132"/>
      <c r="J2" s="132"/>
      <c r="K2" s="132"/>
      <c r="L2" s="132"/>
      <c r="M2" s="132"/>
      <c r="N2" s="164"/>
      <c r="O2" s="164"/>
      <c r="P2" s="164"/>
      <c r="Q2" s="2"/>
      <c r="R2" s="137"/>
      <c r="S2" s="13"/>
      <c r="T2" s="2"/>
      <c r="Y2" s="133"/>
      <c r="AA2" s="6"/>
      <c r="AB2" s="6"/>
      <c r="AC2" s="6"/>
    </row>
    <row r="3" spans="1:29" s="6" customFormat="1" ht="27" customHeight="1">
      <c r="A3" s="9"/>
      <c r="B3" s="9" t="s">
        <v>2</v>
      </c>
      <c r="C3" s="137" t="s">
        <v>0</v>
      </c>
      <c r="D3" s="14" t="s">
        <v>1</v>
      </c>
      <c r="E3" s="15"/>
      <c r="F3" s="26"/>
      <c r="G3" s="17"/>
      <c r="H3" s="17"/>
      <c r="I3" s="16"/>
      <c r="J3" s="15"/>
      <c r="K3" s="19"/>
      <c r="L3" s="19"/>
      <c r="M3" s="17"/>
      <c r="N3" s="17"/>
      <c r="O3" s="17"/>
      <c r="P3" s="17"/>
      <c r="Q3" s="2" t="s">
        <v>2</v>
      </c>
      <c r="R3" s="137" t="s">
        <v>0</v>
      </c>
      <c r="S3" s="14" t="s">
        <v>1</v>
      </c>
      <c r="T3" s="2"/>
      <c r="W3" s="8"/>
      <c r="X3" s="8"/>
    </row>
    <row r="4" spans="1:29" s="6" customFormat="1" ht="27" customHeight="1" thickBot="1">
      <c r="A4" s="417">
        <v>1</v>
      </c>
      <c r="B4" s="418">
        <v>21</v>
      </c>
      <c r="C4" s="419" t="str">
        <f>IF(B4="","",VLOOKUP(B4,$B$60:$D$104,2))</f>
        <v>倉持　美結花</v>
      </c>
      <c r="D4" s="419" t="str">
        <f>IF(B4="","",VLOOKUP(B4,$B$60:$D$104,3))</f>
        <v>秀明八千代</v>
      </c>
      <c r="E4" s="297"/>
      <c r="F4" s="298">
        <v>8</v>
      </c>
      <c r="G4" s="225"/>
      <c r="H4" s="225"/>
      <c r="I4" s="225"/>
      <c r="J4" s="226"/>
      <c r="K4" s="226"/>
      <c r="L4" s="226"/>
      <c r="M4" s="226"/>
      <c r="N4" s="226"/>
      <c r="O4" s="283">
        <v>3</v>
      </c>
      <c r="P4" s="284"/>
      <c r="Q4" s="420">
        <v>22</v>
      </c>
      <c r="R4" s="419" t="str">
        <f>IF(Q4="","",VLOOKUP(Q4,$B$60:$D$104,2))</f>
        <v>須賀田　華弥</v>
      </c>
      <c r="S4" s="419" t="str">
        <f>IF(Q4="","",VLOOKUP(Q4,$B$60:$D$104,3))</f>
        <v>秀明八千代</v>
      </c>
      <c r="T4" s="420">
        <v>23</v>
      </c>
      <c r="W4" s="7"/>
      <c r="X4" s="7"/>
    </row>
    <row r="5" spans="1:29" s="6" customFormat="1" ht="27" customHeight="1" thickBot="1">
      <c r="A5" s="417"/>
      <c r="B5" s="418"/>
      <c r="C5" s="419"/>
      <c r="D5" s="419"/>
      <c r="E5" s="292"/>
      <c r="F5" s="278" t="s">
        <v>344</v>
      </c>
      <c r="G5" s="228">
        <v>0</v>
      </c>
      <c r="H5" s="228"/>
      <c r="I5" s="228"/>
      <c r="J5" s="228"/>
      <c r="K5" s="228"/>
      <c r="L5" s="228"/>
      <c r="M5" s="228"/>
      <c r="N5" s="228">
        <v>4</v>
      </c>
      <c r="O5" s="266" t="s">
        <v>346</v>
      </c>
      <c r="P5" s="285"/>
      <c r="Q5" s="421"/>
      <c r="R5" s="419"/>
      <c r="S5" s="419"/>
      <c r="T5" s="421"/>
      <c r="W5" s="7"/>
      <c r="X5" s="7"/>
      <c r="AA5" s="4"/>
      <c r="AB5" s="4"/>
      <c r="AC5" s="4"/>
    </row>
    <row r="6" spans="1:29" s="6" customFormat="1" ht="27" customHeight="1" thickBot="1">
      <c r="A6" s="417">
        <v>2</v>
      </c>
      <c r="B6" s="418">
        <v>31</v>
      </c>
      <c r="C6" s="419" t="str">
        <f>IF(B6="","",VLOOKUP(B6,$B$60:$D$104,2))</f>
        <v>小松　凜</v>
      </c>
      <c r="D6" s="419" t="str">
        <f>IF(B6="","",VLOOKUP(B6,$B$60:$D$104,3))</f>
        <v>千葉南</v>
      </c>
      <c r="E6" s="236">
        <v>3</v>
      </c>
      <c r="F6" s="232"/>
      <c r="G6" s="271"/>
      <c r="H6" s="228"/>
      <c r="I6" s="228"/>
      <c r="J6" s="228"/>
      <c r="K6" s="228"/>
      <c r="L6" s="228"/>
      <c r="M6" s="308"/>
      <c r="N6" s="286"/>
      <c r="O6" s="233"/>
      <c r="P6" s="236">
        <v>8</v>
      </c>
      <c r="Q6" s="420">
        <v>43</v>
      </c>
      <c r="R6" s="419" t="str">
        <f>IF(Q6="","",VLOOKUP(Q6,$B$60:$D$104,2))</f>
        <v>関　ちづる</v>
      </c>
      <c r="S6" s="419" t="str">
        <f>IF(Q6="","",VLOOKUP(Q6,$B$60:$D$104,3))</f>
        <v>昭和学院</v>
      </c>
      <c r="T6" s="420">
        <v>24</v>
      </c>
      <c r="W6" s="7"/>
      <c r="X6" s="7"/>
      <c r="AA6" s="4"/>
      <c r="AB6" s="4"/>
      <c r="AC6" s="4"/>
    </row>
    <row r="7" spans="1:29" s="6" customFormat="1" ht="27" customHeight="1" thickBot="1">
      <c r="A7" s="417"/>
      <c r="B7" s="418"/>
      <c r="C7" s="419"/>
      <c r="D7" s="419"/>
      <c r="E7" s="268" t="s">
        <v>347</v>
      </c>
      <c r="F7" s="269"/>
      <c r="G7" s="232"/>
      <c r="H7" s="228"/>
      <c r="I7" s="228"/>
      <c r="J7" s="228"/>
      <c r="K7" s="228"/>
      <c r="L7" s="228"/>
      <c r="M7" s="308"/>
      <c r="N7" s="236"/>
      <c r="O7" s="276"/>
      <c r="P7" s="275" t="s">
        <v>357</v>
      </c>
      <c r="Q7" s="421"/>
      <c r="R7" s="419"/>
      <c r="S7" s="419"/>
      <c r="T7" s="421"/>
      <c r="W7" s="7"/>
      <c r="X7" s="7"/>
      <c r="AA7" s="4"/>
      <c r="AB7" s="4"/>
      <c r="AC7" s="4"/>
    </row>
    <row r="8" spans="1:29" s="6" customFormat="1" ht="27" customHeight="1">
      <c r="A8" s="417">
        <v>3</v>
      </c>
      <c r="B8" s="418">
        <v>10</v>
      </c>
      <c r="C8" s="419" t="str">
        <f>IF(B8="","",VLOOKUP(B8,$B$60:$D$104,2))</f>
        <v>田邉 未乃和</v>
      </c>
      <c r="D8" s="419" t="str">
        <f>IF(B8="","",VLOOKUP(B8,$B$60:$D$104,3))</f>
        <v>東金</v>
      </c>
      <c r="E8" s="234"/>
      <c r="F8" s="296">
        <v>3</v>
      </c>
      <c r="G8" s="232"/>
      <c r="H8" s="228"/>
      <c r="I8" s="228"/>
      <c r="J8" s="228"/>
      <c r="K8" s="228"/>
      <c r="L8" s="228"/>
      <c r="M8" s="308"/>
      <c r="N8" s="236"/>
      <c r="O8" s="282">
        <v>1</v>
      </c>
      <c r="P8" s="235"/>
      <c r="Q8" s="420">
        <v>38</v>
      </c>
      <c r="R8" s="419" t="str">
        <f>IF(Q8="","",VLOOKUP(Q8,$B$60:$D$104,2))</f>
        <v>飯田　ゆず</v>
      </c>
      <c r="S8" s="419" t="str">
        <f>IF(Q8="","",VLOOKUP(Q8,$B$60:$D$104,3))</f>
        <v>日体大柏</v>
      </c>
      <c r="T8" s="420">
        <v>25</v>
      </c>
      <c r="W8" s="8"/>
      <c r="X8" s="8"/>
      <c r="AA8" s="4"/>
      <c r="AB8" s="4"/>
      <c r="AC8" s="4"/>
    </row>
    <row r="9" spans="1:29" s="6" customFormat="1" ht="27" customHeight="1" thickBot="1">
      <c r="A9" s="417"/>
      <c r="B9" s="418"/>
      <c r="C9" s="419"/>
      <c r="D9" s="419"/>
      <c r="E9" s="267">
        <v>0</v>
      </c>
      <c r="F9" s="228"/>
      <c r="G9" s="232" t="s">
        <v>382</v>
      </c>
      <c r="H9" s="228">
        <v>8</v>
      </c>
      <c r="I9" s="228"/>
      <c r="J9" s="228"/>
      <c r="K9" s="228"/>
      <c r="L9" s="228"/>
      <c r="M9" s="281">
        <v>3</v>
      </c>
      <c r="N9" s="236" t="s">
        <v>387</v>
      </c>
      <c r="O9" s="228"/>
      <c r="P9" s="267">
        <v>1</v>
      </c>
      <c r="Q9" s="421"/>
      <c r="R9" s="419"/>
      <c r="S9" s="419"/>
      <c r="T9" s="421"/>
      <c r="W9" s="8"/>
      <c r="X9" s="8"/>
      <c r="AA9" s="4"/>
      <c r="AB9" s="4"/>
      <c r="AC9" s="4"/>
    </row>
    <row r="10" spans="1:29" s="6" customFormat="1" ht="27" customHeight="1" thickBot="1">
      <c r="A10" s="417">
        <v>4</v>
      </c>
      <c r="B10" s="418">
        <v>35</v>
      </c>
      <c r="C10" s="419" t="str">
        <f>IF(B10="","",VLOOKUP(B10,$B$60:$D$104,2))</f>
        <v>浦　千聖</v>
      </c>
      <c r="D10" s="419" t="str">
        <f>IF(B10="","",VLOOKUP(B10,$B$60:$D$104,3))</f>
        <v>麗澤</v>
      </c>
      <c r="E10" s="231">
        <v>0</v>
      </c>
      <c r="F10" s="231"/>
      <c r="G10" s="236"/>
      <c r="H10" s="266"/>
      <c r="I10" s="303"/>
      <c r="J10" s="228"/>
      <c r="K10" s="228"/>
      <c r="L10" s="308"/>
      <c r="M10" s="232"/>
      <c r="N10" s="233"/>
      <c r="O10" s="236">
        <v>8</v>
      </c>
      <c r="P10" s="236"/>
      <c r="Q10" s="420">
        <v>3</v>
      </c>
      <c r="R10" s="419" t="str">
        <f>IF(Q10="","",VLOOKUP(Q10,$B$60:$D$104,2))</f>
        <v>波多野　華凛</v>
      </c>
      <c r="S10" s="419" t="str">
        <f>IF(Q10="","",VLOOKUP(Q10,$B$60:$D$104,3))</f>
        <v>拓大紅陵</v>
      </c>
      <c r="T10" s="420">
        <v>26</v>
      </c>
      <c r="W10" s="8"/>
      <c r="X10" s="8"/>
      <c r="AA10" s="4"/>
      <c r="AB10" s="4"/>
      <c r="AC10" s="4"/>
    </row>
    <row r="11" spans="1:29" s="6" customFormat="1" ht="27" customHeight="1" thickBot="1">
      <c r="A11" s="417"/>
      <c r="B11" s="418"/>
      <c r="C11" s="419"/>
      <c r="D11" s="419"/>
      <c r="E11" s="228"/>
      <c r="F11" s="229" t="s">
        <v>383</v>
      </c>
      <c r="G11" s="233"/>
      <c r="H11" s="303"/>
      <c r="I11" s="303"/>
      <c r="J11" s="228"/>
      <c r="K11" s="228"/>
      <c r="L11" s="308"/>
      <c r="M11" s="236"/>
      <c r="N11" s="233"/>
      <c r="O11" s="266" t="s">
        <v>362</v>
      </c>
      <c r="P11" s="285"/>
      <c r="Q11" s="421"/>
      <c r="R11" s="419"/>
      <c r="S11" s="419"/>
      <c r="T11" s="421"/>
      <c r="V11" s="8"/>
      <c r="W11" s="8"/>
      <c r="X11" s="7"/>
      <c r="Y11" s="7"/>
      <c r="Z11" s="7"/>
      <c r="AA11" s="4"/>
      <c r="AB11" s="4"/>
      <c r="AC11" s="4"/>
    </row>
    <row r="12" spans="1:29" s="6" customFormat="1" ht="27" customHeight="1" thickBot="1">
      <c r="A12" s="417">
        <v>5</v>
      </c>
      <c r="B12" s="418">
        <v>2</v>
      </c>
      <c r="C12" s="419" t="str">
        <f>IF(B12="","",VLOOKUP(B12,$B$60:$D$104,2))</f>
        <v>山田　悠月</v>
      </c>
      <c r="D12" s="419" t="str">
        <f>IF(B12="","",VLOOKUP(B12,$B$60:$D$104,3))</f>
        <v>拓大紅陵</v>
      </c>
      <c r="E12" s="236"/>
      <c r="F12" s="236"/>
      <c r="G12" s="291">
        <v>3</v>
      </c>
      <c r="H12" s="236"/>
      <c r="I12" s="303"/>
      <c r="J12" s="228"/>
      <c r="K12" s="228"/>
      <c r="L12" s="308"/>
      <c r="M12" s="236"/>
      <c r="N12" s="307">
        <v>3</v>
      </c>
      <c r="O12" s="235"/>
      <c r="P12" s="231"/>
      <c r="Q12" s="420">
        <v>11</v>
      </c>
      <c r="R12" s="419" t="str">
        <f>IF(Q12="","",VLOOKUP(Q12,$B$60:$D$104,2))</f>
        <v>増田　望華</v>
      </c>
      <c r="S12" s="419" t="str">
        <f>IF(Q12="","",VLOOKUP(Q12,$B$60:$D$104,3))</f>
        <v>成東</v>
      </c>
      <c r="T12" s="420">
        <v>27</v>
      </c>
      <c r="AA12" s="4"/>
      <c r="AB12" s="4"/>
      <c r="AC12" s="4"/>
    </row>
    <row r="13" spans="1:29" s="6" customFormat="1" ht="27" customHeight="1" thickBot="1">
      <c r="A13" s="417"/>
      <c r="B13" s="418"/>
      <c r="C13" s="419"/>
      <c r="D13" s="419"/>
      <c r="E13" s="299">
        <v>4</v>
      </c>
      <c r="F13" s="300"/>
      <c r="G13" s="228"/>
      <c r="H13" s="236" t="s">
        <v>407</v>
      </c>
      <c r="I13" s="273">
        <v>1</v>
      </c>
      <c r="J13" s="228"/>
      <c r="K13" s="228"/>
      <c r="L13" s="281">
        <v>1</v>
      </c>
      <c r="M13" s="236" t="s">
        <v>409</v>
      </c>
      <c r="N13" s="228"/>
      <c r="O13" s="267">
        <v>0</v>
      </c>
      <c r="P13" s="228"/>
      <c r="Q13" s="421"/>
      <c r="R13" s="419"/>
      <c r="S13" s="419"/>
      <c r="T13" s="421"/>
      <c r="AA13" s="4"/>
      <c r="AB13" s="4"/>
      <c r="AC13" s="4"/>
    </row>
    <row r="14" spans="1:29" s="6" customFormat="1" ht="27" customHeight="1" thickBot="1">
      <c r="A14" s="417">
        <v>6</v>
      </c>
      <c r="B14" s="418">
        <v>39</v>
      </c>
      <c r="C14" s="419" t="str">
        <f>IF(B14="","",VLOOKUP(B14,$B$60:$D$104,2))</f>
        <v>齊藤　凪咲</v>
      </c>
      <c r="D14" s="419" t="str">
        <f>IF(B14="","",VLOOKUP(B14,$B$60:$D$104,3))</f>
        <v>日体大柏</v>
      </c>
      <c r="E14" s="236"/>
      <c r="F14" s="236">
        <v>1</v>
      </c>
      <c r="G14" s="228"/>
      <c r="H14" s="232"/>
      <c r="I14" s="272"/>
      <c r="J14" s="228"/>
      <c r="K14" s="228"/>
      <c r="L14" s="272"/>
      <c r="M14" s="233"/>
      <c r="N14" s="228"/>
      <c r="O14" s="236">
        <v>3</v>
      </c>
      <c r="P14" s="236"/>
      <c r="Q14" s="418">
        <v>42</v>
      </c>
      <c r="R14" s="419" t="str">
        <f>IF(Q14="","",VLOOKUP(Q14,$B$60:$D$104,2))</f>
        <v>大林　茉央</v>
      </c>
      <c r="S14" s="419" t="str">
        <f>IF(Q14="","",VLOOKUP(Q14,$B$60:$D$104,3))</f>
        <v>船橋東</v>
      </c>
      <c r="T14" s="420">
        <v>28</v>
      </c>
      <c r="AA14" s="4"/>
      <c r="AB14" s="4"/>
      <c r="AC14" s="4"/>
    </row>
    <row r="15" spans="1:29" s="6" customFormat="1" ht="27" customHeight="1" thickBot="1">
      <c r="A15" s="417"/>
      <c r="B15" s="418"/>
      <c r="C15" s="419"/>
      <c r="D15" s="419"/>
      <c r="E15" s="292"/>
      <c r="F15" s="278" t="s">
        <v>351</v>
      </c>
      <c r="G15" s="273">
        <v>3</v>
      </c>
      <c r="H15" s="232"/>
      <c r="I15" s="232"/>
      <c r="J15" s="228"/>
      <c r="K15" s="228"/>
      <c r="L15" s="233"/>
      <c r="M15" s="233"/>
      <c r="N15" s="228">
        <v>8</v>
      </c>
      <c r="O15" s="266" t="s">
        <v>363</v>
      </c>
      <c r="P15" s="285"/>
      <c r="Q15" s="418"/>
      <c r="R15" s="419"/>
      <c r="S15" s="419"/>
      <c r="T15" s="421"/>
      <c r="AA15" s="4"/>
      <c r="AB15" s="4"/>
      <c r="AC15" s="4"/>
    </row>
    <row r="16" spans="1:29" s="6" customFormat="1" ht="27" customHeight="1" thickBot="1">
      <c r="A16" s="417">
        <v>7</v>
      </c>
      <c r="B16" s="418">
        <v>13</v>
      </c>
      <c r="C16" s="419" t="str">
        <f>IF(B16="","",VLOOKUP(B16,$B$60:$D$104,2))</f>
        <v>長澤　慧</v>
      </c>
      <c r="D16" s="419" t="str">
        <f>IF(B16="","",VLOOKUP(B16,$B$60:$D$104,3))</f>
        <v>成田</v>
      </c>
      <c r="E16" s="236">
        <v>3</v>
      </c>
      <c r="F16" s="232"/>
      <c r="G16" s="233"/>
      <c r="H16" s="301"/>
      <c r="I16" s="232"/>
      <c r="J16" s="228"/>
      <c r="K16" s="228"/>
      <c r="L16" s="233"/>
      <c r="M16" s="289"/>
      <c r="N16" s="286"/>
      <c r="O16" s="233"/>
      <c r="P16" s="231">
        <v>1</v>
      </c>
      <c r="Q16" s="418">
        <v>8</v>
      </c>
      <c r="R16" s="419" t="str">
        <f>IF(Q16="","",VLOOKUP(Q16,$B$60:$D$104,2))</f>
        <v>井桁　芽香</v>
      </c>
      <c r="S16" s="419" t="str">
        <f>IF(Q16="","",VLOOKUP(Q16,$B$60:$D$104,3))</f>
        <v>長生</v>
      </c>
      <c r="T16" s="420">
        <v>29</v>
      </c>
      <c r="W16" s="8"/>
      <c r="X16" s="8"/>
      <c r="AA16" s="4"/>
      <c r="AB16" s="4"/>
      <c r="AC16" s="4"/>
    </row>
    <row r="17" spans="1:29" s="6" customFormat="1" ht="27" customHeight="1" thickBot="1">
      <c r="A17" s="417"/>
      <c r="B17" s="418"/>
      <c r="C17" s="419"/>
      <c r="D17" s="419"/>
      <c r="E17" s="268" t="s">
        <v>348</v>
      </c>
      <c r="F17" s="269"/>
      <c r="G17" s="236"/>
      <c r="H17" s="301"/>
      <c r="I17" s="232"/>
      <c r="J17" s="228"/>
      <c r="K17" s="228"/>
      <c r="L17" s="233"/>
      <c r="M17" s="289"/>
      <c r="N17" s="236"/>
      <c r="O17" s="233"/>
      <c r="P17" s="230" t="s">
        <v>358</v>
      </c>
      <c r="Q17" s="418"/>
      <c r="R17" s="419"/>
      <c r="S17" s="419"/>
      <c r="T17" s="421"/>
      <c r="W17" s="8"/>
      <c r="X17" s="8"/>
      <c r="AA17" s="4"/>
      <c r="AB17" s="4"/>
      <c r="AC17" s="4"/>
    </row>
    <row r="18" spans="1:29" s="6" customFormat="1" ht="27" customHeight="1" thickBot="1">
      <c r="A18" s="417">
        <v>8</v>
      </c>
      <c r="B18" s="418">
        <v>27</v>
      </c>
      <c r="C18" s="419" t="str">
        <f>IF(B18="","",VLOOKUP(B18,$B$60:$D$104,2))</f>
        <v>髙橋　美結</v>
      </c>
      <c r="D18" s="419" t="str">
        <f>IF(B18="","",VLOOKUP(B18,$B$60:$D$104,3))</f>
        <v>習志野</v>
      </c>
      <c r="E18" s="234"/>
      <c r="F18" s="233">
        <v>0</v>
      </c>
      <c r="G18" s="236"/>
      <c r="H18" s="301"/>
      <c r="I18" s="232"/>
      <c r="J18" s="228"/>
      <c r="K18" s="228"/>
      <c r="L18" s="233"/>
      <c r="M18" s="289"/>
      <c r="N18" s="236"/>
      <c r="O18" s="287">
        <v>0</v>
      </c>
      <c r="P18" s="277"/>
      <c r="Q18" s="418">
        <v>44</v>
      </c>
      <c r="R18" s="419" t="str">
        <f>IF(Q18="","",VLOOKUP(Q18,$B$60:$D$104,2))</f>
        <v>金子　日真里</v>
      </c>
      <c r="S18" s="419" t="str">
        <f>IF(Q18="","",VLOOKUP(Q18,$B$60:$D$104,3))</f>
        <v>柏陵</v>
      </c>
      <c r="T18" s="420">
        <v>30</v>
      </c>
      <c r="W18" s="8"/>
      <c r="X18" s="8"/>
      <c r="AA18" s="4"/>
      <c r="AB18" s="4"/>
      <c r="AC18" s="4"/>
    </row>
    <row r="19" spans="1:29" s="6" customFormat="1" ht="27" customHeight="1" thickBot="1">
      <c r="A19" s="417"/>
      <c r="B19" s="418"/>
      <c r="C19" s="419"/>
      <c r="D19" s="419"/>
      <c r="E19" s="267">
        <v>2</v>
      </c>
      <c r="F19" s="228"/>
      <c r="G19" s="236" t="s">
        <v>384</v>
      </c>
      <c r="H19" s="269"/>
      <c r="I19" s="232"/>
      <c r="J19" s="228"/>
      <c r="K19" s="228"/>
      <c r="L19" s="233"/>
      <c r="M19" s="276"/>
      <c r="N19" s="236" t="s">
        <v>388</v>
      </c>
      <c r="O19" s="228"/>
      <c r="P19" s="267">
        <v>4</v>
      </c>
      <c r="Q19" s="418"/>
      <c r="R19" s="419"/>
      <c r="S19" s="419"/>
      <c r="T19" s="421"/>
      <c r="W19" s="8"/>
      <c r="X19" s="8"/>
      <c r="AA19" s="4"/>
      <c r="AB19" s="4"/>
      <c r="AC19" s="4"/>
    </row>
    <row r="20" spans="1:29" s="6" customFormat="1" ht="27" customHeight="1">
      <c r="A20" s="417">
        <v>9</v>
      </c>
      <c r="B20" s="418">
        <v>12</v>
      </c>
      <c r="C20" s="419" t="str">
        <f>IF(B20="","",VLOOKUP(B20,$B$60:$D$104,2))</f>
        <v>塚川　文香</v>
      </c>
      <c r="D20" s="419" t="str">
        <f>IF(B20="","",VLOOKUP(B20,$B$60:$D$104,3))</f>
        <v>成東</v>
      </c>
      <c r="E20" s="231">
        <v>1</v>
      </c>
      <c r="F20" s="228"/>
      <c r="G20" s="232"/>
      <c r="H20" s="267">
        <v>0</v>
      </c>
      <c r="I20" s="232"/>
      <c r="J20" s="228"/>
      <c r="K20" s="228"/>
      <c r="L20" s="233"/>
      <c r="M20" s="267">
        <v>1</v>
      </c>
      <c r="N20" s="233"/>
      <c r="O20" s="228"/>
      <c r="P20" s="231">
        <v>0</v>
      </c>
      <c r="Q20" s="418">
        <v>30</v>
      </c>
      <c r="R20" s="419" t="str">
        <f>IF(Q20="","",VLOOKUP(Q20,$B$60:$D$104,2))</f>
        <v>山本　桃夏</v>
      </c>
      <c r="S20" s="419" t="str">
        <f>IF(Q20="","",VLOOKUP(Q20,$B$60:$D$104,3))</f>
        <v>敬愛学園</v>
      </c>
      <c r="T20" s="420">
        <v>31</v>
      </c>
      <c r="W20" s="8"/>
      <c r="X20" s="8"/>
      <c r="AA20" s="4"/>
      <c r="AB20" s="4"/>
      <c r="AC20" s="4"/>
    </row>
    <row r="21" spans="1:29" s="6" customFormat="1" ht="27" customHeight="1" thickBot="1">
      <c r="A21" s="417"/>
      <c r="B21" s="418"/>
      <c r="C21" s="419"/>
      <c r="D21" s="419"/>
      <c r="E21" s="229" t="s">
        <v>349</v>
      </c>
      <c r="F21" s="228">
        <v>0</v>
      </c>
      <c r="G21" s="232"/>
      <c r="H21" s="228"/>
      <c r="I21" s="232"/>
      <c r="J21" s="228"/>
      <c r="K21" s="228"/>
      <c r="L21" s="233"/>
      <c r="M21" s="228"/>
      <c r="N21" s="233"/>
      <c r="O21" s="228">
        <v>0</v>
      </c>
      <c r="P21" s="230" t="s">
        <v>359</v>
      </c>
      <c r="Q21" s="418"/>
      <c r="R21" s="419"/>
      <c r="S21" s="419"/>
      <c r="T21" s="421"/>
      <c r="W21" s="8"/>
      <c r="X21" s="8"/>
      <c r="AA21" s="4"/>
      <c r="AB21" s="4"/>
      <c r="AC21" s="4"/>
    </row>
    <row r="22" spans="1:29" s="6" customFormat="1" ht="27" customHeight="1" thickBot="1">
      <c r="A22" s="417">
        <v>10</v>
      </c>
      <c r="B22" s="418">
        <v>29</v>
      </c>
      <c r="C22" s="419" t="str">
        <f>IF(B22="","",VLOOKUP(B22,$B$60:$D$104,2))</f>
        <v>日向　七海</v>
      </c>
      <c r="D22" s="419" t="str">
        <f>IF(B22="","",VLOOKUP(B22,$B$60:$D$104,3))</f>
        <v>敬愛学園</v>
      </c>
      <c r="E22" s="265"/>
      <c r="F22" s="274"/>
      <c r="G22" s="232"/>
      <c r="H22" s="228"/>
      <c r="I22" s="232"/>
      <c r="J22" s="228"/>
      <c r="K22" s="228"/>
      <c r="L22" s="233"/>
      <c r="M22" s="228"/>
      <c r="N22" s="233"/>
      <c r="O22" s="280"/>
      <c r="P22" s="277"/>
      <c r="Q22" s="418">
        <v>32</v>
      </c>
      <c r="R22" s="419" t="str">
        <f>IF(Q22="","",VLOOKUP(Q22,$B$60:$D$104,2))</f>
        <v>吉田　蒼生</v>
      </c>
      <c r="S22" s="419" t="str">
        <f>IF(Q22="","",VLOOKUP(Q22,$B$60:$D$104,3))</f>
        <v>千葉南</v>
      </c>
      <c r="T22" s="420">
        <v>32</v>
      </c>
      <c r="W22" s="8"/>
      <c r="X22" s="8"/>
      <c r="AA22" s="4"/>
      <c r="AB22" s="4"/>
      <c r="AC22" s="4"/>
    </row>
    <row r="23" spans="1:29" s="6" customFormat="1" ht="27" customHeight="1" thickBot="1">
      <c r="A23" s="417"/>
      <c r="B23" s="418"/>
      <c r="C23" s="419"/>
      <c r="D23" s="419"/>
      <c r="E23" s="270">
        <v>2</v>
      </c>
      <c r="F23" s="241" t="s">
        <v>352</v>
      </c>
      <c r="G23" s="272"/>
      <c r="H23" s="228"/>
      <c r="I23" s="232"/>
      <c r="J23" s="228"/>
      <c r="K23" s="228"/>
      <c r="L23" s="233"/>
      <c r="M23" s="228"/>
      <c r="N23" s="272"/>
      <c r="O23" s="233" t="s">
        <v>364</v>
      </c>
      <c r="P23" s="279">
        <v>4</v>
      </c>
      <c r="Q23" s="418"/>
      <c r="R23" s="419"/>
      <c r="S23" s="419"/>
      <c r="T23" s="421"/>
      <c r="W23" s="8"/>
      <c r="X23" s="8"/>
      <c r="AA23" s="4"/>
      <c r="AB23" s="4"/>
      <c r="AC23" s="4"/>
    </row>
    <row r="24" spans="1:29" s="6" customFormat="1" ht="27" customHeight="1" thickBot="1">
      <c r="A24" s="417">
        <v>11</v>
      </c>
      <c r="B24" s="418">
        <v>7</v>
      </c>
      <c r="C24" s="419" t="str">
        <f>IF(B24="","",VLOOKUP(B24,$B$60:$D$104,2))</f>
        <v>添田　理沙</v>
      </c>
      <c r="D24" s="419" t="str">
        <f>IF(B24="","",VLOOKUP(B24,$B$60:$D$104,3))</f>
        <v>木更津総合</v>
      </c>
      <c r="E24" s="294"/>
      <c r="F24" s="281"/>
      <c r="G24" s="291">
        <v>1</v>
      </c>
      <c r="H24" s="228"/>
      <c r="I24" s="232"/>
      <c r="J24" s="228"/>
      <c r="K24" s="228"/>
      <c r="L24" s="233"/>
      <c r="M24" s="228"/>
      <c r="N24" s="287">
        <v>4</v>
      </c>
      <c r="O24" s="273"/>
      <c r="P24" s="288"/>
      <c r="Q24" s="420">
        <v>28</v>
      </c>
      <c r="R24" s="419" t="str">
        <f>IF(Q24="","",VLOOKUP(Q24,$B$60:$D$104,2))</f>
        <v>石井　奏音</v>
      </c>
      <c r="S24" s="419" t="str">
        <f>IF(Q24="","",VLOOKUP(Q24,$B$60:$D$104,3))</f>
        <v>習志野</v>
      </c>
      <c r="T24" s="420">
        <v>33</v>
      </c>
      <c r="W24" s="8"/>
      <c r="X24" s="8"/>
    </row>
    <row r="25" spans="1:29" s="6" customFormat="1" ht="27" customHeight="1" thickBot="1">
      <c r="A25" s="417"/>
      <c r="B25" s="418"/>
      <c r="C25" s="419"/>
      <c r="D25" s="419"/>
      <c r="E25" s="228"/>
      <c r="F25" s="267">
        <v>2</v>
      </c>
      <c r="G25" s="267"/>
      <c r="H25" s="228"/>
      <c r="I25" s="232" t="s">
        <v>411</v>
      </c>
      <c r="J25" s="276">
        <v>1</v>
      </c>
      <c r="K25" s="234">
        <v>0</v>
      </c>
      <c r="L25" s="233" t="s">
        <v>412</v>
      </c>
      <c r="M25" s="228"/>
      <c r="N25" s="228"/>
      <c r="O25" s="267">
        <v>3</v>
      </c>
      <c r="P25" s="228"/>
      <c r="Q25" s="421"/>
      <c r="R25" s="419"/>
      <c r="S25" s="419"/>
      <c r="T25" s="421"/>
      <c r="W25" s="8"/>
      <c r="X25" s="8"/>
    </row>
    <row r="26" spans="1:29" s="6" customFormat="1" ht="27" customHeight="1" thickBot="1">
      <c r="A26" s="417">
        <v>12</v>
      </c>
      <c r="B26" s="418">
        <v>4</v>
      </c>
      <c r="C26" s="419" t="str">
        <f>IF(B26="","",VLOOKUP(B26,$B$60:$D$104,2))</f>
        <v>木津　美咲</v>
      </c>
      <c r="D26" s="419" t="str">
        <f>IF(B26="","",VLOOKUP(B26,$B$60:$D$104,3))</f>
        <v>拓大紅陵</v>
      </c>
      <c r="E26" s="236"/>
      <c r="F26" s="236">
        <v>3</v>
      </c>
      <c r="G26" s="228"/>
      <c r="H26" s="228"/>
      <c r="I26" s="236"/>
      <c r="J26" s="303" t="s">
        <v>415</v>
      </c>
      <c r="K26" s="310"/>
      <c r="L26" s="236"/>
      <c r="M26" s="228"/>
      <c r="N26" s="228"/>
      <c r="O26" s="231">
        <v>0</v>
      </c>
      <c r="P26" s="231"/>
      <c r="Q26" s="420">
        <v>1</v>
      </c>
      <c r="R26" s="419" t="str">
        <f>IF(Q26="","",VLOOKUP(Q26,$B$60:$D$104,2))</f>
        <v>柴田　彩寧</v>
      </c>
      <c r="S26" s="419" t="str">
        <f>IF(Q26="","",VLOOKUP(Q26,$B$60:$D$104,3))</f>
        <v>拓大紅陵</v>
      </c>
      <c r="T26" s="420">
        <v>34</v>
      </c>
      <c r="W26" s="8"/>
      <c r="X26" s="8"/>
    </row>
    <row r="27" spans="1:29" s="6" customFormat="1" ht="27" customHeight="1" thickBot="1">
      <c r="A27" s="417"/>
      <c r="B27" s="418"/>
      <c r="C27" s="419"/>
      <c r="D27" s="419"/>
      <c r="E27" s="292"/>
      <c r="F27" s="278" t="s">
        <v>353</v>
      </c>
      <c r="G27" s="228">
        <v>3</v>
      </c>
      <c r="H27" s="228"/>
      <c r="I27" s="236"/>
      <c r="J27" s="303"/>
      <c r="K27" s="308"/>
      <c r="L27" s="236"/>
      <c r="M27" s="228"/>
      <c r="N27" s="228">
        <v>4</v>
      </c>
      <c r="O27" s="230" t="s">
        <v>365</v>
      </c>
      <c r="P27" s="228"/>
      <c r="Q27" s="421"/>
      <c r="R27" s="419"/>
      <c r="S27" s="419"/>
      <c r="T27" s="421"/>
      <c r="W27" s="8"/>
      <c r="X27" s="8"/>
    </row>
    <row r="28" spans="1:29" s="6" customFormat="1" ht="27" customHeight="1" thickBot="1">
      <c r="A28" s="417">
        <v>13</v>
      </c>
      <c r="B28" s="418">
        <v>9</v>
      </c>
      <c r="C28" s="419" t="str">
        <f>IF(B28="","",VLOOKUP(B28,$B$60:$D$104,2))</f>
        <v>小俣　歩実</v>
      </c>
      <c r="D28" s="419" t="str">
        <f>IF(B28="","",VLOOKUP(B28,$B$60:$D$104,3))</f>
        <v>長生</v>
      </c>
      <c r="E28" s="231">
        <v>0</v>
      </c>
      <c r="F28" s="232"/>
      <c r="G28" s="302"/>
      <c r="H28" s="303"/>
      <c r="I28" s="236"/>
      <c r="J28" s="303"/>
      <c r="K28" s="308"/>
      <c r="L28" s="236"/>
      <c r="M28" s="308"/>
      <c r="N28" s="278"/>
      <c r="O28" s="236"/>
      <c r="P28" s="236">
        <v>8</v>
      </c>
      <c r="Q28" s="420">
        <v>20</v>
      </c>
      <c r="R28" s="419" t="str">
        <f>IF(Q28="","",VLOOKUP(Q28,$B$60:$D$104,2))</f>
        <v>渡邊　優菜</v>
      </c>
      <c r="S28" s="419" t="str">
        <f>IF(Q28="","",VLOOKUP(Q28,$B$60:$D$104,3))</f>
        <v>秀明八千代</v>
      </c>
      <c r="T28" s="420">
        <v>35</v>
      </c>
      <c r="W28" s="8"/>
      <c r="X28" s="8"/>
    </row>
    <row r="29" spans="1:29" s="6" customFormat="1" ht="27" customHeight="1" thickBot="1">
      <c r="A29" s="417"/>
      <c r="B29" s="418"/>
      <c r="C29" s="419"/>
      <c r="D29" s="419"/>
      <c r="E29" s="229" t="s">
        <v>342</v>
      </c>
      <c r="F29" s="232"/>
      <c r="G29" s="236"/>
      <c r="H29" s="303"/>
      <c r="I29" s="236"/>
      <c r="J29" s="303"/>
      <c r="K29" s="308"/>
      <c r="L29" s="236"/>
      <c r="M29" s="308"/>
      <c r="N29" s="308"/>
      <c r="O29" s="281"/>
      <c r="P29" s="275" t="s">
        <v>345</v>
      </c>
      <c r="Q29" s="421"/>
      <c r="R29" s="419"/>
      <c r="S29" s="419"/>
      <c r="T29" s="421"/>
      <c r="W29" s="8"/>
      <c r="X29" s="8"/>
    </row>
    <row r="30" spans="1:29" s="6" customFormat="1" ht="27" customHeight="1" thickBot="1">
      <c r="A30" s="417">
        <v>14</v>
      </c>
      <c r="B30" s="418">
        <v>19</v>
      </c>
      <c r="C30" s="419" t="str">
        <f>IF(B30="","",VLOOKUP(B30,$B$60:$D$104,2))</f>
        <v>岡本　依央理</v>
      </c>
      <c r="D30" s="419" t="str">
        <f>IF(B30="","",VLOOKUP(B30,$B$60:$D$104,3))</f>
        <v>秀明八千代</v>
      </c>
      <c r="E30" s="265"/>
      <c r="F30" s="291">
        <v>2</v>
      </c>
      <c r="G30" s="236"/>
      <c r="H30" s="303"/>
      <c r="I30" s="236"/>
      <c r="J30" s="303"/>
      <c r="K30" s="308"/>
      <c r="L30" s="236"/>
      <c r="M30" s="308"/>
      <c r="N30" s="236"/>
      <c r="O30" s="282">
        <v>4</v>
      </c>
      <c r="P30" s="235"/>
      <c r="Q30" s="420">
        <v>36</v>
      </c>
      <c r="R30" s="419" t="str">
        <f>IF(Q30="","",VLOOKUP(Q30,$B$60:$D$104,2))</f>
        <v>小泉　愛子</v>
      </c>
      <c r="S30" s="419" t="str">
        <f>IF(Q30="","",VLOOKUP(Q30,$B$60:$D$104,3))</f>
        <v>麗澤</v>
      </c>
      <c r="T30" s="420">
        <v>36</v>
      </c>
      <c r="W30" s="8"/>
      <c r="X30" s="8"/>
    </row>
    <row r="31" spans="1:29" s="6" customFormat="1" ht="27" customHeight="1" thickBot="1">
      <c r="A31" s="417"/>
      <c r="B31" s="418"/>
      <c r="C31" s="419"/>
      <c r="D31" s="419"/>
      <c r="E31" s="267">
        <v>9</v>
      </c>
      <c r="F31" s="228"/>
      <c r="G31" s="236" t="s">
        <v>385</v>
      </c>
      <c r="H31" s="273">
        <v>0</v>
      </c>
      <c r="I31" s="236"/>
      <c r="J31" s="303"/>
      <c r="K31" s="308"/>
      <c r="L31" s="236"/>
      <c r="M31" s="281">
        <v>1</v>
      </c>
      <c r="N31" s="236" t="s">
        <v>389</v>
      </c>
      <c r="O31" s="228"/>
      <c r="P31" s="267">
        <v>0</v>
      </c>
      <c r="Q31" s="421"/>
      <c r="R31" s="419"/>
      <c r="S31" s="419"/>
      <c r="T31" s="421"/>
      <c r="W31" s="8"/>
      <c r="X31" s="8"/>
    </row>
    <row r="32" spans="1:29" ht="27" customHeight="1" thickBot="1">
      <c r="A32" s="417">
        <v>15</v>
      </c>
      <c r="B32" s="418">
        <v>41</v>
      </c>
      <c r="C32" s="419" t="str">
        <f>IF(B32="","",VLOOKUP(B32,$B$60:$D$104,2))</f>
        <v>齊藤　朝花</v>
      </c>
      <c r="D32" s="419" t="str">
        <f>IF(B32="","",VLOOKUP(B32,$B$60:$D$104,3))</f>
        <v>船橋東</v>
      </c>
      <c r="E32" s="236">
        <v>8</v>
      </c>
      <c r="F32" s="228"/>
      <c r="G32" s="232"/>
      <c r="H32" s="272"/>
      <c r="I32" s="236"/>
      <c r="J32" s="303"/>
      <c r="K32" s="308"/>
      <c r="L32" s="236"/>
      <c r="M32" s="272"/>
      <c r="N32" s="233"/>
      <c r="O32" s="228"/>
      <c r="P32" s="236">
        <v>5</v>
      </c>
      <c r="Q32" s="420">
        <v>17</v>
      </c>
      <c r="R32" s="419" t="str">
        <f>IF(Q32="","",VLOOKUP(Q32,$B$60:$D$104,2))</f>
        <v>齋藤　和華</v>
      </c>
      <c r="S32" s="419" t="str">
        <f>IF(Q32="","",VLOOKUP(Q32,$B$60:$D$104,3))</f>
        <v>佐原</v>
      </c>
      <c r="T32" s="420">
        <v>37</v>
      </c>
      <c r="W32" s="139"/>
    </row>
    <row r="33" spans="1:23" ht="27" customHeight="1" thickBot="1">
      <c r="A33" s="417"/>
      <c r="B33" s="418"/>
      <c r="C33" s="419"/>
      <c r="D33" s="419"/>
      <c r="E33" s="268" t="s">
        <v>350</v>
      </c>
      <c r="F33" s="273">
        <v>2</v>
      </c>
      <c r="G33" s="232"/>
      <c r="H33" s="232"/>
      <c r="I33" s="236"/>
      <c r="J33" s="303"/>
      <c r="K33" s="308"/>
      <c r="L33" s="236"/>
      <c r="M33" s="233"/>
      <c r="N33" s="233"/>
      <c r="O33" s="281">
        <v>0</v>
      </c>
      <c r="P33" s="275" t="s">
        <v>360</v>
      </c>
      <c r="Q33" s="421"/>
      <c r="R33" s="419"/>
      <c r="S33" s="419"/>
      <c r="T33" s="421"/>
      <c r="W33" s="139"/>
    </row>
    <row r="34" spans="1:23" ht="27" customHeight="1">
      <c r="A34" s="417">
        <v>16</v>
      </c>
      <c r="B34" s="418">
        <v>15</v>
      </c>
      <c r="C34" s="419" t="str">
        <f>IF(B34="","",VLOOKUP(B34,$B$60:$D$104,2))</f>
        <v>花澤　そら</v>
      </c>
      <c r="D34" s="419" t="str">
        <f>IF(B34="","",VLOOKUP(B34,$B$60:$D$104,3))</f>
        <v>市立銚子</v>
      </c>
      <c r="E34" s="234"/>
      <c r="F34" s="272"/>
      <c r="G34" s="232"/>
      <c r="H34" s="232"/>
      <c r="I34" s="236"/>
      <c r="J34" s="303"/>
      <c r="K34" s="308"/>
      <c r="L34" s="236"/>
      <c r="M34" s="233"/>
      <c r="N34" s="233"/>
      <c r="O34" s="272"/>
      <c r="P34" s="235"/>
      <c r="Q34" s="420">
        <v>16</v>
      </c>
      <c r="R34" s="419" t="str">
        <f>IF(Q34="","",VLOOKUP(Q34,$B$60:$D$104,2))</f>
        <v>渡邉　寿々花</v>
      </c>
      <c r="S34" s="419" t="str">
        <f>IF(Q34="","",VLOOKUP(Q34,$B$60:$D$104,3))</f>
        <v>市立銚子</v>
      </c>
      <c r="T34" s="420">
        <v>38</v>
      </c>
      <c r="W34" s="139"/>
    </row>
    <row r="35" spans="1:23" ht="27" customHeight="1" thickBot="1">
      <c r="A35" s="417"/>
      <c r="B35" s="418"/>
      <c r="C35" s="419"/>
      <c r="D35" s="419"/>
      <c r="E35" s="270">
        <v>0</v>
      </c>
      <c r="F35" s="232" t="s">
        <v>354</v>
      </c>
      <c r="G35" s="272"/>
      <c r="H35" s="232"/>
      <c r="I35" s="236"/>
      <c r="J35" s="303"/>
      <c r="K35" s="308"/>
      <c r="L35" s="236"/>
      <c r="M35" s="233"/>
      <c r="N35" s="272"/>
      <c r="O35" s="233" t="s">
        <v>366</v>
      </c>
      <c r="P35" s="270">
        <v>1</v>
      </c>
      <c r="Q35" s="421"/>
      <c r="R35" s="419"/>
      <c r="S35" s="419"/>
      <c r="T35" s="421"/>
      <c r="W35" s="139"/>
    </row>
    <row r="36" spans="1:23" ht="27" customHeight="1" thickBot="1">
      <c r="A36" s="417">
        <v>17</v>
      </c>
      <c r="B36" s="418">
        <v>5</v>
      </c>
      <c r="C36" s="419" t="str">
        <f>IF(B36="","",VLOOKUP(B36,$B$60:$D$104,2))</f>
        <v>中村　野乃</v>
      </c>
      <c r="D36" s="419" t="str">
        <f>IF(B36="","",VLOOKUP(B36,$B$60:$D$104,3))</f>
        <v>木更津総合</v>
      </c>
      <c r="E36" s="236"/>
      <c r="F36" s="236"/>
      <c r="G36" s="291">
        <v>0</v>
      </c>
      <c r="H36" s="232"/>
      <c r="I36" s="236"/>
      <c r="J36" s="303"/>
      <c r="K36" s="308"/>
      <c r="L36" s="236"/>
      <c r="M36" s="233"/>
      <c r="N36" s="287">
        <v>0</v>
      </c>
      <c r="O36" s="273"/>
      <c r="P36" s="288"/>
      <c r="Q36" s="420">
        <v>26</v>
      </c>
      <c r="R36" s="419" t="str">
        <f>IF(Q36="","",VLOOKUP(Q36,$B$60:$D$104,2))</f>
        <v>邉見　羽琉</v>
      </c>
      <c r="S36" s="419" t="str">
        <f>IF(Q36="","",VLOOKUP(Q36,$B$60:$D$104,3))</f>
        <v>習志野</v>
      </c>
      <c r="T36" s="420">
        <v>39</v>
      </c>
    </row>
    <row r="37" spans="1:23" ht="27" customHeight="1" thickBot="1">
      <c r="A37" s="417"/>
      <c r="B37" s="418"/>
      <c r="C37" s="419"/>
      <c r="D37" s="419"/>
      <c r="E37" s="292"/>
      <c r="F37" s="293" t="s">
        <v>505</v>
      </c>
      <c r="G37" s="228"/>
      <c r="H37" s="232" t="s">
        <v>408</v>
      </c>
      <c r="I37" s="233"/>
      <c r="J37" s="303"/>
      <c r="K37" s="308"/>
      <c r="L37" s="232"/>
      <c r="M37" s="233" t="s">
        <v>410</v>
      </c>
      <c r="N37" s="228"/>
      <c r="O37" s="267">
        <v>3</v>
      </c>
      <c r="P37" s="228"/>
      <c r="Q37" s="421"/>
      <c r="R37" s="419"/>
      <c r="S37" s="419"/>
      <c r="T37" s="421"/>
    </row>
    <row r="38" spans="1:23" ht="27" customHeight="1">
      <c r="A38" s="417">
        <v>18</v>
      </c>
      <c r="B38" s="418">
        <v>33</v>
      </c>
      <c r="C38" s="419" t="str">
        <f>IF(B38="","",VLOOKUP(B38,$B$60:$D$104,2))</f>
        <v>佐藤　舞奈</v>
      </c>
      <c r="D38" s="419" t="str">
        <f>IF(B38="","",VLOOKUP(B38,$B$60:$D$104,3))</f>
        <v>千葉女子</v>
      </c>
      <c r="E38" s="231">
        <v>0</v>
      </c>
      <c r="F38" s="231"/>
      <c r="G38" s="228"/>
      <c r="H38" s="236"/>
      <c r="I38" s="291">
        <v>4</v>
      </c>
      <c r="J38" s="228"/>
      <c r="K38" s="228"/>
      <c r="L38" s="287">
        <v>3</v>
      </c>
      <c r="M38" s="236"/>
      <c r="N38" s="228"/>
      <c r="O38" s="231"/>
      <c r="P38" s="231">
        <v>0</v>
      </c>
      <c r="Q38" s="420">
        <v>34</v>
      </c>
      <c r="R38" s="419" t="str">
        <f>IF(Q38="","",VLOOKUP(Q38,$B$60:$D$104,2))</f>
        <v>濵本　真琳</v>
      </c>
      <c r="S38" s="419" t="str">
        <f>IF(Q38="","",VLOOKUP(Q38,$B$60:$D$104,3))</f>
        <v>千葉女子</v>
      </c>
      <c r="T38" s="420">
        <v>40</v>
      </c>
    </row>
    <row r="39" spans="1:23" ht="27" customHeight="1" thickBot="1">
      <c r="A39" s="417"/>
      <c r="B39" s="418"/>
      <c r="C39" s="419"/>
      <c r="D39" s="419"/>
      <c r="E39" s="228"/>
      <c r="F39" s="229" t="s">
        <v>355</v>
      </c>
      <c r="G39" s="228">
        <v>0</v>
      </c>
      <c r="H39" s="236"/>
      <c r="I39" s="303"/>
      <c r="J39" s="228"/>
      <c r="K39" s="228"/>
      <c r="L39" s="308"/>
      <c r="M39" s="236"/>
      <c r="N39" s="228">
        <v>0</v>
      </c>
      <c r="O39" s="230" t="s">
        <v>367</v>
      </c>
      <c r="P39" s="228"/>
      <c r="Q39" s="421"/>
      <c r="R39" s="419"/>
      <c r="S39" s="419"/>
      <c r="T39" s="421"/>
    </row>
    <row r="40" spans="1:23" ht="27" customHeight="1" thickBot="1">
      <c r="A40" s="417">
        <v>19</v>
      </c>
      <c r="B40" s="418">
        <v>40</v>
      </c>
      <c r="C40" s="419" t="str">
        <f>IF(B40="","",VLOOKUP(B40,$B$60:$D$104,2))</f>
        <v>栁田　紗希</v>
      </c>
      <c r="D40" s="419" t="str">
        <f>IF(B40="","",VLOOKUP(B40,$B$60:$D$104,3))</f>
        <v>西武台</v>
      </c>
      <c r="E40" s="294"/>
      <c r="F40" s="281"/>
      <c r="G40" s="274"/>
      <c r="H40" s="236"/>
      <c r="I40" s="303"/>
      <c r="J40" s="228"/>
      <c r="K40" s="228"/>
      <c r="L40" s="308"/>
      <c r="M40" s="236"/>
      <c r="N40" s="280"/>
      <c r="O40" s="273"/>
      <c r="P40" s="288"/>
      <c r="Q40" s="420">
        <v>25</v>
      </c>
      <c r="R40" s="419" t="str">
        <f>IF(Q40="","",VLOOKUP(Q40,$B$60:$D$104,2))</f>
        <v>藤川優奈</v>
      </c>
      <c r="S40" s="419" t="str">
        <f>IF(Q40="","",VLOOKUP(Q40,$B$60:$D$104,3))</f>
        <v>千葉経済</v>
      </c>
      <c r="T40" s="420">
        <v>41</v>
      </c>
    </row>
    <row r="41" spans="1:23" ht="27" customHeight="1" thickBot="1">
      <c r="A41" s="417"/>
      <c r="B41" s="418"/>
      <c r="C41" s="419"/>
      <c r="D41" s="419"/>
      <c r="E41" s="267">
        <v>6</v>
      </c>
      <c r="F41" s="228"/>
      <c r="G41" s="232" t="s">
        <v>386</v>
      </c>
      <c r="H41" s="233"/>
      <c r="I41" s="303"/>
      <c r="J41" s="228"/>
      <c r="K41" s="228"/>
      <c r="L41" s="308"/>
      <c r="M41" s="232"/>
      <c r="N41" s="233" t="s">
        <v>390</v>
      </c>
      <c r="O41" s="228"/>
      <c r="P41" s="267">
        <v>8</v>
      </c>
      <c r="Q41" s="421"/>
      <c r="R41" s="419"/>
      <c r="S41" s="419"/>
      <c r="T41" s="421"/>
    </row>
    <row r="42" spans="1:23" ht="27" customHeight="1">
      <c r="A42" s="417">
        <v>20</v>
      </c>
      <c r="B42" s="418">
        <v>18</v>
      </c>
      <c r="C42" s="419" t="str">
        <f>IF(B42="","",VLOOKUP(B42,$B$60:$D$104,2))</f>
        <v>渡邉　美希</v>
      </c>
      <c r="D42" s="419" t="str">
        <f>IF(B42="","",VLOOKUP(B42,$B$60:$D$104,3))</f>
        <v>佐原</v>
      </c>
      <c r="E42" s="231">
        <v>0</v>
      </c>
      <c r="F42" s="228"/>
      <c r="G42" s="236"/>
      <c r="H42" s="291">
        <v>1</v>
      </c>
      <c r="I42" s="228"/>
      <c r="J42" s="228"/>
      <c r="K42" s="228"/>
      <c r="L42" s="228"/>
      <c r="M42" s="287">
        <v>2</v>
      </c>
      <c r="N42" s="236"/>
      <c r="O42" s="228"/>
      <c r="P42" s="231">
        <v>0</v>
      </c>
      <c r="Q42" s="420">
        <v>14</v>
      </c>
      <c r="R42" s="419" t="str">
        <f>IF(Q42="","",VLOOKUP(Q42,$B$60:$D$104,2))</f>
        <v>永野　伊緒里</v>
      </c>
      <c r="S42" s="419" t="str">
        <f>IF(Q42="","",VLOOKUP(Q42,$B$60:$D$104,3))</f>
        <v>成田</v>
      </c>
      <c r="T42" s="420">
        <v>42</v>
      </c>
    </row>
    <row r="43" spans="1:23" ht="27" customHeight="1" thickBot="1">
      <c r="A43" s="417"/>
      <c r="B43" s="418"/>
      <c r="C43" s="419"/>
      <c r="D43" s="419"/>
      <c r="E43" s="229" t="s">
        <v>343</v>
      </c>
      <c r="F43" s="228">
        <v>0</v>
      </c>
      <c r="G43" s="236"/>
      <c r="H43" s="303"/>
      <c r="I43" s="228"/>
      <c r="J43" s="228"/>
      <c r="K43" s="228"/>
      <c r="L43" s="228"/>
      <c r="M43" s="308"/>
      <c r="N43" s="236"/>
      <c r="O43" s="228">
        <v>0</v>
      </c>
      <c r="P43" s="230" t="s">
        <v>361</v>
      </c>
      <c r="Q43" s="421"/>
      <c r="R43" s="419"/>
      <c r="S43" s="419"/>
      <c r="T43" s="421"/>
    </row>
    <row r="44" spans="1:23" ht="27" customHeight="1" thickBot="1">
      <c r="A44" s="417">
        <v>21</v>
      </c>
      <c r="B44" s="418">
        <v>24</v>
      </c>
      <c r="C44" s="419" t="str">
        <f>IF(B44="","",VLOOKUP(B44,$B$60:$D$104,2))</f>
        <v>長沼　遙月</v>
      </c>
      <c r="D44" s="419" t="str">
        <f>IF(B44="","",VLOOKUP(B44,$B$60:$D$104,3))</f>
        <v>千葉経済</v>
      </c>
      <c r="E44" s="265"/>
      <c r="F44" s="274"/>
      <c r="G44" s="236"/>
      <c r="H44" s="303"/>
      <c r="I44" s="228"/>
      <c r="J44" s="228"/>
      <c r="K44" s="228"/>
      <c r="L44" s="228"/>
      <c r="M44" s="308"/>
      <c r="N44" s="236"/>
      <c r="O44" s="280"/>
      <c r="P44" s="277"/>
      <c r="Q44" s="420">
        <v>6</v>
      </c>
      <c r="R44" s="419" t="str">
        <f>IF(Q44="","",VLOOKUP(Q44,$B$60:$D$104,2))</f>
        <v>春口　明日香</v>
      </c>
      <c r="S44" s="419" t="str">
        <f>IF(Q44="","",VLOOKUP(Q44,$B$60:$D$104,3))</f>
        <v>木更津総合</v>
      </c>
      <c r="T44" s="420">
        <v>43</v>
      </c>
    </row>
    <row r="45" spans="1:23" ht="27" customHeight="1" thickBot="1">
      <c r="A45" s="417"/>
      <c r="B45" s="418"/>
      <c r="C45" s="419"/>
      <c r="D45" s="419"/>
      <c r="E45" s="270">
        <v>8</v>
      </c>
      <c r="F45" s="232" t="s">
        <v>356</v>
      </c>
      <c r="G45" s="233"/>
      <c r="H45" s="303"/>
      <c r="I45" s="228"/>
      <c r="J45" s="228"/>
      <c r="K45" s="228"/>
      <c r="L45" s="228"/>
      <c r="M45" s="308"/>
      <c r="N45" s="232"/>
      <c r="O45" s="233" t="s">
        <v>368</v>
      </c>
      <c r="P45" s="270">
        <v>3</v>
      </c>
      <c r="Q45" s="421"/>
      <c r="R45" s="419"/>
      <c r="S45" s="419"/>
      <c r="T45" s="421"/>
    </row>
    <row r="46" spans="1:23" ht="27" customHeight="1" thickBot="1">
      <c r="A46" s="417">
        <v>22</v>
      </c>
      <c r="B46" s="418">
        <v>37</v>
      </c>
      <c r="C46" s="419" t="str">
        <f>IF(B46="","",VLOOKUP(B46,$B$60:$D$104,2))</f>
        <v>向後　芽衣</v>
      </c>
      <c r="D46" s="419" t="str">
        <f>IF(B46="","",VLOOKUP(B46,$B$60:$D$104,3))</f>
        <v>日体大柏</v>
      </c>
      <c r="E46" s="294"/>
      <c r="F46" s="281"/>
      <c r="G46" s="291">
        <v>9</v>
      </c>
      <c r="H46" s="228"/>
      <c r="I46" s="228"/>
      <c r="J46" s="228"/>
      <c r="K46" s="228"/>
      <c r="L46" s="228"/>
      <c r="M46" s="228"/>
      <c r="N46" s="287">
        <v>8</v>
      </c>
      <c r="O46" s="273"/>
      <c r="P46" s="288"/>
      <c r="Q46" s="420">
        <v>23</v>
      </c>
      <c r="R46" s="419" t="str">
        <f>IF(Q46="","",VLOOKUP(Q46,$B$60:$D$104,2))</f>
        <v>徳永　愛心</v>
      </c>
      <c r="S46" s="419" t="str">
        <f>IF(Q46="","",VLOOKUP(Q46,$B$60:$D$104,3))</f>
        <v>秀明八千代</v>
      </c>
      <c r="T46" s="420">
        <v>44</v>
      </c>
    </row>
    <row r="47" spans="1:23" ht="27" customHeight="1">
      <c r="A47" s="417"/>
      <c r="B47" s="418"/>
      <c r="C47" s="419"/>
      <c r="D47" s="419"/>
      <c r="E47" s="238"/>
      <c r="F47" s="295">
        <v>7</v>
      </c>
      <c r="G47" s="237"/>
      <c r="H47" s="237"/>
      <c r="I47" s="239"/>
      <c r="J47" s="238"/>
      <c r="K47" s="240"/>
      <c r="L47" s="240"/>
      <c r="M47" s="237"/>
      <c r="N47" s="237"/>
      <c r="O47" s="295">
        <v>2</v>
      </c>
      <c r="P47" s="237"/>
      <c r="Q47" s="421"/>
      <c r="R47" s="419"/>
      <c r="S47" s="419"/>
      <c r="T47" s="421"/>
    </row>
    <row r="48" spans="1:23" ht="27" customHeight="1">
      <c r="A48" s="222"/>
      <c r="B48" s="223"/>
      <c r="C48" s="423" t="s">
        <v>28</v>
      </c>
      <c r="D48" s="423"/>
      <c r="E48" s="238"/>
      <c r="F48" s="237"/>
      <c r="G48" s="237"/>
    </row>
    <row r="49" spans="1:24" ht="27" customHeight="1">
      <c r="C49" s="424"/>
      <c r="D49" s="424"/>
      <c r="R49" s="219"/>
      <c r="W49" s="219"/>
      <c r="X49" s="219"/>
    </row>
    <row r="50" spans="1:24" ht="27" customHeight="1">
      <c r="A50" s="417">
        <v>45</v>
      </c>
      <c r="B50" s="418">
        <v>2</v>
      </c>
      <c r="C50" s="419" t="str">
        <f>IF(B50="","",VLOOKUP(B50,$B$60:$D$105,2))</f>
        <v>山田　悠月</v>
      </c>
      <c r="D50" s="419" t="str">
        <f>IF(B50="","",VLOOKUP(B50,$B$60:$D$105,3))</f>
        <v>拓大紅陵</v>
      </c>
      <c r="E50" s="236">
        <v>1</v>
      </c>
      <c r="F50" s="236"/>
      <c r="G50" s="236"/>
      <c r="R50" s="219"/>
      <c r="W50" s="219"/>
      <c r="X50" s="219"/>
    </row>
    <row r="51" spans="1:24" ht="27" customHeight="1" thickBot="1">
      <c r="A51" s="417"/>
      <c r="B51" s="418"/>
      <c r="C51" s="419"/>
      <c r="D51" s="419"/>
      <c r="E51" s="244"/>
      <c r="F51" s="244" t="s">
        <v>414</v>
      </c>
      <c r="G51" s="233"/>
      <c r="R51" s="219"/>
      <c r="W51" s="219"/>
      <c r="X51" s="219"/>
    </row>
    <row r="52" spans="1:24" ht="27" customHeight="1" thickBot="1">
      <c r="A52" s="417">
        <v>46</v>
      </c>
      <c r="B52" s="420">
        <v>22</v>
      </c>
      <c r="C52" s="419" t="str">
        <f>IF(B52="","",VLOOKUP(B52,$B$60:$D$105,2))</f>
        <v>須賀田　華弥</v>
      </c>
      <c r="D52" s="419" t="str">
        <f>IF(B52="","",VLOOKUP(B52,$B$60:$D$105,3))</f>
        <v>秀明八千代</v>
      </c>
      <c r="E52" s="294"/>
      <c r="F52" s="281"/>
      <c r="G52" s="266"/>
      <c r="R52" s="219"/>
      <c r="W52" s="219"/>
      <c r="X52" s="219"/>
    </row>
    <row r="53" spans="1:24" ht="27" customHeight="1">
      <c r="A53" s="417"/>
      <c r="B53" s="421"/>
      <c r="C53" s="419"/>
      <c r="D53" s="419"/>
      <c r="E53" s="295" t="s">
        <v>533</v>
      </c>
      <c r="F53" s="237"/>
      <c r="G53" s="237"/>
    </row>
    <row r="58" spans="1:24" ht="27" customHeight="1" thickBot="1"/>
    <row r="59" spans="1:24" ht="27" customHeight="1">
      <c r="A59" s="425" t="s">
        <v>22</v>
      </c>
      <c r="B59" s="426"/>
      <c r="C59" s="427" t="s">
        <v>413</v>
      </c>
      <c r="D59" s="428"/>
    </row>
    <row r="60" spans="1:24" ht="27" customHeight="1">
      <c r="B60" s="215" t="s">
        <v>23</v>
      </c>
      <c r="C60" s="168" t="s">
        <v>0</v>
      </c>
      <c r="D60" s="216" t="s">
        <v>1</v>
      </c>
      <c r="E60" s="170"/>
    </row>
    <row r="61" spans="1:24" ht="27" customHeight="1">
      <c r="B61" s="214">
        <v>1</v>
      </c>
      <c r="C61" s="217" t="s">
        <v>25</v>
      </c>
      <c r="D61" s="218" t="s">
        <v>3</v>
      </c>
      <c r="E61" s="170" t="s">
        <v>337</v>
      </c>
    </row>
    <row r="62" spans="1:24" ht="27" customHeight="1">
      <c r="B62" s="214">
        <v>2</v>
      </c>
      <c r="C62" s="217" t="s">
        <v>116</v>
      </c>
      <c r="D62" s="218" t="s">
        <v>3</v>
      </c>
      <c r="E62" s="170"/>
    </row>
    <row r="63" spans="1:24" ht="27" customHeight="1">
      <c r="B63" s="214">
        <v>3</v>
      </c>
      <c r="C63" s="217" t="s">
        <v>114</v>
      </c>
      <c r="D63" s="218" t="s">
        <v>3</v>
      </c>
      <c r="E63" s="170"/>
    </row>
    <row r="64" spans="1:24" ht="27" customHeight="1">
      <c r="B64" s="214">
        <v>4</v>
      </c>
      <c r="C64" s="217" t="s">
        <v>115</v>
      </c>
      <c r="D64" s="218" t="s">
        <v>3</v>
      </c>
      <c r="E64" s="170" t="s">
        <v>333</v>
      </c>
    </row>
    <row r="65" spans="2:5" ht="27" customHeight="1">
      <c r="B65" s="214">
        <v>5</v>
      </c>
      <c r="C65" s="217" t="s">
        <v>117</v>
      </c>
      <c r="D65" s="218" t="s">
        <v>4</v>
      </c>
      <c r="E65" s="170"/>
    </row>
    <row r="66" spans="2:5" ht="27" customHeight="1">
      <c r="B66" s="214">
        <v>6</v>
      </c>
      <c r="C66" s="217" t="s">
        <v>118</v>
      </c>
      <c r="D66" s="218" t="s">
        <v>4</v>
      </c>
      <c r="E66" s="170"/>
    </row>
    <row r="67" spans="2:5" ht="27" customHeight="1">
      <c r="B67" s="214">
        <v>7</v>
      </c>
      <c r="C67" s="217" t="s">
        <v>119</v>
      </c>
      <c r="D67" s="218" t="s">
        <v>4</v>
      </c>
      <c r="E67" s="170" t="s">
        <v>335</v>
      </c>
    </row>
    <row r="68" spans="2:5" ht="27" customHeight="1">
      <c r="B68" s="214">
        <v>8</v>
      </c>
      <c r="C68" s="217" t="s">
        <v>120</v>
      </c>
      <c r="D68" s="218" t="s">
        <v>41</v>
      </c>
      <c r="E68" s="170"/>
    </row>
    <row r="69" spans="2:5" ht="27" customHeight="1">
      <c r="B69" s="214">
        <v>9</v>
      </c>
      <c r="C69" s="217" t="s">
        <v>121</v>
      </c>
      <c r="D69" s="218" t="s">
        <v>41</v>
      </c>
      <c r="E69" s="170"/>
    </row>
    <row r="70" spans="2:5" ht="27" customHeight="1">
      <c r="B70" s="214">
        <v>10</v>
      </c>
      <c r="C70" s="217" t="s">
        <v>18</v>
      </c>
      <c r="D70" s="218" t="s">
        <v>6</v>
      </c>
      <c r="E70" s="170"/>
    </row>
    <row r="71" spans="2:5" ht="27" customHeight="1">
      <c r="B71" s="214">
        <v>11</v>
      </c>
      <c r="C71" s="217" t="s">
        <v>70</v>
      </c>
      <c r="D71" s="218" t="s">
        <v>122</v>
      </c>
      <c r="E71" s="170"/>
    </row>
    <row r="72" spans="2:5" ht="27" customHeight="1">
      <c r="B72" s="214">
        <v>12</v>
      </c>
      <c r="C72" s="217" t="s">
        <v>71</v>
      </c>
      <c r="D72" s="218" t="s">
        <v>122</v>
      </c>
      <c r="E72" s="170"/>
    </row>
    <row r="73" spans="2:5" ht="27" customHeight="1">
      <c r="B73" s="214">
        <v>13</v>
      </c>
      <c r="C73" s="217" t="s">
        <v>123</v>
      </c>
      <c r="D73" s="218" t="s">
        <v>10</v>
      </c>
      <c r="E73" s="170"/>
    </row>
    <row r="74" spans="2:5" ht="27" customHeight="1">
      <c r="B74" s="214">
        <v>14</v>
      </c>
      <c r="C74" s="217" t="s">
        <v>124</v>
      </c>
      <c r="D74" s="218" t="s">
        <v>10</v>
      </c>
      <c r="E74" s="170"/>
    </row>
    <row r="75" spans="2:5" ht="27" customHeight="1">
      <c r="B75" s="214">
        <v>15</v>
      </c>
      <c r="C75" s="217" t="s">
        <v>126</v>
      </c>
      <c r="D75" s="218" t="s">
        <v>125</v>
      </c>
      <c r="E75" s="170"/>
    </row>
    <row r="76" spans="2:5" ht="27" customHeight="1">
      <c r="B76" s="214">
        <v>16</v>
      </c>
      <c r="C76" s="217" t="s">
        <v>127</v>
      </c>
      <c r="D76" s="218" t="s">
        <v>125</v>
      </c>
      <c r="E76" s="170"/>
    </row>
    <row r="77" spans="2:5" ht="27" customHeight="1">
      <c r="B77" s="214">
        <v>17</v>
      </c>
      <c r="C77" s="217" t="s">
        <v>72</v>
      </c>
      <c r="D77" s="218" t="s">
        <v>11</v>
      </c>
      <c r="E77" s="170"/>
    </row>
    <row r="78" spans="2:5" ht="27" customHeight="1">
      <c r="B78" s="214">
        <v>18</v>
      </c>
      <c r="C78" s="217" t="s">
        <v>128</v>
      </c>
      <c r="D78" s="218" t="s">
        <v>11</v>
      </c>
      <c r="E78" s="170"/>
    </row>
    <row r="79" spans="2:5" ht="27" customHeight="1">
      <c r="B79" s="214">
        <v>19</v>
      </c>
      <c r="C79" s="217" t="s">
        <v>73</v>
      </c>
      <c r="D79" s="218" t="s">
        <v>19</v>
      </c>
      <c r="E79" s="170"/>
    </row>
    <row r="80" spans="2:5" ht="27" customHeight="1">
      <c r="B80" s="214">
        <v>20</v>
      </c>
      <c r="C80" s="217" t="s">
        <v>129</v>
      </c>
      <c r="D80" s="218" t="s">
        <v>19</v>
      </c>
      <c r="E80" s="170"/>
    </row>
    <row r="81" spans="2:5" ht="27" customHeight="1">
      <c r="B81" s="214">
        <v>21</v>
      </c>
      <c r="C81" s="217" t="s">
        <v>130</v>
      </c>
      <c r="D81" s="218" t="s">
        <v>19</v>
      </c>
      <c r="E81" s="170" t="s">
        <v>325</v>
      </c>
    </row>
    <row r="82" spans="2:5" ht="27" customHeight="1">
      <c r="B82" s="214">
        <v>22</v>
      </c>
      <c r="C82" s="217" t="s">
        <v>131</v>
      </c>
      <c r="D82" s="218" t="s">
        <v>19</v>
      </c>
      <c r="E82" s="170" t="s">
        <v>332</v>
      </c>
    </row>
    <row r="83" spans="2:5" ht="27" customHeight="1">
      <c r="B83" s="214">
        <v>23</v>
      </c>
      <c r="C83" s="217" t="s">
        <v>132</v>
      </c>
      <c r="D83" s="218" t="s">
        <v>19</v>
      </c>
      <c r="E83" s="170" t="s">
        <v>334</v>
      </c>
    </row>
    <row r="84" spans="2:5" ht="27" customHeight="1">
      <c r="B84" s="214">
        <v>24</v>
      </c>
      <c r="C84" s="217" t="s">
        <v>133</v>
      </c>
      <c r="D84" s="218" t="s">
        <v>112</v>
      </c>
      <c r="E84" s="170"/>
    </row>
    <row r="85" spans="2:5" ht="27" customHeight="1">
      <c r="B85" s="214">
        <v>25</v>
      </c>
      <c r="C85" s="217" t="s">
        <v>79</v>
      </c>
      <c r="D85" s="218" t="s">
        <v>112</v>
      </c>
      <c r="E85" s="170"/>
    </row>
    <row r="86" spans="2:5" ht="27" customHeight="1">
      <c r="B86" s="214">
        <v>26</v>
      </c>
      <c r="C86" s="217" t="s">
        <v>134</v>
      </c>
      <c r="D86" s="218" t="s">
        <v>29</v>
      </c>
      <c r="E86" s="170"/>
    </row>
    <row r="87" spans="2:5" ht="27" customHeight="1">
      <c r="B87" s="214">
        <v>27</v>
      </c>
      <c r="C87" s="217" t="s">
        <v>135</v>
      </c>
      <c r="D87" s="218" t="s">
        <v>29</v>
      </c>
      <c r="E87" s="170"/>
    </row>
    <row r="88" spans="2:5" ht="27" customHeight="1">
      <c r="B88" s="214">
        <v>28</v>
      </c>
      <c r="C88" s="217" t="s">
        <v>136</v>
      </c>
      <c r="D88" s="218" t="s">
        <v>29</v>
      </c>
      <c r="E88" s="170" t="s">
        <v>326</v>
      </c>
    </row>
    <row r="89" spans="2:5" ht="27" customHeight="1">
      <c r="B89" s="214">
        <v>29</v>
      </c>
      <c r="C89" s="217" t="s">
        <v>137</v>
      </c>
      <c r="D89" s="218" t="s">
        <v>110</v>
      </c>
      <c r="E89" s="170"/>
    </row>
    <row r="90" spans="2:5" ht="27" customHeight="1">
      <c r="B90" s="214">
        <v>30</v>
      </c>
      <c r="C90" s="217" t="s">
        <v>138</v>
      </c>
      <c r="D90" s="218" t="s">
        <v>110</v>
      </c>
      <c r="E90" s="170"/>
    </row>
    <row r="91" spans="2:5" ht="27" customHeight="1">
      <c r="B91" s="214">
        <v>31</v>
      </c>
      <c r="C91" s="217" t="s">
        <v>75</v>
      </c>
      <c r="D91" s="218" t="s">
        <v>45</v>
      </c>
      <c r="E91" s="170"/>
    </row>
    <row r="92" spans="2:5" ht="27" customHeight="1">
      <c r="B92" s="214">
        <v>32</v>
      </c>
      <c r="C92" s="217" t="s">
        <v>139</v>
      </c>
      <c r="D92" s="218" t="s">
        <v>45</v>
      </c>
      <c r="E92" s="170"/>
    </row>
    <row r="93" spans="2:5" ht="27" customHeight="1">
      <c r="B93" s="214">
        <v>33</v>
      </c>
      <c r="C93" s="217" t="s">
        <v>141</v>
      </c>
      <c r="D93" s="218" t="s">
        <v>140</v>
      </c>
      <c r="E93" s="170"/>
    </row>
    <row r="94" spans="2:5" ht="27" customHeight="1">
      <c r="B94" s="214">
        <v>34</v>
      </c>
      <c r="C94" s="217" t="s">
        <v>142</v>
      </c>
      <c r="D94" s="218" t="s">
        <v>140</v>
      </c>
      <c r="E94" s="170"/>
    </row>
    <row r="95" spans="2:5" ht="27" customHeight="1">
      <c r="B95" s="214">
        <v>35</v>
      </c>
      <c r="C95" s="217" t="s">
        <v>76</v>
      </c>
      <c r="D95" s="218" t="s">
        <v>9</v>
      </c>
      <c r="E95" s="170"/>
    </row>
    <row r="96" spans="2:5" ht="27" customHeight="1">
      <c r="B96" s="214">
        <v>36</v>
      </c>
      <c r="C96" s="217" t="s">
        <v>143</v>
      </c>
      <c r="D96" s="218" t="s">
        <v>9</v>
      </c>
      <c r="E96" s="170"/>
    </row>
    <row r="97" spans="2:5" ht="27" customHeight="1">
      <c r="B97" s="214">
        <v>37</v>
      </c>
      <c r="C97" s="217" t="s">
        <v>77</v>
      </c>
      <c r="D97" s="218" t="s">
        <v>13</v>
      </c>
      <c r="E97" s="170" t="s">
        <v>336</v>
      </c>
    </row>
    <row r="98" spans="2:5" ht="27" customHeight="1">
      <c r="B98" s="214">
        <v>38</v>
      </c>
      <c r="C98" s="217" t="s">
        <v>144</v>
      </c>
      <c r="D98" s="218" t="s">
        <v>13</v>
      </c>
      <c r="E98" s="170"/>
    </row>
    <row r="99" spans="2:5" ht="27" customHeight="1">
      <c r="B99" s="214">
        <v>39</v>
      </c>
      <c r="C99" s="217" t="s">
        <v>145</v>
      </c>
      <c r="D99" s="218" t="s">
        <v>13</v>
      </c>
      <c r="E99" s="170"/>
    </row>
    <row r="100" spans="2:5" ht="27" customHeight="1">
      <c r="B100" s="214">
        <v>40</v>
      </c>
      <c r="C100" s="217" t="s">
        <v>146</v>
      </c>
      <c r="D100" s="218" t="s">
        <v>113</v>
      </c>
      <c r="E100" s="170"/>
    </row>
    <row r="101" spans="2:5" ht="27" customHeight="1">
      <c r="B101" s="214">
        <v>41</v>
      </c>
      <c r="C101" s="217" t="s">
        <v>78</v>
      </c>
      <c r="D101" s="218" t="s">
        <v>43</v>
      </c>
      <c r="E101" s="170"/>
    </row>
    <row r="102" spans="2:5" ht="27" customHeight="1">
      <c r="B102" s="214">
        <v>42</v>
      </c>
      <c r="C102" s="217" t="s">
        <v>147</v>
      </c>
      <c r="D102" s="218" t="s">
        <v>43</v>
      </c>
      <c r="E102" s="170"/>
    </row>
    <row r="103" spans="2:5" ht="27" customHeight="1">
      <c r="B103" s="214">
        <v>43</v>
      </c>
      <c r="C103" s="217" t="s">
        <v>149</v>
      </c>
      <c r="D103" s="218" t="s">
        <v>148</v>
      </c>
      <c r="E103" s="170"/>
    </row>
    <row r="104" spans="2:5" ht="27" customHeight="1">
      <c r="B104" s="214">
        <v>44</v>
      </c>
      <c r="C104" s="217" t="s">
        <v>151</v>
      </c>
      <c r="D104" s="218" t="s">
        <v>150</v>
      </c>
      <c r="E104" s="170"/>
    </row>
  </sheetData>
  <mergeCells count="188">
    <mergeCell ref="C48:D49"/>
    <mergeCell ref="A50:A51"/>
    <mergeCell ref="B50:B51"/>
    <mergeCell ref="C50:C51"/>
    <mergeCell ref="D50:D51"/>
    <mergeCell ref="A52:A53"/>
    <mergeCell ref="B52:B53"/>
    <mergeCell ref="C52:C53"/>
    <mergeCell ref="D52:D53"/>
    <mergeCell ref="A42:A43"/>
    <mergeCell ref="B42:B43"/>
    <mergeCell ref="C42:C43"/>
    <mergeCell ref="D42:D43"/>
    <mergeCell ref="A44:A45"/>
    <mergeCell ref="B44:B45"/>
    <mergeCell ref="C44:C45"/>
    <mergeCell ref="D44:D45"/>
    <mergeCell ref="A46:A47"/>
    <mergeCell ref="B46:B47"/>
    <mergeCell ref="C46:C47"/>
    <mergeCell ref="D46:D47"/>
    <mergeCell ref="A36:A37"/>
    <mergeCell ref="B36:B37"/>
    <mergeCell ref="C36:C37"/>
    <mergeCell ref="D36:D37"/>
    <mergeCell ref="A38:A39"/>
    <mergeCell ref="B38:B39"/>
    <mergeCell ref="C38:C39"/>
    <mergeCell ref="D38:D39"/>
    <mergeCell ref="A40:A41"/>
    <mergeCell ref="B40:B41"/>
    <mergeCell ref="C40:C41"/>
    <mergeCell ref="D40:D41"/>
    <mergeCell ref="S42:S43"/>
    <mergeCell ref="T42:T43"/>
    <mergeCell ref="Q44:Q45"/>
    <mergeCell ref="R44:R45"/>
    <mergeCell ref="S44:S45"/>
    <mergeCell ref="T44:T45"/>
    <mergeCell ref="Q46:Q47"/>
    <mergeCell ref="R46:R47"/>
    <mergeCell ref="S46:S47"/>
    <mergeCell ref="T46:T47"/>
    <mergeCell ref="S34:S35"/>
    <mergeCell ref="T34:T35"/>
    <mergeCell ref="A59:B59"/>
    <mergeCell ref="C59:D59"/>
    <mergeCell ref="A34:A35"/>
    <mergeCell ref="B34:B35"/>
    <mergeCell ref="C34:C35"/>
    <mergeCell ref="D34:D35"/>
    <mergeCell ref="Q34:Q35"/>
    <mergeCell ref="R34:R35"/>
    <mergeCell ref="Q36:Q37"/>
    <mergeCell ref="R36:R37"/>
    <mergeCell ref="S36:S37"/>
    <mergeCell ref="T36:T37"/>
    <mergeCell ref="Q38:Q39"/>
    <mergeCell ref="R38:R39"/>
    <mergeCell ref="S38:S39"/>
    <mergeCell ref="T38:T39"/>
    <mergeCell ref="Q40:Q41"/>
    <mergeCell ref="R40:R41"/>
    <mergeCell ref="S40:S41"/>
    <mergeCell ref="T40:T41"/>
    <mergeCell ref="Q42:Q43"/>
    <mergeCell ref="R42:R43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Q22:Q23"/>
    <mergeCell ref="R22:R23"/>
    <mergeCell ref="A22:A23"/>
    <mergeCell ref="B22:B23"/>
    <mergeCell ref="C22:C23"/>
    <mergeCell ref="D22:D23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A6:A7"/>
    <mergeCell ref="B6:B7"/>
    <mergeCell ref="C6:C7"/>
    <mergeCell ref="D6:D7"/>
    <mergeCell ref="Q6:Q7"/>
    <mergeCell ref="R6:R7"/>
    <mergeCell ref="S6:S7"/>
    <mergeCell ref="T6:T7"/>
    <mergeCell ref="A8:A9"/>
    <mergeCell ref="B8:B9"/>
    <mergeCell ref="C8:C9"/>
    <mergeCell ref="D8:D9"/>
    <mergeCell ref="Q8:Q9"/>
    <mergeCell ref="R8:R9"/>
    <mergeCell ref="S8:S9"/>
    <mergeCell ref="T8:T9"/>
    <mergeCell ref="E1:P1"/>
    <mergeCell ref="A4:A5"/>
    <mergeCell ref="B4:B5"/>
    <mergeCell ref="C4:C5"/>
    <mergeCell ref="D4:D5"/>
    <mergeCell ref="Q4:Q5"/>
    <mergeCell ref="R4:R5"/>
    <mergeCell ref="S4:S5"/>
    <mergeCell ref="T4:T5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56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view="pageBreakPreview" zoomScaleNormal="100" zoomScaleSheetLayoutView="100" workbookViewId="0">
      <selection activeCell="E44" sqref="E44"/>
    </sheetView>
  </sheetViews>
  <sheetFormatPr defaultColWidth="9" defaultRowHeight="17.25"/>
  <cols>
    <col min="1" max="1" width="3.75" style="5" customWidth="1"/>
    <col min="2" max="2" width="3.75" style="5" hidden="1" customWidth="1"/>
    <col min="3" max="3" width="17.5" style="133" hidden="1" customWidth="1"/>
    <col min="4" max="4" width="28.75" style="10" customWidth="1"/>
    <col min="5" max="6" width="4.875" style="15" customWidth="1"/>
    <col min="7" max="9" width="4.875" style="17" customWidth="1"/>
    <col min="10" max="10" width="4.875" style="16" customWidth="1"/>
    <col min="11" max="11" width="4.875" style="15" customWidth="1"/>
    <col min="12" max="14" width="4.875" style="19" customWidth="1"/>
    <col min="15" max="15" width="3.75" style="4" hidden="1" customWidth="1"/>
    <col min="16" max="16" width="8.75" style="133" hidden="1" customWidth="1"/>
    <col min="17" max="17" width="28.75" style="10" customWidth="1"/>
    <col min="18" max="18" width="3.75" style="4" customWidth="1"/>
    <col min="19" max="19" width="4.5" style="4" customWidth="1"/>
    <col min="20" max="20" width="9" style="4" customWidth="1"/>
    <col min="21" max="21" width="9" style="133" customWidth="1"/>
    <col min="22" max="22" width="9" style="133"/>
    <col min="23" max="25" width="9" style="4" customWidth="1"/>
    <col min="26" max="16384" width="9" style="4"/>
  </cols>
  <sheetData>
    <row r="1" spans="1:27" ht="30" customHeight="1">
      <c r="A1" s="9"/>
      <c r="B1" s="9"/>
      <c r="C1" s="137"/>
      <c r="D1" s="13"/>
      <c r="E1" s="416" t="s">
        <v>26</v>
      </c>
      <c r="F1" s="416"/>
      <c r="G1" s="416"/>
      <c r="H1" s="416"/>
      <c r="I1" s="416"/>
      <c r="J1" s="416"/>
      <c r="K1" s="416"/>
      <c r="L1" s="416"/>
      <c r="M1" s="416"/>
      <c r="N1" s="416"/>
      <c r="O1" s="2"/>
      <c r="P1" s="137"/>
      <c r="Q1" s="13"/>
      <c r="R1" s="2"/>
      <c r="W1" s="133"/>
      <c r="Y1" s="6"/>
      <c r="Z1" s="6"/>
      <c r="AA1" s="6"/>
    </row>
    <row r="2" spans="1:27" s="6" customFormat="1" ht="22.5" customHeight="1">
      <c r="A2" s="9"/>
      <c r="B2" s="9" t="s">
        <v>2</v>
      </c>
      <c r="C2" s="137" t="s">
        <v>0</v>
      </c>
      <c r="D2" s="14" t="s">
        <v>1</v>
      </c>
      <c r="E2" s="15"/>
      <c r="F2" s="15"/>
      <c r="G2" s="26"/>
      <c r="H2" s="17"/>
      <c r="I2" s="17"/>
      <c r="J2" s="333"/>
      <c r="K2" s="15"/>
      <c r="L2" s="19"/>
      <c r="M2" s="19"/>
      <c r="N2" s="19"/>
      <c r="O2" s="2" t="s">
        <v>2</v>
      </c>
      <c r="P2" s="137" t="s">
        <v>0</v>
      </c>
      <c r="Q2" s="14" t="s">
        <v>1</v>
      </c>
      <c r="R2" s="2"/>
      <c r="U2" s="8"/>
      <c r="V2" s="8"/>
    </row>
    <row r="3" spans="1:27" s="6" customFormat="1" ht="27" customHeight="1" thickBot="1">
      <c r="A3" s="417">
        <v>1</v>
      </c>
      <c r="B3" s="418">
        <v>6</v>
      </c>
      <c r="C3" s="418">
        <f>IF(B3="","",VLOOKUP(B3,$B$28:$D$93,2))</f>
        <v>0</v>
      </c>
      <c r="D3" s="429" t="str">
        <f>IF(B3="","",VLOOKUP(B3,$B$53:$D$115,3))</f>
        <v>秀明八千代</v>
      </c>
      <c r="E3" s="374"/>
      <c r="F3" s="1"/>
      <c r="G3" s="350" t="s">
        <v>577</v>
      </c>
      <c r="H3"/>
      <c r="I3"/>
      <c r="J3"/>
      <c r="K3"/>
      <c r="L3" s="356">
        <v>5</v>
      </c>
      <c r="N3" s="356"/>
      <c r="O3" s="420">
        <v>11</v>
      </c>
      <c r="P3" s="418">
        <f>IF(O3="","",VLOOKUP(O3,$B$28:$D$93,2))</f>
        <v>0</v>
      </c>
      <c r="Q3" s="435" t="str">
        <f>IF(O3="","",VLOOKUP(O3,$B$53:$D$115,3))</f>
        <v>日体大柏</v>
      </c>
      <c r="R3" s="420">
        <v>8</v>
      </c>
      <c r="U3" s="7"/>
      <c r="V3" s="7"/>
    </row>
    <row r="4" spans="1:27" s="6" customFormat="1" ht="27" customHeight="1" thickBot="1">
      <c r="A4" s="417"/>
      <c r="B4" s="418"/>
      <c r="C4" s="418"/>
      <c r="D4" s="429"/>
      <c r="E4" s="375"/>
      <c r="F4" s="366"/>
      <c r="G4" s="376" t="s">
        <v>435</v>
      </c>
      <c r="H4" s="377">
        <v>2</v>
      </c>
      <c r="I4"/>
      <c r="J4"/>
      <c r="K4" s="165">
        <v>1</v>
      </c>
      <c r="L4" s="346" t="s">
        <v>440</v>
      </c>
      <c r="M4" s="366"/>
      <c r="N4" s="359"/>
      <c r="O4" s="421"/>
      <c r="P4" s="418"/>
      <c r="Q4" s="435"/>
      <c r="R4" s="421"/>
      <c r="U4" s="7"/>
      <c r="V4" s="7"/>
      <c r="Y4" s="4"/>
      <c r="Z4" s="4"/>
      <c r="AA4" s="4"/>
    </row>
    <row r="5" spans="1:27" s="6" customFormat="1" ht="27" customHeight="1" thickBot="1">
      <c r="A5" s="417">
        <v>2</v>
      </c>
      <c r="B5" s="418">
        <v>4</v>
      </c>
      <c r="C5" s="418">
        <f>IF(B5="","",VLOOKUP(B5,$B$28:$D$93,2))</f>
        <v>0</v>
      </c>
      <c r="D5" s="435" t="str">
        <f t="shared" ref="D5" si="0">IF(B5="","",VLOOKUP(B5,$B$53:$D$115,3))</f>
        <v>成田</v>
      </c>
      <c r="E5" s="350">
        <v>1</v>
      </c>
      <c r="F5" s="1"/>
      <c r="G5" s="23"/>
      <c r="H5" s="24"/>
      <c r="I5" s="389"/>
      <c r="J5"/>
      <c r="K5" s="367"/>
      <c r="L5" s="24"/>
      <c r="M5" s="1"/>
      <c r="N5" s="345">
        <v>5</v>
      </c>
      <c r="O5" s="436">
        <v>3</v>
      </c>
      <c r="P5" s="438">
        <f>IF(O5="","",VLOOKUP(O5,$B$28:$D$93,2))</f>
        <v>0</v>
      </c>
      <c r="Q5" s="429" t="str">
        <f t="shared" ref="Q5" si="1">IF(O5="","",VLOOKUP(O5,$B$53:$D$115,3))</f>
        <v>長生</v>
      </c>
      <c r="R5" s="436">
        <v>9</v>
      </c>
      <c r="U5" s="7"/>
      <c r="V5" s="7"/>
      <c r="Y5" s="4"/>
      <c r="Z5" s="4"/>
      <c r="AA5" s="4"/>
    </row>
    <row r="6" spans="1:27" s="6" customFormat="1" ht="27" customHeight="1" thickBot="1">
      <c r="A6" s="417"/>
      <c r="B6" s="418"/>
      <c r="C6" s="418"/>
      <c r="D6" s="435"/>
      <c r="E6" s="351"/>
      <c r="F6" s="143" t="s">
        <v>433</v>
      </c>
      <c r="G6" s="23"/>
      <c r="H6" s="1"/>
      <c r="I6" s="389"/>
      <c r="J6"/>
      <c r="K6" s="24"/>
      <c r="L6" s="364"/>
      <c r="M6" s="346" t="s">
        <v>437</v>
      </c>
      <c r="N6" s="359"/>
      <c r="O6" s="437"/>
      <c r="P6" s="438"/>
      <c r="Q6" s="429"/>
      <c r="R6" s="437"/>
      <c r="U6" s="7"/>
      <c r="V6" s="7"/>
      <c r="Y6" s="4"/>
      <c r="Z6" s="4"/>
      <c r="AA6" s="4"/>
    </row>
    <row r="7" spans="1:27" s="6" customFormat="1" ht="27" customHeight="1" thickBot="1">
      <c r="A7" s="417">
        <v>3</v>
      </c>
      <c r="B7" s="418">
        <v>8</v>
      </c>
      <c r="C7" s="418">
        <f>IF(B7="","",VLOOKUP(B7,$B$28:$D$93,2))</f>
        <v>0</v>
      </c>
      <c r="D7" s="429" t="str">
        <f t="shared" ref="D7" si="2">IF(B7="","",VLOOKUP(B7,$B$53:$D$115,3))</f>
        <v>習志野</v>
      </c>
      <c r="E7" s="352"/>
      <c r="F7" s="348"/>
      <c r="G7" s="371">
        <v>2</v>
      </c>
      <c r="H7" s="1"/>
      <c r="I7" s="389"/>
      <c r="J7"/>
      <c r="K7" s="24"/>
      <c r="L7" s="383">
        <v>0</v>
      </c>
      <c r="M7" s="125"/>
      <c r="N7" s="357"/>
      <c r="O7" s="436">
        <v>5</v>
      </c>
      <c r="P7" s="438">
        <f>IF(O7="","",VLOOKUP(O7,$B$28:$D$93,2))</f>
        <v>0</v>
      </c>
      <c r="Q7" s="429" t="str">
        <f t="shared" ref="Q7" si="3">IF(O7="","",VLOOKUP(O7,$B$53:$D$115,3))</f>
        <v>市立銚子</v>
      </c>
      <c r="R7" s="436">
        <v>10</v>
      </c>
      <c r="U7" s="8"/>
      <c r="V7" s="8"/>
      <c r="Y7" s="4"/>
      <c r="Z7" s="4"/>
      <c r="AA7" s="4"/>
    </row>
    <row r="8" spans="1:27" s="6" customFormat="1" ht="27" customHeight="1">
      <c r="A8" s="417"/>
      <c r="B8" s="418"/>
      <c r="C8" s="418"/>
      <c r="D8" s="429"/>
      <c r="E8" s="353">
        <v>4</v>
      </c>
      <c r="F8" s="330"/>
      <c r="G8"/>
      <c r="H8" s="1"/>
      <c r="I8" s="389"/>
      <c r="J8"/>
      <c r="K8" s="24"/>
      <c r="L8"/>
      <c r="M8" s="330"/>
      <c r="N8" s="358">
        <v>0</v>
      </c>
      <c r="O8" s="437"/>
      <c r="P8" s="438"/>
      <c r="Q8" s="429"/>
      <c r="R8" s="437"/>
      <c r="U8" s="8"/>
      <c r="V8" s="8"/>
      <c r="Y8" s="4"/>
      <c r="Z8" s="4"/>
      <c r="AA8" s="4"/>
    </row>
    <row r="9" spans="1:27" s="6" customFormat="1" ht="27" customHeight="1" thickBot="1">
      <c r="A9" s="417">
        <v>4</v>
      </c>
      <c r="B9" s="418">
        <v>9</v>
      </c>
      <c r="C9" s="418">
        <f>IF(B9="","",VLOOKUP(B9,$B$28:$D$93,2))</f>
        <v>0</v>
      </c>
      <c r="D9" s="435" t="str">
        <f t="shared" ref="D9" si="4">IF(B9="","",VLOOKUP(B9,$B$53:$D$115,3))</f>
        <v>千葉南</v>
      </c>
      <c r="E9" s="350">
        <v>0</v>
      </c>
      <c r="F9" s="1"/>
      <c r="G9"/>
      <c r="H9" s="1" t="s">
        <v>454</v>
      </c>
      <c r="I9" s="400">
        <v>3</v>
      </c>
      <c r="J9" s="399">
        <v>0</v>
      </c>
      <c r="K9" s="24" t="s">
        <v>455</v>
      </c>
      <c r="L9"/>
      <c r="M9" s="1"/>
      <c r="N9" s="345" t="s">
        <v>577</v>
      </c>
      <c r="O9" s="420">
        <v>13</v>
      </c>
      <c r="P9" s="418">
        <f>IF(O9="","",VLOOKUP(O9,$B$28:$D$93,2))</f>
        <v>0</v>
      </c>
      <c r="Q9" s="435" t="str">
        <f t="shared" ref="Q9" si="5">IF(O9="","",VLOOKUP(O9,$B$53:$D$115,3))</f>
        <v>敬愛学園</v>
      </c>
      <c r="R9" s="420">
        <v>11</v>
      </c>
      <c r="U9" s="8"/>
      <c r="V9" s="8"/>
      <c r="Y9" s="4"/>
      <c r="Z9" s="4"/>
      <c r="AA9" s="4"/>
    </row>
    <row r="10" spans="1:27" s="6" customFormat="1" ht="27" customHeight="1" thickBot="1">
      <c r="A10" s="417"/>
      <c r="B10" s="418"/>
      <c r="C10" s="418"/>
      <c r="D10" s="435"/>
      <c r="E10" s="351"/>
      <c r="F10" s="143" t="s">
        <v>434</v>
      </c>
      <c r="G10" s="46">
        <v>3</v>
      </c>
      <c r="H10" s="23"/>
      <c r="I10" t="s">
        <v>457</v>
      </c>
      <c r="J10"/>
      <c r="K10" s="389"/>
      <c r="L10" s="384">
        <v>0</v>
      </c>
      <c r="M10" s="346" t="s">
        <v>439</v>
      </c>
      <c r="N10" s="359"/>
      <c r="O10" s="421"/>
      <c r="P10" s="418"/>
      <c r="Q10" s="435"/>
      <c r="R10" s="421"/>
      <c r="T10" s="8"/>
      <c r="U10" s="8"/>
      <c r="V10" s="7"/>
      <c r="W10" s="7"/>
      <c r="X10" s="7"/>
      <c r="Y10" s="4"/>
      <c r="Z10" s="4"/>
      <c r="AA10" s="4"/>
    </row>
    <row r="11" spans="1:27" s="6" customFormat="1" ht="27" customHeight="1" thickBot="1">
      <c r="A11" s="417">
        <v>5</v>
      </c>
      <c r="B11" s="418">
        <v>2</v>
      </c>
      <c r="C11" s="418">
        <f>IF(B11="","",VLOOKUP(B11,$B$28:$D$93,2))</f>
        <v>0</v>
      </c>
      <c r="D11" s="429" t="str">
        <f t="shared" ref="D11" si="6">IF(B11="","",VLOOKUP(B11,$B$53:$D$115,3))</f>
        <v>木更津総合</v>
      </c>
      <c r="E11" s="352"/>
      <c r="F11" s="348"/>
      <c r="G11" s="346"/>
      <c r="H11" s="368"/>
      <c r="I11"/>
      <c r="J11"/>
      <c r="K11" s="389"/>
      <c r="L11" s="40"/>
      <c r="M11" s="125"/>
      <c r="N11" s="254"/>
      <c r="O11" s="420">
        <v>7</v>
      </c>
      <c r="P11" s="418">
        <f>IF(O11="","",VLOOKUP(O11,$B$28:$D$93,2))</f>
        <v>0</v>
      </c>
      <c r="Q11" s="435" t="str">
        <f t="shared" ref="Q11" si="7">IF(O11="","",VLOOKUP(O11,$B$53:$D$115,3))</f>
        <v>千葉経済</v>
      </c>
      <c r="R11" s="420">
        <v>12</v>
      </c>
      <c r="Y11" s="4"/>
      <c r="Z11" s="4"/>
      <c r="AA11" s="4"/>
    </row>
    <row r="12" spans="1:27" s="6" customFormat="1" ht="27" customHeight="1" thickBot="1">
      <c r="A12" s="417"/>
      <c r="B12" s="418"/>
      <c r="C12" s="418"/>
      <c r="D12" s="429"/>
      <c r="E12" s="355">
        <v>5</v>
      </c>
      <c r="F12" s="329"/>
      <c r="G12" s="1" t="s">
        <v>438</v>
      </c>
      <c r="H12" s="369"/>
      <c r="I12"/>
      <c r="J12"/>
      <c r="K12" s="369"/>
      <c r="L12" s="24" t="s">
        <v>441</v>
      </c>
      <c r="M12" s="329"/>
      <c r="N12" s="360">
        <v>2</v>
      </c>
      <c r="O12" s="421"/>
      <c r="P12" s="418"/>
      <c r="Q12" s="435"/>
      <c r="R12" s="421"/>
      <c r="Y12" s="4"/>
      <c r="Z12" s="4"/>
      <c r="AA12" s="4"/>
    </row>
    <row r="13" spans="1:27" s="6" customFormat="1" ht="27" customHeight="1" thickBot="1">
      <c r="A13" s="417">
        <v>6</v>
      </c>
      <c r="B13" s="418">
        <v>12</v>
      </c>
      <c r="C13" s="418">
        <f>IF(B13="","",VLOOKUP(B13,$B$28:$D$93,2))</f>
        <v>0</v>
      </c>
      <c r="D13" s="435" t="str">
        <f t="shared" ref="D13" si="8">IF(B13="","",VLOOKUP(B13,$B$53:$D$115,3))</f>
        <v>船橋東</v>
      </c>
      <c r="E13" s="350">
        <v>2</v>
      </c>
      <c r="F13" s="1"/>
      <c r="G13" s="23"/>
      <c r="H13" s="372">
        <v>1</v>
      </c>
      <c r="I13"/>
      <c r="J13"/>
      <c r="K13" s="382">
        <v>3</v>
      </c>
      <c r="L13" s="379"/>
      <c r="M13" s="380"/>
      <c r="N13" s="381"/>
      <c r="O13" s="420">
        <v>1</v>
      </c>
      <c r="P13" s="418">
        <f>IF(O13="","",VLOOKUP(O13,$B$28:$D$93,2))</f>
        <v>0</v>
      </c>
      <c r="Q13" s="435" t="str">
        <f t="shared" ref="Q13" si="9">IF(O13="","",VLOOKUP(O13,$B$53:$D$115,3))</f>
        <v>拓大紅陵</v>
      </c>
      <c r="R13" s="420">
        <v>13</v>
      </c>
      <c r="Y13" s="4"/>
      <c r="Z13" s="4"/>
      <c r="AA13" s="4"/>
    </row>
    <row r="14" spans="1:27" s="6" customFormat="1" ht="27" customHeight="1" thickBot="1">
      <c r="A14" s="417"/>
      <c r="B14" s="418"/>
      <c r="C14" s="418"/>
      <c r="D14" s="435"/>
      <c r="E14" s="351"/>
      <c r="F14" s="143" t="s">
        <v>436</v>
      </c>
      <c r="G14" s="370"/>
      <c r="H14"/>
      <c r="I14"/>
      <c r="J14"/>
      <c r="K14"/>
      <c r="L14" s="385">
        <v>5</v>
      </c>
      <c r="M14" s="330"/>
      <c r="N14" s="378"/>
      <c r="O14" s="421"/>
      <c r="P14" s="418"/>
      <c r="Q14" s="435"/>
      <c r="R14" s="421"/>
      <c r="Y14" s="4"/>
      <c r="Z14" s="4"/>
      <c r="AA14" s="4"/>
    </row>
    <row r="15" spans="1:27" s="6" customFormat="1" ht="27" customHeight="1" thickBot="1">
      <c r="A15" s="417">
        <v>7</v>
      </c>
      <c r="B15" s="418">
        <v>10</v>
      </c>
      <c r="C15" s="418">
        <f>IF(B15="","",VLOOKUP(B15,$B$28:$D$93,2))</f>
        <v>0</v>
      </c>
      <c r="D15" s="429" t="str">
        <f t="shared" ref="D15" si="10">IF(B15="","",VLOOKUP(B15,$B$53:$D$115,3))</f>
        <v>麗澤</v>
      </c>
      <c r="E15" s="352"/>
      <c r="F15" s="348"/>
      <c r="G15" s="371">
        <v>0</v>
      </c>
      <c r="H15"/>
      <c r="I15"/>
      <c r="J15"/>
      <c r="K15"/>
      <c r="L15"/>
      <c r="M15"/>
      <c r="N15"/>
      <c r="O15" s="430"/>
      <c r="P15" s="430" t="str">
        <f>IF(O15="","",VLOOKUP(O15,$B$28:$D$93,2))</f>
        <v/>
      </c>
      <c r="Q15" s="432" t="str">
        <f>IF(O15="","",VLOOKUP(O15,$B$28:$D$93,3))</f>
        <v/>
      </c>
      <c r="R15" s="431"/>
      <c r="U15" s="8"/>
      <c r="V15" s="8"/>
      <c r="Y15" s="4"/>
      <c r="Z15" s="4"/>
      <c r="AA15" s="4"/>
    </row>
    <row r="16" spans="1:27" s="6" customFormat="1" ht="27" customHeight="1">
      <c r="A16" s="417"/>
      <c r="B16" s="418"/>
      <c r="C16" s="418"/>
      <c r="D16" s="429"/>
      <c r="E16" s="353">
        <v>3</v>
      </c>
      <c r="F16" s="330"/>
      <c r="G16"/>
      <c r="H16"/>
      <c r="I16"/>
      <c r="J16"/>
      <c r="K16"/>
      <c r="L16"/>
      <c r="M16"/>
      <c r="N16"/>
      <c r="O16" s="431"/>
      <c r="P16" s="431"/>
      <c r="Q16" s="433"/>
      <c r="R16" s="434"/>
      <c r="U16" s="8"/>
      <c r="V16" s="8"/>
      <c r="Y16" s="4"/>
      <c r="Z16" s="4"/>
      <c r="AA16" s="4"/>
    </row>
    <row r="17" spans="1:27" s="6" customFormat="1" ht="27" customHeight="1">
      <c r="A17" s="439"/>
      <c r="B17" s="434"/>
      <c r="C17" s="440" t="s">
        <v>28</v>
      </c>
      <c r="D17" s="440"/>
      <c r="E17"/>
      <c r="F17"/>
      <c r="G17"/>
      <c r="H17"/>
      <c r="I17"/>
      <c r="J17"/>
      <c r="K17"/>
      <c r="L17"/>
      <c r="M17"/>
      <c r="N17"/>
      <c r="O17" s="457"/>
      <c r="P17" s="444" t="str">
        <f>IF(O17="","",VLOOKUP(O17,$O$51:$Q$101,2))</f>
        <v/>
      </c>
      <c r="Q17" s="444"/>
      <c r="R17" s="457"/>
      <c r="U17" s="8"/>
      <c r="V17" s="8"/>
    </row>
    <row r="18" spans="1:27" s="6" customFormat="1" ht="27" customHeight="1">
      <c r="A18" s="460"/>
      <c r="B18" s="457"/>
      <c r="C18" s="424"/>
      <c r="D18" s="424"/>
      <c r="E18"/>
      <c r="F18"/>
      <c r="G18"/>
      <c r="H18"/>
      <c r="I18"/>
      <c r="J18"/>
      <c r="K18"/>
      <c r="L18"/>
      <c r="M18"/>
      <c r="N18"/>
      <c r="O18" s="457"/>
      <c r="P18" s="444"/>
      <c r="Q18" s="444"/>
      <c r="R18" s="457"/>
      <c r="U18" s="8"/>
      <c r="V18" s="8"/>
    </row>
    <row r="19" spans="1:27" s="6" customFormat="1" ht="27" customHeight="1">
      <c r="A19" s="417">
        <v>14</v>
      </c>
      <c r="B19" s="418">
        <v>2</v>
      </c>
      <c r="C19" s="453" t="str">
        <f>IF(B19="","",VLOOKUP(B19,$B$53:$D$115,3))</f>
        <v>木更津総合</v>
      </c>
      <c r="D19" s="454" t="str">
        <f t="shared" ref="D19" si="11">IF(B19="","",VLOOKUP(B19,$B$53:$D$115,3))</f>
        <v>木更津総合</v>
      </c>
      <c r="E19" s="46">
        <v>0</v>
      </c>
      <c r="F19"/>
      <c r="G19"/>
      <c r="H19"/>
      <c r="I19"/>
      <c r="J19"/>
      <c r="K19"/>
      <c r="L19"/>
      <c r="M19"/>
      <c r="N19"/>
      <c r="O19" s="457"/>
      <c r="P19" s="444" t="str">
        <f>IF(O19="","",VLOOKUP(O19,$O$51:$Q$101,2))</f>
        <v/>
      </c>
      <c r="Q19" s="444"/>
      <c r="R19" s="457"/>
      <c r="U19" s="8"/>
      <c r="V19" s="8"/>
    </row>
    <row r="20" spans="1:27" s="6" customFormat="1" ht="27" customHeight="1" thickBot="1">
      <c r="A20" s="417"/>
      <c r="B20" s="418"/>
      <c r="C20" s="455"/>
      <c r="D20" s="456"/>
      <c r="E20" s="351"/>
      <c r="F20" s="258" t="s">
        <v>458</v>
      </c>
      <c r="G20"/>
      <c r="H20"/>
      <c r="I20"/>
      <c r="J20"/>
      <c r="K20"/>
      <c r="L20"/>
      <c r="M20"/>
      <c r="N20"/>
      <c r="O20" s="457"/>
      <c r="P20" s="444"/>
      <c r="Q20" s="444"/>
      <c r="R20" s="457"/>
      <c r="U20" s="8"/>
      <c r="V20" s="8"/>
    </row>
    <row r="21" spans="1:27" ht="27" customHeight="1" thickBot="1">
      <c r="A21" s="417">
        <v>15</v>
      </c>
      <c r="B21" s="418">
        <v>11</v>
      </c>
      <c r="C21" s="453" t="str">
        <f>IF(B21="","",VLOOKUP(B21,$B$53:$D$115,3))</f>
        <v>日体大柏</v>
      </c>
      <c r="D21" s="454" t="str">
        <f t="shared" ref="D21" si="12">IF(B21="","",VLOOKUP(B21,$B$53:$D$115,3))</f>
        <v>日体大柏</v>
      </c>
      <c r="E21" s="352"/>
      <c r="F21" s="384"/>
      <c r="G21" s="346"/>
      <c r="H21"/>
      <c r="I21"/>
      <c r="J21"/>
      <c r="K21"/>
      <c r="L21"/>
      <c r="M21"/>
      <c r="N21"/>
      <c r="O21" s="457"/>
      <c r="P21" s="444" t="str">
        <f>IF(O21="","",VLOOKUP(O21,$O$51:$Q$101,2))</f>
        <v/>
      </c>
      <c r="Q21" s="444"/>
      <c r="R21" s="457"/>
      <c r="U21" s="155"/>
      <c r="V21" s="153"/>
    </row>
    <row r="22" spans="1:27" ht="27" customHeight="1">
      <c r="A22" s="417"/>
      <c r="B22" s="418"/>
      <c r="C22" s="455"/>
      <c r="D22" s="456"/>
      <c r="E22" s="353">
        <v>3</v>
      </c>
      <c r="F22" s="330"/>
      <c r="G22"/>
      <c r="H22"/>
      <c r="I22"/>
      <c r="J22"/>
      <c r="K22"/>
      <c r="L22"/>
      <c r="M22"/>
      <c r="N22"/>
      <c r="O22" s="457"/>
      <c r="P22" s="444"/>
      <c r="Q22" s="444"/>
      <c r="R22" s="457"/>
      <c r="U22" s="155"/>
      <c r="V22" s="153"/>
    </row>
    <row r="23" spans="1:27" ht="27" customHeight="1">
      <c r="A23" s="152"/>
      <c r="B23" s="150"/>
      <c r="C23" s="154"/>
      <c r="D23" s="154"/>
      <c r="E23"/>
      <c r="F23"/>
      <c r="G23"/>
      <c r="H23"/>
      <c r="I23"/>
      <c r="J23"/>
      <c r="K23"/>
      <c r="L23"/>
      <c r="M23"/>
      <c r="N23"/>
      <c r="O23" s="74"/>
      <c r="P23" s="156"/>
      <c r="Q23" s="156"/>
      <c r="R23" s="74"/>
      <c r="U23" s="155"/>
      <c r="V23" s="153"/>
    </row>
    <row r="24" spans="1:27" ht="22.5" customHeight="1">
      <c r="A24" s="9"/>
      <c r="B24" s="9"/>
      <c r="C24" s="137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2"/>
      <c r="W24" s="133"/>
      <c r="Y24" s="6"/>
      <c r="Z24" s="6"/>
      <c r="AA24" s="6"/>
    </row>
    <row r="25" spans="1:27" ht="22.5" customHeight="1">
      <c r="A25" s="9"/>
      <c r="B25" s="9"/>
      <c r="C25" s="137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"/>
      <c r="U25" s="219"/>
      <c r="V25" s="219"/>
      <c r="W25" s="219"/>
      <c r="Y25" s="6"/>
      <c r="Z25" s="6"/>
      <c r="AA25" s="6"/>
    </row>
    <row r="26" spans="1:27" ht="22.5" customHeight="1">
      <c r="A26" s="9"/>
      <c r="B26" s="9"/>
      <c r="C26" s="137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"/>
      <c r="U26" s="219"/>
      <c r="V26" s="219"/>
      <c r="W26" s="219"/>
      <c r="Y26" s="6"/>
      <c r="Z26" s="6"/>
      <c r="AA26" s="6"/>
    </row>
    <row r="27" spans="1:27" ht="22.5" customHeight="1">
      <c r="A27" s="9"/>
      <c r="B27" s="9"/>
      <c r="C27" s="137"/>
      <c r="D27" s="443" t="s">
        <v>432</v>
      </c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2"/>
      <c r="U27" s="219"/>
      <c r="V27" s="219"/>
      <c r="W27" s="219"/>
      <c r="Y27" s="6"/>
      <c r="Z27" s="6"/>
      <c r="AA27" s="6"/>
    </row>
    <row r="28" spans="1:27" s="251" customFormat="1" ht="22.5" customHeight="1">
      <c r="A28" s="245"/>
      <c r="B28" s="245"/>
      <c r="C28" s="21"/>
      <c r="D28" s="246"/>
      <c r="E28" s="247"/>
      <c r="F28" s="247"/>
      <c r="G28" s="248"/>
      <c r="H28" s="20"/>
      <c r="I28" s="20"/>
      <c r="J28" s="249"/>
      <c r="K28" s="247"/>
      <c r="L28" s="250"/>
      <c r="M28" s="250"/>
      <c r="N28" s="250"/>
      <c r="O28" s="12"/>
      <c r="P28" s="21"/>
      <c r="Q28" s="246"/>
      <c r="R28" s="12"/>
      <c r="U28" s="252"/>
      <c r="V28" s="252"/>
    </row>
    <row r="29" spans="1:27" s="251" customFormat="1" ht="27" customHeight="1" thickBot="1">
      <c r="A29" s="445">
        <v>16</v>
      </c>
      <c r="B29" s="447">
        <v>8</v>
      </c>
      <c r="C29" s="263"/>
      <c r="D29" s="315" t="str">
        <f>IF(B29="","",VLOOKUP(B29,$B$53:$D$118,3))</f>
        <v>習志野</v>
      </c>
      <c r="E29" s="350">
        <v>3</v>
      </c>
      <c r="F29" s="1"/>
      <c r="G29" s="1"/>
      <c r="H29" s="1"/>
      <c r="I29" s="393"/>
      <c r="J29" s="1"/>
      <c r="K29" s="1"/>
      <c r="N29" s="362">
        <v>2</v>
      </c>
      <c r="O29" s="449">
        <v>3</v>
      </c>
      <c r="P29" s="263"/>
      <c r="Q29" s="315" t="str">
        <f>IF(O29="","",VLOOKUP(O29,$B$53:$D$118,3))</f>
        <v>長生</v>
      </c>
      <c r="R29" s="420">
        <v>18</v>
      </c>
      <c r="U29" s="47"/>
      <c r="V29" s="47"/>
    </row>
    <row r="30" spans="1:27" s="251" customFormat="1" ht="27" customHeight="1" thickBot="1">
      <c r="A30" s="446"/>
      <c r="B30" s="448"/>
      <c r="C30" s="263"/>
      <c r="D30" s="264" t="s">
        <v>443</v>
      </c>
      <c r="E30" s="375"/>
      <c r="F30" s="366"/>
      <c r="G30" s="376" t="s">
        <v>376</v>
      </c>
      <c r="H30" s="394"/>
      <c r="I30" s="395">
        <v>3</v>
      </c>
      <c r="J30" s="373">
        <v>0</v>
      </c>
      <c r="K30" s="252"/>
      <c r="L30" s="346" t="s">
        <v>377</v>
      </c>
      <c r="M30" s="366"/>
      <c r="N30" s="391"/>
      <c r="O30" s="450"/>
      <c r="P30" s="263"/>
      <c r="Q30" s="264" t="s">
        <v>470</v>
      </c>
      <c r="R30" s="421"/>
      <c r="U30" s="47"/>
      <c r="V30" s="47"/>
      <c r="Y30" s="253"/>
      <c r="Z30" s="253"/>
      <c r="AA30" s="253"/>
    </row>
    <row r="31" spans="1:27" s="251" customFormat="1" ht="27" customHeight="1">
      <c r="A31" s="445">
        <v>17</v>
      </c>
      <c r="B31" s="447">
        <v>10</v>
      </c>
      <c r="C31" s="263"/>
      <c r="D31" s="315" t="str">
        <f>IF(B31="","",VLOOKUP(B31,$B$53:$D$118,3))</f>
        <v>麗澤</v>
      </c>
      <c r="E31" s="354"/>
      <c r="F31" s="22"/>
      <c r="G31" s="22"/>
      <c r="H31" s="24" t="s">
        <v>464</v>
      </c>
      <c r="I31" s="1"/>
      <c r="J31" s="27"/>
      <c r="K31" s="328"/>
      <c r="L31" s="125"/>
      <c r="M31" s="22"/>
      <c r="N31" s="345"/>
      <c r="O31" s="451">
        <v>13</v>
      </c>
      <c r="P31" s="263"/>
      <c r="Q31" s="315" t="str">
        <f>IF(O31="","",VLOOKUP(O31,$B$53:$D$118,3))</f>
        <v>敬愛学園</v>
      </c>
      <c r="R31" s="420">
        <v>19</v>
      </c>
      <c r="U31" s="47"/>
      <c r="V31" s="47"/>
      <c r="Y31" s="253"/>
      <c r="Z31" s="253"/>
      <c r="AA31" s="253"/>
    </row>
    <row r="32" spans="1:27" s="251" customFormat="1" ht="27" customHeight="1">
      <c r="A32" s="446"/>
      <c r="B32" s="448"/>
      <c r="C32" s="263"/>
      <c r="D32" s="264" t="s">
        <v>444</v>
      </c>
      <c r="E32" s="355">
        <v>1</v>
      </c>
      <c r="F32" s="329"/>
      <c r="G32" s="329"/>
      <c r="H32" s="329"/>
      <c r="I32" s="329"/>
      <c r="J32" s="329"/>
      <c r="K32" s="329"/>
      <c r="L32" s="329"/>
      <c r="M32" s="329"/>
      <c r="N32" s="361">
        <v>1</v>
      </c>
      <c r="O32" s="452"/>
      <c r="P32" s="263"/>
      <c r="Q32" s="264" t="s">
        <v>445</v>
      </c>
      <c r="R32" s="421"/>
      <c r="U32" s="47"/>
      <c r="V32" s="47"/>
      <c r="Y32" s="253"/>
      <c r="Z32" s="253"/>
      <c r="AA32" s="253"/>
    </row>
    <row r="33" spans="1:27" s="251" customFormat="1" ht="27" customHeight="1">
      <c r="A33" s="439"/>
      <c r="B33" s="434"/>
      <c r="C33" s="434"/>
      <c r="D33" s="442"/>
      <c r="E33" s="1"/>
      <c r="F33" s="1"/>
      <c r="G33" s="1"/>
      <c r="H33" s="1"/>
      <c r="I33" s="1"/>
      <c r="J33" s="1"/>
      <c r="K33" s="1"/>
      <c r="L33" s="1"/>
      <c r="M33" s="1"/>
      <c r="N33" s="1"/>
      <c r="O33" s="434"/>
      <c r="P33" s="434"/>
      <c r="Q33" s="442"/>
      <c r="R33" s="434"/>
      <c r="U33" s="252"/>
      <c r="V33" s="252"/>
      <c r="Y33" s="253"/>
      <c r="Z33" s="253"/>
      <c r="AA33" s="253"/>
    </row>
    <row r="34" spans="1:27" s="251" customFormat="1" ht="27" customHeight="1">
      <c r="A34" s="439"/>
      <c r="B34" s="434"/>
      <c r="C34" s="434"/>
      <c r="D34" s="442"/>
      <c r="E34" s="1"/>
      <c r="F34" s="1"/>
      <c r="G34" s="1"/>
      <c r="H34" s="1"/>
      <c r="I34" s="1"/>
      <c r="J34" s="1"/>
      <c r="K34" s="1"/>
      <c r="L34" s="1"/>
      <c r="M34" s="1"/>
      <c r="N34" s="1"/>
      <c r="O34" s="434"/>
      <c r="P34" s="434"/>
      <c r="Q34" s="442"/>
      <c r="R34" s="434"/>
      <c r="U34" s="252"/>
      <c r="V34" s="252"/>
      <c r="Y34" s="253"/>
      <c r="Z34" s="253"/>
      <c r="AA34" s="253"/>
    </row>
    <row r="35" spans="1:27" s="251" customFormat="1" ht="27" customHeight="1">
      <c r="A35" s="439"/>
      <c r="B35" s="434"/>
      <c r="C35" s="434"/>
      <c r="D35" s="442"/>
      <c r="E35" s="1"/>
      <c r="F35" s="1"/>
      <c r="G35" s="1"/>
      <c r="H35" s="1"/>
      <c r="I35" s="1"/>
      <c r="J35" s="1"/>
      <c r="K35" s="1"/>
      <c r="L35" s="1"/>
      <c r="M35" s="1"/>
      <c r="N35" s="1"/>
      <c r="O35" s="434"/>
      <c r="P35" s="434"/>
      <c r="Q35" s="442"/>
      <c r="R35" s="434"/>
      <c r="U35" s="252"/>
      <c r="V35" s="252"/>
      <c r="Y35" s="253"/>
      <c r="Z35" s="253"/>
      <c r="AA35" s="253"/>
    </row>
    <row r="36" spans="1:27" s="251" customFormat="1" ht="27" customHeight="1">
      <c r="A36" s="439"/>
      <c r="B36" s="434"/>
      <c r="C36" s="434"/>
      <c r="D36" s="442"/>
      <c r="E36" s="1"/>
      <c r="F36" s="1"/>
      <c r="G36" s="1"/>
      <c r="H36" s="1"/>
      <c r="I36" s="1"/>
      <c r="J36" s="1"/>
      <c r="K36" s="1"/>
      <c r="L36" s="1"/>
      <c r="M36" s="1"/>
      <c r="N36" s="1"/>
      <c r="O36" s="434"/>
      <c r="P36" s="434"/>
      <c r="Q36" s="442"/>
      <c r="R36" s="434"/>
      <c r="T36" s="252"/>
      <c r="U36" s="252"/>
      <c r="V36" s="47"/>
      <c r="W36" s="47"/>
      <c r="X36" s="47"/>
      <c r="Y36" s="253"/>
      <c r="Z36" s="253"/>
      <c r="AA36" s="253"/>
    </row>
    <row r="37" spans="1:27" s="251" customFormat="1" ht="27" customHeight="1">
      <c r="A37" s="439"/>
      <c r="B37" s="434"/>
      <c r="C37" s="434"/>
      <c r="D37" s="442"/>
      <c r="E37" s="1"/>
      <c r="F37" s="1"/>
      <c r="G37" s="1"/>
      <c r="H37" s="1"/>
      <c r="I37" s="1"/>
      <c r="J37" s="1"/>
      <c r="K37" s="1"/>
      <c r="L37" s="1"/>
      <c r="M37" s="1"/>
      <c r="N37" s="1"/>
      <c r="O37" s="434"/>
      <c r="P37" s="434"/>
      <c r="Q37" s="442"/>
      <c r="R37" s="434"/>
      <c r="Y37" s="253"/>
      <c r="Z37" s="253"/>
      <c r="AA37" s="253"/>
    </row>
    <row r="38" spans="1:27" s="251" customFormat="1" ht="27" customHeight="1">
      <c r="A38" s="439"/>
      <c r="B38" s="434"/>
      <c r="C38" s="434"/>
      <c r="D38" s="442"/>
      <c r="E38" s="1"/>
      <c r="F38" s="1"/>
      <c r="G38" s="1"/>
      <c r="H38" s="1"/>
      <c r="I38" s="1"/>
      <c r="J38" s="1"/>
      <c r="K38" s="1"/>
      <c r="L38" s="1"/>
      <c r="M38" s="1"/>
      <c r="N38" s="1"/>
      <c r="O38" s="434"/>
      <c r="P38" s="434"/>
      <c r="Q38" s="442"/>
      <c r="R38" s="434"/>
      <c r="Y38" s="253"/>
      <c r="Z38" s="253"/>
      <c r="AA38" s="253"/>
    </row>
    <row r="39" spans="1:27" s="251" customFormat="1" ht="27" customHeight="1">
      <c r="A39" s="439"/>
      <c r="B39" s="434"/>
      <c r="C39" s="434"/>
      <c r="D39" s="442"/>
      <c r="E39" s="1"/>
      <c r="F39" s="1"/>
      <c r="G39" s="1"/>
      <c r="H39" s="1"/>
      <c r="I39" s="1"/>
      <c r="J39" s="1"/>
      <c r="K39" s="1"/>
      <c r="L39" s="1"/>
      <c r="M39" s="1"/>
      <c r="N39" s="1"/>
      <c r="O39" s="434"/>
      <c r="P39" s="434"/>
      <c r="Q39" s="442"/>
      <c r="R39" s="434"/>
      <c r="U39" s="252"/>
      <c r="V39" s="252"/>
      <c r="Y39" s="253"/>
      <c r="Z39" s="253"/>
      <c r="AA39" s="253"/>
    </row>
    <row r="40" spans="1:27" s="251" customFormat="1" ht="27" customHeight="1">
      <c r="A40" s="439"/>
      <c r="B40" s="434"/>
      <c r="C40" s="434"/>
      <c r="D40" s="442"/>
      <c r="E40" s="1"/>
      <c r="F40" s="1"/>
      <c r="G40" s="1"/>
      <c r="H40" s="1"/>
      <c r="I40" s="1"/>
      <c r="J40" s="1"/>
      <c r="K40" s="1"/>
      <c r="L40" s="1"/>
      <c r="M40" s="1"/>
      <c r="N40" s="1"/>
      <c r="O40" s="434"/>
      <c r="P40" s="434"/>
      <c r="Q40" s="442"/>
      <c r="R40" s="434"/>
      <c r="T40" s="252"/>
      <c r="U40" s="252"/>
      <c r="V40" s="47"/>
      <c r="W40" s="47"/>
      <c r="X40" s="47"/>
      <c r="Y40" s="253"/>
      <c r="Z40" s="253"/>
      <c r="AA40" s="253"/>
    </row>
    <row r="41" spans="1:27" s="251" customFormat="1" ht="27" customHeight="1">
      <c r="A41" s="439"/>
      <c r="B41" s="434"/>
      <c r="C41" s="434"/>
      <c r="D41" s="442"/>
      <c r="E41" s="1"/>
      <c r="F41" s="1"/>
      <c r="G41" s="1"/>
      <c r="H41" s="1"/>
      <c r="I41" s="1"/>
      <c r="J41" s="1"/>
      <c r="K41" s="1"/>
      <c r="L41" s="1"/>
      <c r="M41" s="1"/>
      <c r="N41" s="1"/>
      <c r="O41" s="434"/>
      <c r="P41" s="434"/>
      <c r="Q41" s="442"/>
      <c r="R41" s="434"/>
      <c r="Y41" s="253"/>
      <c r="Z41" s="253"/>
      <c r="AA41" s="253"/>
    </row>
    <row r="42" spans="1:27" s="251" customFormat="1" ht="27" customHeight="1">
      <c r="A42" s="439"/>
      <c r="B42" s="434"/>
      <c r="C42" s="434"/>
      <c r="D42" s="442"/>
      <c r="E42" s="1"/>
      <c r="F42" s="1"/>
      <c r="G42" s="1"/>
      <c r="H42" s="1"/>
      <c r="I42" s="1"/>
      <c r="J42" s="1"/>
      <c r="K42" s="1"/>
      <c r="L42" s="1"/>
      <c r="M42" s="1"/>
      <c r="N42" s="1"/>
      <c r="O42" s="434"/>
      <c r="P42" s="434"/>
      <c r="Q42" s="442"/>
      <c r="R42" s="434"/>
      <c r="Y42" s="253"/>
      <c r="Z42" s="253"/>
      <c r="AA42" s="253"/>
    </row>
    <row r="43" spans="1:27" s="251" customFormat="1" ht="27" customHeight="1">
      <c r="A43" s="439"/>
      <c r="B43" s="434"/>
      <c r="C43" s="440"/>
      <c r="D43" s="440"/>
      <c r="E43" s="1"/>
      <c r="F43" s="1"/>
      <c r="G43" s="1"/>
      <c r="H43" s="1"/>
      <c r="I43" s="1"/>
      <c r="J43" s="1"/>
      <c r="K43" s="1"/>
      <c r="L43" s="1"/>
      <c r="M43" s="1"/>
      <c r="N43" s="1"/>
      <c r="O43" s="434"/>
      <c r="P43" s="441"/>
      <c r="Q43" s="441"/>
      <c r="R43" s="434"/>
      <c r="U43" s="252"/>
      <c r="V43" s="252"/>
    </row>
    <row r="44" spans="1:27" s="251" customFormat="1" ht="27" customHeight="1">
      <c r="A44" s="439"/>
      <c r="B44" s="434"/>
      <c r="C44" s="440"/>
      <c r="D44" s="440"/>
      <c r="E44" s="1"/>
      <c r="F44" s="1"/>
      <c r="G44" s="1"/>
      <c r="H44" s="1"/>
      <c r="I44" s="1"/>
      <c r="J44" s="1"/>
      <c r="K44" s="1"/>
      <c r="L44" s="1"/>
      <c r="M44" s="1"/>
      <c r="N44" s="1"/>
      <c r="O44" s="434"/>
      <c r="P44" s="441"/>
      <c r="Q44" s="441"/>
      <c r="R44" s="434"/>
      <c r="U44" s="252"/>
      <c r="V44" s="252"/>
    </row>
    <row r="45" spans="1:27" s="251" customFormat="1" ht="27" customHeight="1">
      <c r="A45" s="439"/>
      <c r="B45" s="434"/>
      <c r="C45" s="442"/>
      <c r="D45" s="442"/>
      <c r="E45" s="1"/>
      <c r="F45" s="1"/>
      <c r="G45" s="1"/>
      <c r="H45" s="1"/>
      <c r="I45" s="1"/>
      <c r="J45" s="1"/>
      <c r="K45" s="1"/>
      <c r="L45" s="1"/>
      <c r="M45" s="1"/>
      <c r="N45" s="1"/>
      <c r="O45" s="434"/>
      <c r="P45" s="441"/>
      <c r="Q45" s="441"/>
      <c r="R45" s="434"/>
      <c r="U45" s="252"/>
      <c r="V45" s="252"/>
    </row>
    <row r="46" spans="1:27" s="251" customFormat="1" ht="27" customHeight="1">
      <c r="A46" s="439"/>
      <c r="B46" s="434"/>
      <c r="C46" s="442"/>
      <c r="D46" s="442"/>
      <c r="E46" s="254"/>
      <c r="F46" s="254"/>
      <c r="G46" s="1"/>
      <c r="H46" s="1"/>
      <c r="I46" s="1"/>
      <c r="J46" s="1"/>
      <c r="K46" s="1"/>
      <c r="L46" s="1"/>
      <c r="M46" s="1"/>
      <c r="N46" s="1"/>
      <c r="O46" s="434"/>
      <c r="P46" s="441"/>
      <c r="Q46" s="441"/>
      <c r="R46" s="434"/>
      <c r="U46" s="252"/>
      <c r="V46" s="252"/>
    </row>
    <row r="47" spans="1:27" s="253" customFormat="1" ht="27" customHeight="1">
      <c r="A47" s="439"/>
      <c r="B47" s="434"/>
      <c r="C47" s="442"/>
      <c r="D47" s="442"/>
      <c r="E47" s="254"/>
      <c r="F47" s="254"/>
      <c r="G47" s="1"/>
      <c r="H47" s="1"/>
      <c r="I47" s="1"/>
      <c r="J47" s="1"/>
      <c r="K47" s="1"/>
      <c r="L47" s="1"/>
      <c r="M47" s="1"/>
      <c r="N47" s="1"/>
      <c r="O47" s="434"/>
      <c r="P47" s="441"/>
      <c r="Q47" s="441"/>
      <c r="R47" s="434"/>
      <c r="U47" s="255"/>
      <c r="V47" s="256"/>
    </row>
    <row r="48" spans="1:27" s="253" customFormat="1" ht="27" customHeight="1">
      <c r="A48" s="439"/>
      <c r="B48" s="434"/>
      <c r="C48" s="442"/>
      <c r="D48" s="442"/>
      <c r="E48" s="1"/>
      <c r="F48" s="1"/>
      <c r="G48" s="1"/>
      <c r="H48" s="1"/>
      <c r="I48" s="1"/>
      <c r="J48" s="1"/>
      <c r="K48" s="1"/>
      <c r="L48" s="1"/>
      <c r="M48" s="1"/>
      <c r="N48" s="1"/>
      <c r="O48" s="434"/>
      <c r="P48" s="441"/>
      <c r="Q48" s="441"/>
      <c r="R48" s="434"/>
      <c r="U48" s="255"/>
      <c r="V48" s="256"/>
    </row>
    <row r="49" spans="1:27" s="6" customFormat="1" ht="27" customHeight="1">
      <c r="A49" s="157"/>
      <c r="B49" s="157"/>
      <c r="C49" s="157"/>
      <c r="D49" s="107"/>
      <c r="E49" s="1"/>
      <c r="F49" s="1"/>
      <c r="G49" s="1"/>
      <c r="H49" s="1"/>
      <c r="I49" s="1"/>
      <c r="J49" s="1"/>
      <c r="K49" s="1"/>
      <c r="L49" s="1"/>
      <c r="M49" s="1"/>
      <c r="N49" s="1"/>
      <c r="O49" s="157"/>
      <c r="P49" s="157"/>
      <c r="Q49" s="107"/>
      <c r="R49" s="157"/>
      <c r="Y49" s="4"/>
      <c r="Z49" s="4"/>
      <c r="AA49" s="4"/>
    </row>
    <row r="50" spans="1:27" s="6" customFormat="1" ht="27" customHeight="1">
      <c r="A50" s="152"/>
      <c r="B50" s="150"/>
      <c r="C50" s="150"/>
      <c r="D50" s="151"/>
      <c r="E50" s="1"/>
      <c r="F50" s="1"/>
      <c r="G50"/>
      <c r="H50"/>
      <c r="I50"/>
      <c r="J50"/>
      <c r="K50"/>
      <c r="L50"/>
      <c r="M50"/>
      <c r="N50"/>
      <c r="O50" s="150"/>
      <c r="P50" s="150"/>
      <c r="Q50" s="151"/>
      <c r="R50" s="150"/>
      <c r="U50" s="8"/>
      <c r="V50" s="8"/>
      <c r="Y50" s="4"/>
      <c r="Z50" s="4"/>
      <c r="AA50" s="4"/>
    </row>
    <row r="51" spans="1:27" ht="18" thickBot="1"/>
    <row r="52" spans="1:27" ht="18" thickBot="1">
      <c r="A52" s="425" t="s">
        <v>22</v>
      </c>
      <c r="B52" s="426"/>
      <c r="C52" s="458" t="s">
        <v>26</v>
      </c>
      <c r="D52" s="459"/>
      <c r="O52" s="163"/>
      <c r="P52" s="458" t="s">
        <v>87</v>
      </c>
      <c r="Q52" s="459"/>
    </row>
    <row r="53" spans="1:27">
      <c r="B53" s="34" t="s">
        <v>23</v>
      </c>
      <c r="C53" s="35" t="s">
        <v>0</v>
      </c>
      <c r="D53" s="36" t="s">
        <v>1</v>
      </c>
      <c r="O53" s="34" t="s">
        <v>23</v>
      </c>
      <c r="P53" s="35" t="s">
        <v>0</v>
      </c>
      <c r="Q53" s="36" t="s">
        <v>1</v>
      </c>
    </row>
    <row r="54" spans="1:27">
      <c r="B54" s="37">
        <v>1</v>
      </c>
      <c r="C54" s="38"/>
      <c r="D54" s="39" t="s">
        <v>3</v>
      </c>
      <c r="O54" s="37">
        <v>1</v>
      </c>
      <c r="P54" s="38"/>
      <c r="Q54" s="39"/>
    </row>
    <row r="55" spans="1:27">
      <c r="B55" s="37">
        <v>2</v>
      </c>
      <c r="C55" s="38"/>
      <c r="D55" s="39" t="s">
        <v>4</v>
      </c>
      <c r="O55" s="37">
        <v>2</v>
      </c>
      <c r="P55" s="38"/>
      <c r="Q55" s="39"/>
    </row>
    <row r="56" spans="1:27">
      <c r="B56" s="37">
        <v>3</v>
      </c>
      <c r="C56" s="38"/>
      <c r="D56" s="39" t="s">
        <v>5</v>
      </c>
      <c r="O56" s="37">
        <v>3</v>
      </c>
      <c r="P56" s="38"/>
      <c r="Q56" s="39"/>
    </row>
    <row r="57" spans="1:27">
      <c r="B57" s="37">
        <v>4</v>
      </c>
      <c r="C57" s="38"/>
      <c r="D57" s="39" t="s">
        <v>10</v>
      </c>
      <c r="O57" s="37">
        <v>4</v>
      </c>
      <c r="P57" s="38"/>
      <c r="Q57" s="39"/>
    </row>
    <row r="58" spans="1:27">
      <c r="B58" s="37">
        <v>5</v>
      </c>
      <c r="C58" s="38"/>
      <c r="D58" s="39" t="s">
        <v>54</v>
      </c>
      <c r="O58" s="37">
        <v>5</v>
      </c>
      <c r="P58" s="38"/>
      <c r="Q58" s="39"/>
    </row>
    <row r="59" spans="1:27">
      <c r="B59" s="37">
        <v>6</v>
      </c>
      <c r="C59" s="38"/>
      <c r="D59" s="39" t="s">
        <v>19</v>
      </c>
      <c r="O59" s="37">
        <v>6</v>
      </c>
      <c r="P59" s="38"/>
      <c r="Q59" s="39"/>
    </row>
    <row r="60" spans="1:27">
      <c r="B60" s="37">
        <v>7</v>
      </c>
      <c r="C60" s="38"/>
      <c r="D60" s="39" t="s">
        <v>8</v>
      </c>
      <c r="O60" s="37">
        <v>7</v>
      </c>
      <c r="P60" s="38"/>
      <c r="Q60" s="39"/>
    </row>
    <row r="61" spans="1:27">
      <c r="B61" s="37">
        <v>8</v>
      </c>
      <c r="C61" s="38"/>
      <c r="D61" s="39" t="s">
        <v>29</v>
      </c>
      <c r="O61" s="37">
        <v>8</v>
      </c>
      <c r="P61" s="38"/>
      <c r="Q61" s="39"/>
    </row>
    <row r="62" spans="1:27">
      <c r="B62" s="37">
        <v>9</v>
      </c>
      <c r="C62" s="38"/>
      <c r="D62" s="39" t="s">
        <v>45</v>
      </c>
      <c r="O62" s="37">
        <v>9</v>
      </c>
      <c r="P62" s="38"/>
      <c r="Q62" s="39"/>
    </row>
    <row r="63" spans="1:27">
      <c r="B63" s="37">
        <v>10</v>
      </c>
      <c r="C63" s="38"/>
      <c r="D63" s="39" t="s">
        <v>9</v>
      </c>
      <c r="O63" s="37">
        <v>10</v>
      </c>
      <c r="P63" s="38"/>
      <c r="Q63" s="39"/>
    </row>
    <row r="64" spans="1:27">
      <c r="B64" s="37">
        <v>11</v>
      </c>
      <c r="C64" s="38"/>
      <c r="D64" s="39" t="s">
        <v>13</v>
      </c>
      <c r="O64" s="37">
        <v>11</v>
      </c>
      <c r="P64" s="38"/>
      <c r="Q64" s="39"/>
    </row>
    <row r="65" spans="2:17">
      <c r="B65" s="37">
        <v>12</v>
      </c>
      <c r="C65" s="38"/>
      <c r="D65" s="39" t="s">
        <v>43</v>
      </c>
      <c r="O65" s="37">
        <v>12</v>
      </c>
      <c r="P65" s="38"/>
      <c r="Q65" s="39"/>
    </row>
    <row r="66" spans="2:17">
      <c r="B66" s="37">
        <v>13</v>
      </c>
      <c r="C66" s="38"/>
      <c r="D66" s="10" t="s">
        <v>110</v>
      </c>
      <c r="O66" s="37">
        <v>13</v>
      </c>
      <c r="P66" s="38"/>
      <c r="Q66" s="39"/>
    </row>
    <row r="67" spans="2:17">
      <c r="B67" s="37">
        <v>14</v>
      </c>
      <c r="C67" s="38"/>
      <c r="D67" s="39"/>
      <c r="O67" s="37">
        <v>14</v>
      </c>
      <c r="P67" s="38"/>
      <c r="Q67" s="39"/>
    </row>
    <row r="68" spans="2:17">
      <c r="B68" s="37">
        <v>15</v>
      </c>
      <c r="C68" s="38"/>
      <c r="D68" s="39"/>
      <c r="O68" s="37">
        <v>15</v>
      </c>
      <c r="P68" s="38"/>
      <c r="Q68" s="39"/>
    </row>
    <row r="69" spans="2:17">
      <c r="B69" s="37">
        <v>16</v>
      </c>
      <c r="C69" s="38"/>
      <c r="D69" s="39"/>
      <c r="O69" s="37">
        <v>16</v>
      </c>
      <c r="P69" s="38"/>
      <c r="Q69" s="39"/>
    </row>
    <row r="70" spans="2:17">
      <c r="B70" s="37">
        <v>17</v>
      </c>
      <c r="C70" s="38"/>
      <c r="D70" s="39"/>
      <c r="O70" s="37">
        <v>17</v>
      </c>
      <c r="P70" s="38"/>
      <c r="Q70" s="39"/>
    </row>
    <row r="71" spans="2:17">
      <c r="B71" s="37">
        <v>18</v>
      </c>
      <c r="C71" s="38"/>
      <c r="D71" s="39"/>
      <c r="O71" s="37">
        <v>18</v>
      </c>
      <c r="P71" s="38"/>
      <c r="Q71" s="39"/>
    </row>
    <row r="72" spans="2:17">
      <c r="B72" s="37">
        <v>19</v>
      </c>
      <c r="C72" s="38"/>
      <c r="D72" s="39"/>
      <c r="O72" s="37">
        <v>19</v>
      </c>
      <c r="P72" s="38"/>
      <c r="Q72" s="39"/>
    </row>
    <row r="73" spans="2:17">
      <c r="B73" s="37">
        <v>20</v>
      </c>
      <c r="C73" s="38"/>
      <c r="D73" s="39"/>
      <c r="O73" s="37">
        <v>20</v>
      </c>
      <c r="P73" s="38"/>
      <c r="Q73" s="39"/>
    </row>
    <row r="74" spans="2:17">
      <c r="B74" s="37">
        <v>21</v>
      </c>
      <c r="C74" s="38"/>
      <c r="D74" s="39"/>
      <c r="O74" s="37">
        <v>21</v>
      </c>
      <c r="P74" s="38"/>
      <c r="Q74" s="39"/>
    </row>
    <row r="75" spans="2:17">
      <c r="B75" s="37">
        <v>22</v>
      </c>
      <c r="C75" s="38"/>
      <c r="D75" s="39"/>
      <c r="O75" s="37">
        <v>22</v>
      </c>
      <c r="P75" s="38"/>
      <c r="Q75" s="39"/>
    </row>
    <row r="76" spans="2:17">
      <c r="B76" s="37">
        <v>23</v>
      </c>
      <c r="C76" s="38"/>
      <c r="D76" s="39"/>
      <c r="O76" s="37">
        <v>23</v>
      </c>
      <c r="P76" s="38"/>
      <c r="Q76" s="39"/>
    </row>
    <row r="77" spans="2:17">
      <c r="B77" s="37">
        <v>24</v>
      </c>
      <c r="C77" s="38"/>
      <c r="D77" s="39"/>
      <c r="O77" s="37">
        <v>24</v>
      </c>
      <c r="P77" s="38"/>
      <c r="Q77" s="39"/>
    </row>
    <row r="78" spans="2:17">
      <c r="B78" s="37">
        <v>25</v>
      </c>
      <c r="C78" s="38"/>
      <c r="D78" s="39"/>
      <c r="O78" s="37">
        <v>25</v>
      </c>
      <c r="P78" s="38"/>
      <c r="Q78" s="39"/>
    </row>
    <row r="79" spans="2:17">
      <c r="B79" s="37">
        <v>26</v>
      </c>
      <c r="C79" s="38"/>
      <c r="D79" s="39"/>
      <c r="O79" s="37">
        <v>26</v>
      </c>
      <c r="P79" s="38"/>
      <c r="Q79" s="39"/>
    </row>
    <row r="80" spans="2:17">
      <c r="B80" s="37">
        <v>27</v>
      </c>
      <c r="C80" s="38"/>
      <c r="D80" s="39"/>
      <c r="O80" s="37">
        <v>27</v>
      </c>
      <c r="P80" s="38"/>
      <c r="Q80" s="39"/>
    </row>
    <row r="81" spans="2:17">
      <c r="B81" s="37">
        <v>28</v>
      </c>
      <c r="C81" s="38"/>
      <c r="D81" s="39"/>
      <c r="O81" s="37">
        <v>28</v>
      </c>
      <c r="P81" s="38"/>
      <c r="Q81" s="39"/>
    </row>
    <row r="82" spans="2:17">
      <c r="B82" s="37">
        <v>29</v>
      </c>
      <c r="C82" s="38"/>
      <c r="D82" s="39"/>
      <c r="O82" s="37">
        <v>29</v>
      </c>
      <c r="P82" s="38"/>
      <c r="Q82" s="39"/>
    </row>
    <row r="83" spans="2:17">
      <c r="B83" s="37">
        <v>30</v>
      </c>
      <c r="C83" s="38"/>
      <c r="D83" s="39"/>
      <c r="O83" s="37">
        <v>30</v>
      </c>
      <c r="P83" s="38"/>
      <c r="Q83" s="39"/>
    </row>
    <row r="84" spans="2:17">
      <c r="B84" s="37">
        <v>31</v>
      </c>
      <c r="C84" s="38"/>
      <c r="D84" s="39"/>
      <c r="O84" s="37">
        <v>31</v>
      </c>
      <c r="P84" s="38"/>
      <c r="Q84" s="39"/>
    </row>
    <row r="85" spans="2:17">
      <c r="B85" s="37">
        <v>32</v>
      </c>
      <c r="C85" s="38"/>
      <c r="D85" s="39"/>
      <c r="O85" s="37">
        <v>32</v>
      </c>
      <c r="P85" s="38"/>
      <c r="Q85" s="39"/>
    </row>
    <row r="86" spans="2:17">
      <c r="B86" s="37">
        <v>33</v>
      </c>
      <c r="C86" s="38"/>
      <c r="D86" s="39"/>
      <c r="O86" s="37">
        <v>33</v>
      </c>
      <c r="P86" s="38"/>
      <c r="Q86" s="39"/>
    </row>
    <row r="87" spans="2:17">
      <c r="B87" s="37">
        <v>34</v>
      </c>
      <c r="C87" s="38"/>
      <c r="D87" s="39"/>
      <c r="O87" s="37">
        <v>34</v>
      </c>
      <c r="P87" s="38"/>
      <c r="Q87" s="39"/>
    </row>
    <row r="88" spans="2:17">
      <c r="B88" s="37">
        <v>35</v>
      </c>
      <c r="C88" s="38"/>
      <c r="D88" s="39"/>
      <c r="O88" s="37">
        <v>35</v>
      </c>
      <c r="P88" s="38"/>
      <c r="Q88" s="39"/>
    </row>
    <row r="89" spans="2:17">
      <c r="B89" s="37">
        <v>36</v>
      </c>
      <c r="C89" s="38"/>
      <c r="D89" s="39"/>
      <c r="O89" s="37">
        <v>36</v>
      </c>
      <c r="P89" s="38"/>
      <c r="Q89" s="39"/>
    </row>
    <row r="90" spans="2:17">
      <c r="B90" s="37">
        <v>37</v>
      </c>
      <c r="C90" s="38"/>
      <c r="D90" s="39"/>
      <c r="O90" s="37">
        <v>37</v>
      </c>
      <c r="P90" s="38"/>
      <c r="Q90" s="39"/>
    </row>
    <row r="91" spans="2:17">
      <c r="B91" s="37">
        <v>38</v>
      </c>
      <c r="C91" s="38"/>
      <c r="D91" s="39"/>
      <c r="O91" s="37">
        <v>38</v>
      </c>
      <c r="P91" s="38"/>
      <c r="Q91" s="39"/>
    </row>
    <row r="92" spans="2:17">
      <c r="B92" s="37">
        <v>39</v>
      </c>
      <c r="C92" s="38"/>
      <c r="D92" s="39"/>
      <c r="O92" s="37">
        <v>39</v>
      </c>
      <c r="P92" s="38"/>
      <c r="Q92" s="39"/>
    </row>
    <row r="93" spans="2:17">
      <c r="B93" s="37">
        <v>40</v>
      </c>
      <c r="C93" s="38"/>
      <c r="D93" s="39"/>
      <c r="O93" s="37">
        <v>40</v>
      </c>
      <c r="P93" s="38"/>
      <c r="Q93" s="39"/>
    </row>
    <row r="94" spans="2:17">
      <c r="B94" s="37">
        <v>41</v>
      </c>
      <c r="C94" s="38"/>
      <c r="D94" s="39"/>
      <c r="O94" s="37">
        <v>41</v>
      </c>
      <c r="P94" s="38"/>
      <c r="Q94" s="39"/>
    </row>
    <row r="95" spans="2:17">
      <c r="B95" s="37">
        <v>42</v>
      </c>
      <c r="C95" s="38"/>
      <c r="D95" s="39"/>
      <c r="O95" s="37">
        <v>42</v>
      </c>
      <c r="P95" s="38"/>
      <c r="Q95" s="39"/>
    </row>
    <row r="96" spans="2:17">
      <c r="B96" s="37">
        <v>43</v>
      </c>
      <c r="C96" s="38"/>
      <c r="D96" s="39"/>
      <c r="O96" s="37">
        <v>43</v>
      </c>
      <c r="P96" s="38"/>
      <c r="Q96" s="39"/>
    </row>
    <row r="97" spans="2:17">
      <c r="B97" s="37">
        <v>44</v>
      </c>
      <c r="C97" s="38"/>
      <c r="D97" s="39"/>
      <c r="O97" s="37">
        <v>44</v>
      </c>
      <c r="P97" s="38"/>
      <c r="Q97" s="39"/>
    </row>
    <row r="98" spans="2:17">
      <c r="B98" s="37">
        <v>45</v>
      </c>
      <c r="C98" s="38"/>
      <c r="D98" s="39"/>
      <c r="O98" s="37">
        <v>45</v>
      </c>
      <c r="P98" s="38"/>
      <c r="Q98" s="39"/>
    </row>
    <row r="99" spans="2:17">
      <c r="B99" s="37">
        <v>46</v>
      </c>
      <c r="C99" s="38"/>
      <c r="D99" s="39"/>
      <c r="O99" s="37">
        <v>46</v>
      </c>
      <c r="P99" s="38"/>
      <c r="Q99" s="39"/>
    </row>
    <row r="100" spans="2:17">
      <c r="B100" s="37">
        <v>47</v>
      </c>
      <c r="C100" s="38"/>
      <c r="D100" s="39"/>
      <c r="O100" s="37">
        <v>47</v>
      </c>
      <c r="P100" s="38"/>
      <c r="Q100" s="39"/>
    </row>
    <row r="101" spans="2:17">
      <c r="B101" s="37">
        <v>48</v>
      </c>
      <c r="C101" s="38"/>
      <c r="D101" s="39"/>
      <c r="O101" s="37">
        <v>48</v>
      </c>
      <c r="P101" s="38"/>
      <c r="Q101" s="39"/>
    </row>
    <row r="102" spans="2:17">
      <c r="B102" s="37">
        <v>49</v>
      </c>
      <c r="C102" s="38"/>
      <c r="D102" s="39"/>
      <c r="O102" s="37">
        <v>49</v>
      </c>
      <c r="P102" s="38"/>
      <c r="Q102" s="39"/>
    </row>
    <row r="103" spans="2:17">
      <c r="B103" s="37">
        <v>50</v>
      </c>
      <c r="C103" s="38"/>
      <c r="D103" s="39"/>
      <c r="O103" s="37">
        <v>50</v>
      </c>
      <c r="P103" s="38"/>
      <c r="Q103" s="39"/>
    </row>
    <row r="104" spans="2:17">
      <c r="B104" s="37">
        <v>51</v>
      </c>
      <c r="C104" s="38"/>
      <c r="D104" s="39"/>
      <c r="O104" s="37">
        <v>51</v>
      </c>
      <c r="P104" s="38"/>
      <c r="Q104" s="39"/>
    </row>
    <row r="105" spans="2:17">
      <c r="B105" s="37">
        <v>52</v>
      </c>
      <c r="C105" s="38"/>
      <c r="D105" s="39"/>
      <c r="O105" s="37">
        <v>52</v>
      </c>
      <c r="P105" s="38"/>
      <c r="Q105" s="39"/>
    </row>
    <row r="106" spans="2:17">
      <c r="B106" s="37">
        <v>53</v>
      </c>
      <c r="C106" s="38"/>
      <c r="D106" s="39"/>
      <c r="O106" s="37">
        <v>53</v>
      </c>
      <c r="P106" s="38"/>
      <c r="Q106" s="39"/>
    </row>
    <row r="107" spans="2:17">
      <c r="B107" s="37">
        <v>54</v>
      </c>
      <c r="C107" s="38"/>
      <c r="D107" s="39"/>
      <c r="O107" s="37">
        <v>54</v>
      </c>
      <c r="P107" s="38"/>
      <c r="Q107" s="39"/>
    </row>
    <row r="108" spans="2:17">
      <c r="B108" s="37">
        <v>55</v>
      </c>
      <c r="C108" s="38"/>
      <c r="D108" s="39"/>
      <c r="O108" s="37">
        <v>55</v>
      </c>
      <c r="P108" s="38"/>
      <c r="Q108" s="39"/>
    </row>
    <row r="109" spans="2:17">
      <c r="B109" s="37">
        <v>56</v>
      </c>
      <c r="C109" s="38"/>
      <c r="D109" s="39"/>
      <c r="O109" s="37">
        <v>56</v>
      </c>
      <c r="P109" s="38"/>
      <c r="Q109" s="39"/>
    </row>
    <row r="110" spans="2:17">
      <c r="B110" s="37">
        <v>57</v>
      </c>
      <c r="C110" s="38"/>
      <c r="D110" s="39"/>
      <c r="O110" s="37">
        <v>57</v>
      </c>
      <c r="P110" s="38"/>
      <c r="Q110" s="39"/>
    </row>
    <row r="111" spans="2:17">
      <c r="B111" s="37">
        <v>58</v>
      </c>
      <c r="C111" s="38"/>
      <c r="D111" s="39"/>
      <c r="O111" s="37">
        <v>58</v>
      </c>
      <c r="P111" s="38"/>
      <c r="Q111" s="39"/>
    </row>
    <row r="112" spans="2:17">
      <c r="B112" s="37">
        <v>59</v>
      </c>
      <c r="C112" s="38"/>
      <c r="D112" s="39"/>
      <c r="O112" s="37">
        <v>59</v>
      </c>
      <c r="P112" s="38"/>
      <c r="Q112" s="39"/>
    </row>
    <row r="113" spans="2:17">
      <c r="B113" s="37">
        <v>60</v>
      </c>
      <c r="C113" s="38"/>
      <c r="D113" s="39"/>
      <c r="O113" s="37">
        <v>60</v>
      </c>
      <c r="P113" s="38"/>
      <c r="Q113" s="39"/>
    </row>
    <row r="114" spans="2:17">
      <c r="B114" s="37">
        <v>61</v>
      </c>
      <c r="C114" s="38"/>
      <c r="D114" s="39"/>
      <c r="O114" s="37">
        <v>61</v>
      </c>
      <c r="P114" s="38"/>
      <c r="Q114" s="39"/>
    </row>
    <row r="115" spans="2:17">
      <c r="B115" s="37">
        <v>62</v>
      </c>
      <c r="C115" s="38"/>
      <c r="D115" s="39"/>
      <c r="O115" s="37">
        <v>62</v>
      </c>
      <c r="P115" s="38"/>
      <c r="Q115" s="39"/>
    </row>
  </sheetData>
  <mergeCells count="146">
    <mergeCell ref="E1:N1"/>
    <mergeCell ref="O39:O40"/>
    <mergeCell ref="P39:P40"/>
    <mergeCell ref="Q39:Q40"/>
    <mergeCell ref="R39:R40"/>
    <mergeCell ref="A41:A42"/>
    <mergeCell ref="B41:B42"/>
    <mergeCell ref="C41:C42"/>
    <mergeCell ref="D41:D42"/>
    <mergeCell ref="O41:O42"/>
    <mergeCell ref="P41:P42"/>
    <mergeCell ref="Q41:Q42"/>
    <mergeCell ref="R41:R42"/>
    <mergeCell ref="O17:O18"/>
    <mergeCell ref="P17:Q18"/>
    <mergeCell ref="R17:R18"/>
    <mergeCell ref="O19:O20"/>
    <mergeCell ref="P19:Q20"/>
    <mergeCell ref="R19:R20"/>
    <mergeCell ref="O21:O22"/>
    <mergeCell ref="A33:A34"/>
    <mergeCell ref="B33:B34"/>
    <mergeCell ref="C33:C34"/>
    <mergeCell ref="A17:A18"/>
    <mergeCell ref="R29:R30"/>
    <mergeCell ref="R31:R32"/>
    <mergeCell ref="A52:B52"/>
    <mergeCell ref="C52:D52"/>
    <mergeCell ref="P52:Q52"/>
    <mergeCell ref="D33:D34"/>
    <mergeCell ref="O33:O34"/>
    <mergeCell ref="P33:P34"/>
    <mergeCell ref="Q33:Q34"/>
    <mergeCell ref="R33:R34"/>
    <mergeCell ref="Q35:Q36"/>
    <mergeCell ref="R35:R36"/>
    <mergeCell ref="A37:A38"/>
    <mergeCell ref="B37:B38"/>
    <mergeCell ref="C37:C38"/>
    <mergeCell ref="D37:D38"/>
    <mergeCell ref="O37:O38"/>
    <mergeCell ref="P37:P38"/>
    <mergeCell ref="Q37:Q38"/>
    <mergeCell ref="R37:R38"/>
    <mergeCell ref="A35:A36"/>
    <mergeCell ref="A19:A20"/>
    <mergeCell ref="B19:B20"/>
    <mergeCell ref="C19:D20"/>
    <mergeCell ref="A21:A22"/>
    <mergeCell ref="B21:B22"/>
    <mergeCell ref="C21:D22"/>
    <mergeCell ref="B17:B18"/>
    <mergeCell ref="C17:D18"/>
    <mergeCell ref="R21:R22"/>
    <mergeCell ref="A39:A40"/>
    <mergeCell ref="B39:B40"/>
    <mergeCell ref="C39:C40"/>
    <mergeCell ref="D39:D40"/>
    <mergeCell ref="D24:Q24"/>
    <mergeCell ref="P21:Q22"/>
    <mergeCell ref="D27:Q27"/>
    <mergeCell ref="A29:A30"/>
    <mergeCell ref="A31:A32"/>
    <mergeCell ref="B29:B30"/>
    <mergeCell ref="B31:B32"/>
    <mergeCell ref="O29:O30"/>
    <mergeCell ref="O31:O32"/>
    <mergeCell ref="B35:B36"/>
    <mergeCell ref="C35:C36"/>
    <mergeCell ref="D35:D36"/>
    <mergeCell ref="O35:O36"/>
    <mergeCell ref="P35:P36"/>
    <mergeCell ref="R47:R48"/>
    <mergeCell ref="A43:A44"/>
    <mergeCell ref="B43:B44"/>
    <mergeCell ref="C43:D44"/>
    <mergeCell ref="O43:O44"/>
    <mergeCell ref="P43:Q44"/>
    <mergeCell ref="R43:R44"/>
    <mergeCell ref="A45:A46"/>
    <mergeCell ref="B45:B46"/>
    <mergeCell ref="C45:D46"/>
    <mergeCell ref="O45:O46"/>
    <mergeCell ref="P45:Q46"/>
    <mergeCell ref="R45:R46"/>
    <mergeCell ref="A47:A48"/>
    <mergeCell ref="B47:B48"/>
    <mergeCell ref="C47:D48"/>
    <mergeCell ref="O47:O48"/>
    <mergeCell ref="P47:Q48"/>
    <mergeCell ref="A3:A4"/>
    <mergeCell ref="B3:B4"/>
    <mergeCell ref="C3:C4"/>
    <mergeCell ref="D3:D4"/>
    <mergeCell ref="O3:O4"/>
    <mergeCell ref="P3:P4"/>
    <mergeCell ref="Q3:Q4"/>
    <mergeCell ref="R3:R4"/>
    <mergeCell ref="A5:A6"/>
    <mergeCell ref="B5:B6"/>
    <mergeCell ref="C5:C6"/>
    <mergeCell ref="D5:D6"/>
    <mergeCell ref="O5:O6"/>
    <mergeCell ref="P5:P6"/>
    <mergeCell ref="Q5:Q6"/>
    <mergeCell ref="R5:R6"/>
    <mergeCell ref="A7:A8"/>
    <mergeCell ref="B7:B8"/>
    <mergeCell ref="C7:C8"/>
    <mergeCell ref="D7:D8"/>
    <mergeCell ref="O7:O8"/>
    <mergeCell ref="P7:P8"/>
    <mergeCell ref="Q7:Q8"/>
    <mergeCell ref="R7:R8"/>
    <mergeCell ref="A9:A10"/>
    <mergeCell ref="B9:B10"/>
    <mergeCell ref="C9:C10"/>
    <mergeCell ref="D9:D10"/>
    <mergeCell ref="O9:O10"/>
    <mergeCell ref="P9:P10"/>
    <mergeCell ref="Q9:Q10"/>
    <mergeCell ref="R9:R10"/>
    <mergeCell ref="A15:A16"/>
    <mergeCell ref="B15:B16"/>
    <mergeCell ref="C15:C16"/>
    <mergeCell ref="D15:D16"/>
    <mergeCell ref="O15:O16"/>
    <mergeCell ref="P15:P16"/>
    <mergeCell ref="Q15:Q16"/>
    <mergeCell ref="R15:R16"/>
    <mergeCell ref="A11:A12"/>
    <mergeCell ref="B11:B12"/>
    <mergeCell ref="C11:C12"/>
    <mergeCell ref="D11:D12"/>
    <mergeCell ref="O11:O12"/>
    <mergeCell ref="P11:P12"/>
    <mergeCell ref="Q11:Q12"/>
    <mergeCell ref="R11:R12"/>
    <mergeCell ref="A13:A14"/>
    <mergeCell ref="B13:B14"/>
    <mergeCell ref="C13:C14"/>
    <mergeCell ref="D13:D14"/>
    <mergeCell ref="O13:O14"/>
    <mergeCell ref="P13:P14"/>
    <mergeCell ref="Q13:Q14"/>
    <mergeCell ref="R13:R14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50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"/>
  <sheetViews>
    <sheetView view="pageBreakPreview" zoomScaleNormal="100" zoomScaleSheetLayoutView="100" workbookViewId="0">
      <selection activeCell="G52" sqref="G52"/>
    </sheetView>
  </sheetViews>
  <sheetFormatPr defaultColWidth="9" defaultRowHeight="17.25"/>
  <cols>
    <col min="1" max="1" width="3.75" style="5" customWidth="1"/>
    <col min="2" max="2" width="3.75" style="5" hidden="1" customWidth="1"/>
    <col min="3" max="3" width="17.5" style="219" hidden="1" customWidth="1"/>
    <col min="4" max="4" width="28.75" style="10" customWidth="1"/>
    <col min="5" max="6" width="4.875" style="15" customWidth="1"/>
    <col min="7" max="9" width="4.875" style="17" customWidth="1"/>
    <col min="10" max="10" width="4.875" style="16" customWidth="1"/>
    <col min="11" max="11" width="4.875" style="15" customWidth="1"/>
    <col min="12" max="14" width="4.875" style="19" customWidth="1"/>
    <col min="15" max="15" width="3.75" style="4" hidden="1" customWidth="1"/>
    <col min="16" max="16" width="5" style="219" hidden="1" customWidth="1"/>
    <col min="17" max="17" width="28.75" style="10" customWidth="1"/>
    <col min="18" max="18" width="3.75" style="4" customWidth="1"/>
    <col min="19" max="19" width="4.5" style="4" customWidth="1"/>
    <col min="20" max="20" width="9" style="4" customWidth="1"/>
    <col min="21" max="21" width="9" style="219" customWidth="1"/>
    <col min="22" max="22" width="9" style="219"/>
    <col min="23" max="25" width="9" style="4" customWidth="1"/>
    <col min="26" max="16384" width="9" style="4"/>
  </cols>
  <sheetData>
    <row r="1" spans="1:27" ht="22.5" customHeight="1">
      <c r="A1" s="9"/>
      <c r="B1" s="9"/>
      <c r="C1" s="137"/>
      <c r="D1" s="13"/>
      <c r="E1" s="416" t="s">
        <v>27</v>
      </c>
      <c r="F1" s="416"/>
      <c r="G1" s="416"/>
      <c r="H1" s="416"/>
      <c r="I1" s="416"/>
      <c r="J1" s="416"/>
      <c r="K1" s="416"/>
      <c r="L1" s="416"/>
      <c r="M1" s="416"/>
      <c r="N1" s="416"/>
      <c r="O1" s="2"/>
      <c r="P1" s="137"/>
      <c r="Q1" s="13"/>
      <c r="R1" s="2"/>
      <c r="W1" s="219"/>
      <c r="Y1" s="6"/>
      <c r="Z1" s="6"/>
      <c r="AA1" s="6"/>
    </row>
    <row r="2" spans="1:27" s="6" customFormat="1" ht="22.5" customHeight="1">
      <c r="A2" s="9"/>
      <c r="B2" s="9" t="s">
        <v>2</v>
      </c>
      <c r="C2" s="137" t="s">
        <v>0</v>
      </c>
      <c r="D2" s="14" t="s">
        <v>1</v>
      </c>
      <c r="E2" s="15"/>
      <c r="F2" s="15"/>
      <c r="G2" s="26"/>
      <c r="H2" s="17"/>
      <c r="I2" s="17"/>
      <c r="J2" s="16"/>
      <c r="K2" s="15"/>
      <c r="L2" s="19"/>
      <c r="M2" s="19"/>
      <c r="N2" s="19"/>
      <c r="O2" s="2" t="s">
        <v>2</v>
      </c>
      <c r="P2" s="137" t="s">
        <v>0</v>
      </c>
      <c r="Q2" s="14" t="s">
        <v>1</v>
      </c>
      <c r="R2" s="2"/>
      <c r="U2" s="8"/>
      <c r="V2" s="8"/>
    </row>
    <row r="3" spans="1:27" s="6" customFormat="1" ht="27" customHeight="1" thickBot="1">
      <c r="A3" s="417">
        <v>1</v>
      </c>
      <c r="B3" s="418">
        <v>1</v>
      </c>
      <c r="C3" s="418">
        <f>IF(B3="","",VLOOKUP(B3,$B$39:$D$101,2))</f>
        <v>0</v>
      </c>
      <c r="D3" s="463" t="str">
        <f>IF(B3="","",VLOOKUP(B3,$O$39:$Q$101,3))</f>
        <v>拓大紅陵</v>
      </c>
      <c r="E3" s="374"/>
      <c r="F3" s="1"/>
      <c r="G3" s="350">
        <v>5</v>
      </c>
      <c r="H3"/>
      <c r="I3"/>
      <c r="J3"/>
      <c r="K3"/>
      <c r="N3" s="362">
        <v>5</v>
      </c>
      <c r="O3" s="420">
        <v>9</v>
      </c>
      <c r="P3" s="418">
        <f>IF(O3="","",VLOOKUP(O3,$B$39:$D$101,2))</f>
        <v>0</v>
      </c>
      <c r="Q3" s="461" t="str">
        <f t="shared" ref="Q3" si="0">IF(O3="","",VLOOKUP(O3,$O$39:$Q$101,3))</f>
        <v>日体大柏</v>
      </c>
      <c r="R3" s="420">
        <v>6</v>
      </c>
      <c r="U3" s="7"/>
      <c r="V3" s="7"/>
    </row>
    <row r="4" spans="1:27" s="6" customFormat="1" ht="27" customHeight="1" thickBot="1">
      <c r="A4" s="417"/>
      <c r="B4" s="418"/>
      <c r="C4" s="418"/>
      <c r="D4" s="464"/>
      <c r="E4" s="388"/>
      <c r="F4" s="366"/>
      <c r="G4" s="376" t="s">
        <v>448</v>
      </c>
      <c r="H4" s="397">
        <v>3</v>
      </c>
      <c r="I4"/>
      <c r="J4"/>
      <c r="K4"/>
      <c r="L4" s="348">
        <v>5</v>
      </c>
      <c r="M4" s="346" t="s">
        <v>450</v>
      </c>
      <c r="N4" s="359"/>
      <c r="O4" s="421"/>
      <c r="P4" s="418"/>
      <c r="Q4" s="462"/>
      <c r="R4" s="421"/>
      <c r="U4" s="7"/>
      <c r="V4" s="7"/>
      <c r="Y4" s="4"/>
      <c r="Z4" s="4"/>
      <c r="AA4" s="4"/>
    </row>
    <row r="5" spans="1:27" s="6" customFormat="1" ht="27" customHeight="1" thickBot="1">
      <c r="A5" s="417">
        <v>2</v>
      </c>
      <c r="B5" s="418">
        <v>5</v>
      </c>
      <c r="C5" s="418">
        <f>IF(B5="","",VLOOKUP(B5,$B$39:$D$101,2))</f>
        <v>0</v>
      </c>
      <c r="D5" s="463" t="str">
        <f>IF(B5="","",VLOOKUP(B5,$O$39:$Q$101,3))</f>
        <v>渋谷幕張</v>
      </c>
      <c r="E5" s="350">
        <v>4</v>
      </c>
      <c r="F5" s="1"/>
      <c r="G5" s="23"/>
      <c r="H5" s="24"/>
      <c r="I5" s="389"/>
      <c r="J5"/>
      <c r="K5" s="390"/>
      <c r="L5" s="23"/>
      <c r="M5" s="125"/>
      <c r="N5" s="254"/>
      <c r="O5" s="420">
        <v>8</v>
      </c>
      <c r="P5" s="418">
        <f>IF(O5="","",VLOOKUP(O5,$B$39:$D$101,2))</f>
        <v>0</v>
      </c>
      <c r="Q5" s="429" t="str">
        <f t="shared" ref="Q5" si="1">IF(O5="","",VLOOKUP(O5,$O$39:$Q$101,3))</f>
        <v>麗澤</v>
      </c>
      <c r="R5" s="420">
        <v>7</v>
      </c>
      <c r="U5" s="7"/>
      <c r="V5" s="7"/>
      <c r="Y5" s="4"/>
      <c r="Z5" s="4"/>
      <c r="AA5" s="4"/>
    </row>
    <row r="6" spans="1:27" s="6" customFormat="1" ht="27" customHeight="1" thickBot="1">
      <c r="A6" s="417"/>
      <c r="B6" s="418"/>
      <c r="C6" s="418"/>
      <c r="D6" s="464"/>
      <c r="E6" s="388"/>
      <c r="F6" s="376" t="s">
        <v>446</v>
      </c>
      <c r="G6" s="369"/>
      <c r="H6" s="1"/>
      <c r="I6" s="389"/>
      <c r="J6"/>
      <c r="K6" s="384">
        <v>1</v>
      </c>
      <c r="L6" s="1" t="s">
        <v>452</v>
      </c>
      <c r="M6" s="329"/>
      <c r="N6" s="361">
        <v>0</v>
      </c>
      <c r="O6" s="421"/>
      <c r="P6" s="418"/>
      <c r="Q6" s="429"/>
      <c r="R6" s="421"/>
      <c r="U6" s="7"/>
      <c r="V6" s="7"/>
      <c r="Y6" s="4"/>
      <c r="Z6" s="4"/>
      <c r="AA6" s="4"/>
    </row>
    <row r="7" spans="1:27" s="6" customFormat="1" ht="27" customHeight="1" thickBot="1">
      <c r="A7" s="417">
        <v>3</v>
      </c>
      <c r="B7" s="418">
        <v>10</v>
      </c>
      <c r="C7" s="418">
        <f>IF(B7="","",VLOOKUP(B7,$B$39:$D$101,2))</f>
        <v>0</v>
      </c>
      <c r="D7" s="461" t="str">
        <f>IF(B7="","",VLOOKUP(B7,$O$39:$Q$101,3))</f>
        <v>西武台</v>
      </c>
      <c r="E7" s="22"/>
      <c r="F7" s="25"/>
      <c r="G7" s="355">
        <v>0</v>
      </c>
      <c r="H7" s="1"/>
      <c r="I7" s="389"/>
      <c r="J7"/>
      <c r="K7" s="40"/>
      <c r="L7" s="24"/>
      <c r="M7" s="1"/>
      <c r="N7" s="254"/>
      <c r="O7" s="420">
        <v>6</v>
      </c>
      <c r="P7" s="418">
        <f>IF(O7="","",VLOOKUP(O7,$B$39:$D$101,2))</f>
        <v>0</v>
      </c>
      <c r="Q7" s="435" t="str">
        <f t="shared" ref="Q7" si="2">IF(O7="","",VLOOKUP(O7,$O$39:$Q$101,3))</f>
        <v>敬愛学園</v>
      </c>
      <c r="R7" s="420">
        <v>8</v>
      </c>
      <c r="U7" s="8"/>
      <c r="V7" s="8"/>
      <c r="Y7" s="4"/>
      <c r="Z7" s="4"/>
      <c r="AA7" s="4"/>
    </row>
    <row r="8" spans="1:27" s="6" customFormat="1" ht="27" customHeight="1" thickBot="1">
      <c r="A8" s="417"/>
      <c r="B8" s="418"/>
      <c r="C8" s="418"/>
      <c r="D8" s="462"/>
      <c r="E8" s="353">
        <v>1</v>
      </c>
      <c r="F8" s="330"/>
      <c r="G8"/>
      <c r="H8" s="1"/>
      <c r="I8" s="389"/>
      <c r="J8"/>
      <c r="K8" s="24"/>
      <c r="L8" s="364"/>
      <c r="M8" s="346" t="s">
        <v>442</v>
      </c>
      <c r="N8" s="359"/>
      <c r="O8" s="421"/>
      <c r="P8" s="418"/>
      <c r="Q8" s="435"/>
      <c r="R8" s="421"/>
      <c r="U8" s="8"/>
      <c r="V8" s="8"/>
      <c r="Y8" s="4"/>
      <c r="Z8" s="4"/>
      <c r="AA8" s="4"/>
    </row>
    <row r="9" spans="1:27" s="6" customFormat="1" ht="27" customHeight="1" thickBot="1">
      <c r="A9" s="417">
        <v>4</v>
      </c>
      <c r="B9" s="418">
        <v>11</v>
      </c>
      <c r="C9" s="418">
        <f>IF(B9="","",VLOOKUP(B9,$B$39:$D$101,2))</f>
        <v>0</v>
      </c>
      <c r="D9" s="461" t="str">
        <f>IF(B9="","",VLOOKUP(B9,$O$39:$Q$101,3))</f>
        <v>東金</v>
      </c>
      <c r="E9" s="386">
        <v>0</v>
      </c>
      <c r="F9" s="1"/>
      <c r="G9"/>
      <c r="H9" s="1" t="s">
        <v>456</v>
      </c>
      <c r="I9" s="404">
        <v>1</v>
      </c>
      <c r="J9" s="405">
        <v>3</v>
      </c>
      <c r="K9" s="24" t="s">
        <v>89</v>
      </c>
      <c r="L9" s="363">
        <v>0</v>
      </c>
      <c r="M9" s="125"/>
      <c r="N9" s="344"/>
      <c r="O9" s="420">
        <v>12</v>
      </c>
      <c r="P9" s="418">
        <f>IF(O9="","",VLOOKUP(O9,$B$39:$D$101,2))</f>
        <v>0</v>
      </c>
      <c r="Q9" s="435" t="str">
        <f>IF(O9="","",VLOOKUP(O9,$O$39:$Q$101,3))</f>
        <v>東総工業</v>
      </c>
      <c r="R9" s="420">
        <v>9</v>
      </c>
      <c r="U9" s="8"/>
      <c r="V9" s="8"/>
      <c r="Y9" s="4"/>
      <c r="Z9" s="4"/>
      <c r="AA9" s="4"/>
    </row>
    <row r="10" spans="1:27" s="6" customFormat="1" ht="27" customHeight="1" thickBot="1">
      <c r="A10" s="417"/>
      <c r="B10" s="418"/>
      <c r="C10" s="418"/>
      <c r="D10" s="462"/>
      <c r="E10" s="27"/>
      <c r="F10" s="143" t="s">
        <v>447</v>
      </c>
      <c r="G10" s="46">
        <v>0</v>
      </c>
      <c r="H10" s="23"/>
      <c r="I10" s="2" t="s">
        <v>459</v>
      </c>
      <c r="J10"/>
      <c r="K10" s="389"/>
      <c r="L10"/>
      <c r="M10" s="330"/>
      <c r="N10" s="358" t="s">
        <v>580</v>
      </c>
      <c r="O10" s="421"/>
      <c r="P10" s="418"/>
      <c r="Q10" s="435"/>
      <c r="R10" s="421"/>
      <c r="T10" s="8"/>
      <c r="U10" s="8"/>
      <c r="V10" s="7"/>
      <c r="W10" s="7"/>
      <c r="X10" s="7"/>
      <c r="Y10" s="4"/>
      <c r="Z10" s="4"/>
      <c r="AA10" s="4"/>
    </row>
    <row r="11" spans="1:27" s="6" customFormat="1" ht="27" customHeight="1" thickBot="1">
      <c r="A11" s="417">
        <v>5</v>
      </c>
      <c r="B11" s="418">
        <v>14</v>
      </c>
      <c r="C11" s="418">
        <f>IF(B11="","",VLOOKUP(B11,$B$39:$D$101,2))</f>
        <v>0</v>
      </c>
      <c r="D11" s="461" t="str">
        <f>IF(B11="","",VLOOKUP(B11,$O$39:$Q$101,3))</f>
        <v>習志野</v>
      </c>
      <c r="E11" s="349"/>
      <c r="F11" s="348"/>
      <c r="G11" s="365"/>
      <c r="H11" s="23"/>
      <c r="I11"/>
      <c r="J11"/>
      <c r="K11" s="389"/>
      <c r="L11"/>
      <c r="M11" s="1"/>
      <c r="N11" s="345">
        <v>2</v>
      </c>
      <c r="O11" s="420">
        <v>13</v>
      </c>
      <c r="P11" s="418">
        <f>IF(O11="","",VLOOKUP(O11,$B$39:$D$101,2))</f>
        <v>0</v>
      </c>
      <c r="Q11" s="429" t="str">
        <f t="shared" ref="Q11" si="3">IF(O11="","",VLOOKUP(O11,$O$39:$Q$101,3))</f>
        <v>千葉経済</v>
      </c>
      <c r="R11" s="420">
        <v>10</v>
      </c>
      <c r="Y11" s="4"/>
      <c r="Z11" s="4"/>
      <c r="AA11" s="4"/>
    </row>
    <row r="12" spans="1:27" s="6" customFormat="1" ht="27" customHeight="1" thickBot="1">
      <c r="A12" s="417"/>
      <c r="B12" s="418"/>
      <c r="C12" s="418"/>
      <c r="D12" s="462"/>
      <c r="E12" s="355">
        <v>5</v>
      </c>
      <c r="F12" s="329"/>
      <c r="G12" s="23" t="s">
        <v>465</v>
      </c>
      <c r="H12" s="40"/>
      <c r="I12"/>
      <c r="J12"/>
      <c r="K12" s="389"/>
      <c r="L12" s="348">
        <v>0</v>
      </c>
      <c r="M12" s="346" t="s">
        <v>451</v>
      </c>
      <c r="N12" s="359"/>
      <c r="O12" s="421"/>
      <c r="P12" s="418"/>
      <c r="Q12" s="429"/>
      <c r="R12" s="421"/>
      <c r="Y12" s="4"/>
      <c r="Z12" s="4"/>
      <c r="AA12" s="4"/>
    </row>
    <row r="13" spans="1:27" s="6" customFormat="1" ht="27" customHeight="1">
      <c r="A13" s="417">
        <v>4</v>
      </c>
      <c r="B13" s="418">
        <v>7</v>
      </c>
      <c r="C13" s="418">
        <f>IF(B13="","",VLOOKUP(B13,$B$39:$D$101,2))</f>
        <v>0</v>
      </c>
      <c r="D13" s="463" t="str">
        <f>IF(B13="","",VLOOKUP(B13,$O$39:$Q$101,3))</f>
        <v>千葉南</v>
      </c>
      <c r="E13" s="386">
        <v>0</v>
      </c>
      <c r="F13" s="1"/>
      <c r="G13" s="1"/>
      <c r="H13" s="371">
        <v>0</v>
      </c>
      <c r="I13"/>
      <c r="J13"/>
      <c r="K13" s="389"/>
      <c r="L13" s="40"/>
      <c r="M13" s="125"/>
      <c r="N13" s="254"/>
      <c r="O13" s="420">
        <v>3</v>
      </c>
      <c r="P13" s="418">
        <f>IF(O13="","",VLOOKUP(O13,$B$39:$D$101,2))</f>
        <v>0</v>
      </c>
      <c r="Q13" s="435" t="str">
        <f t="shared" ref="Q13" si="4">IF(O13="","",VLOOKUP(O13,$O$39:$Q$101,3))</f>
        <v>成東</v>
      </c>
      <c r="R13" s="420">
        <v>11</v>
      </c>
      <c r="U13" s="8"/>
      <c r="V13" s="8"/>
      <c r="Y13" s="4"/>
      <c r="Z13" s="4"/>
      <c r="AA13" s="4"/>
    </row>
    <row r="14" spans="1:27" s="6" customFormat="1" ht="27" customHeight="1" thickBot="1">
      <c r="A14" s="417"/>
      <c r="B14" s="418"/>
      <c r="C14" s="418"/>
      <c r="D14" s="464"/>
      <c r="E14" s="27"/>
      <c r="F14" s="143" t="s">
        <v>449</v>
      </c>
      <c r="G14" s="1"/>
      <c r="H14" s="389"/>
      <c r="I14"/>
      <c r="J14"/>
      <c r="K14" s="369"/>
      <c r="L14" s="24" t="s">
        <v>453</v>
      </c>
      <c r="M14" s="329"/>
      <c r="N14" s="361">
        <v>1</v>
      </c>
      <c r="O14" s="421"/>
      <c r="P14" s="418"/>
      <c r="Q14" s="435"/>
      <c r="R14" s="421"/>
      <c r="T14" s="8"/>
      <c r="U14" s="8"/>
      <c r="V14" s="7"/>
      <c r="W14" s="7"/>
      <c r="X14" s="7"/>
      <c r="Y14" s="4"/>
      <c r="Z14" s="4"/>
      <c r="AA14" s="4"/>
    </row>
    <row r="15" spans="1:27" s="6" customFormat="1" ht="27" customHeight="1" thickBot="1">
      <c r="A15" s="417">
        <v>5</v>
      </c>
      <c r="B15" s="418">
        <v>2</v>
      </c>
      <c r="C15" s="418">
        <f>IF(B15="","",VLOOKUP(B15,$B$39:$D$101,2))</f>
        <v>0</v>
      </c>
      <c r="D15" s="461" t="str">
        <f>IF(B15="","",VLOOKUP(B15,$O$39:$Q$101,3))</f>
        <v>木更津総合</v>
      </c>
      <c r="E15" s="349"/>
      <c r="F15" s="348"/>
      <c r="G15" s="371">
        <v>3</v>
      </c>
      <c r="H15"/>
      <c r="I15"/>
      <c r="J15"/>
      <c r="K15" s="398">
        <v>3</v>
      </c>
      <c r="L15" s="379"/>
      <c r="M15" s="380"/>
      <c r="N15" s="381"/>
      <c r="O15" s="420">
        <v>4</v>
      </c>
      <c r="P15" s="418">
        <f>IF(O15="","",VLOOKUP(O15,$B$39:$D$101,2))</f>
        <v>0</v>
      </c>
      <c r="Q15" s="429" t="str">
        <f t="shared" ref="Q15" si="5">IF(O15="","",VLOOKUP(O15,$O$39:$Q$101,3))</f>
        <v>秀明八千代</v>
      </c>
      <c r="R15" s="420">
        <v>12</v>
      </c>
      <c r="Y15" s="4"/>
      <c r="Z15" s="4"/>
      <c r="AA15" s="4"/>
    </row>
    <row r="16" spans="1:27" s="6" customFormat="1" ht="27" customHeight="1">
      <c r="A16" s="417"/>
      <c r="B16" s="418"/>
      <c r="C16" s="418"/>
      <c r="D16" s="462"/>
      <c r="E16" s="387">
        <v>5</v>
      </c>
      <c r="F16" s="329"/>
      <c r="G16" s="1"/>
      <c r="H16"/>
      <c r="I16"/>
      <c r="J16"/>
      <c r="K16"/>
      <c r="L16" s="330">
        <v>5</v>
      </c>
      <c r="M16" s="330"/>
      <c r="N16" s="378"/>
      <c r="O16" s="421"/>
      <c r="P16" s="418"/>
      <c r="Q16" s="429"/>
      <c r="R16" s="421"/>
      <c r="Y16" s="4"/>
      <c r="Z16" s="4"/>
      <c r="AA16" s="4"/>
    </row>
    <row r="17" spans="1:28" s="6" customFormat="1" ht="27" customHeight="1">
      <c r="A17" s="465"/>
      <c r="B17" s="431"/>
      <c r="C17" s="423" t="s">
        <v>28</v>
      </c>
      <c r="D17" s="423"/>
      <c r="E17"/>
      <c r="F17"/>
      <c r="G17"/>
      <c r="H17"/>
      <c r="I17"/>
      <c r="J17"/>
      <c r="K17"/>
      <c r="L17"/>
      <c r="M17"/>
      <c r="N17"/>
      <c r="O17" s="457"/>
      <c r="P17" s="444" t="str">
        <f>IF(O17="","",VLOOKUP(O17,$O$37:$Q$87,2))</f>
        <v/>
      </c>
      <c r="Q17" s="444"/>
      <c r="R17" s="457"/>
      <c r="U17" s="8"/>
      <c r="V17" s="8"/>
    </row>
    <row r="18" spans="1:28" s="6" customFormat="1" ht="27" customHeight="1">
      <c r="A18" s="460"/>
      <c r="B18" s="457"/>
      <c r="C18" s="424"/>
      <c r="D18" s="424"/>
      <c r="E18"/>
      <c r="F18"/>
      <c r="G18"/>
      <c r="H18"/>
      <c r="I18"/>
      <c r="J18"/>
      <c r="K18"/>
      <c r="L18"/>
      <c r="M18"/>
      <c r="N18"/>
      <c r="O18" s="457"/>
      <c r="P18" s="444"/>
      <c r="Q18" s="444"/>
      <c r="R18" s="457"/>
      <c r="U18" s="8"/>
      <c r="V18" s="8"/>
    </row>
    <row r="19" spans="1:28" s="6" customFormat="1" ht="27" customHeight="1">
      <c r="A19" s="417">
        <v>13</v>
      </c>
      <c r="B19" s="418">
        <v>2</v>
      </c>
      <c r="C19" s="453" t="str">
        <f>IF(B19="","",VLOOKUP(B19,$O$39:$Q$101,3))</f>
        <v>木更津総合</v>
      </c>
      <c r="D19" s="454" t="str">
        <f t="shared" ref="D19" si="6">IF(B19="","",VLOOKUP(B19,$O$39:$Q$101,3))</f>
        <v>木更津総合</v>
      </c>
      <c r="E19" s="46">
        <v>0</v>
      </c>
      <c r="F19"/>
      <c r="G19"/>
      <c r="H19"/>
      <c r="I19"/>
      <c r="J19"/>
      <c r="K19"/>
      <c r="L19"/>
      <c r="M19"/>
      <c r="N19"/>
      <c r="O19" s="457"/>
      <c r="P19" s="444" t="str">
        <f>IF(O19="","",VLOOKUP(O19,$O$37:$Q$87,2))</f>
        <v/>
      </c>
      <c r="Q19" s="444"/>
      <c r="R19" s="457"/>
      <c r="U19" s="8"/>
      <c r="V19" s="8"/>
    </row>
    <row r="20" spans="1:28" s="6" customFormat="1" ht="27" customHeight="1" thickBot="1">
      <c r="A20" s="417"/>
      <c r="B20" s="418"/>
      <c r="C20" s="455"/>
      <c r="D20" s="456"/>
      <c r="E20" s="257"/>
      <c r="F20" s="258" t="s">
        <v>460</v>
      </c>
      <c r="G20"/>
      <c r="H20"/>
      <c r="I20"/>
      <c r="J20"/>
      <c r="K20"/>
      <c r="L20"/>
      <c r="M20"/>
      <c r="N20"/>
      <c r="O20" s="457"/>
      <c r="P20" s="444"/>
      <c r="Q20" s="444"/>
      <c r="R20" s="457"/>
      <c r="U20" s="8"/>
      <c r="V20" s="8"/>
    </row>
    <row r="21" spans="1:28" ht="27" customHeight="1" thickBot="1">
      <c r="A21" s="417">
        <v>14</v>
      </c>
      <c r="B21" s="418">
        <v>9</v>
      </c>
      <c r="C21" s="453" t="str">
        <f>IF(B21="","",VLOOKUP(B21,$O$39:$Q$101,3))</f>
        <v>日体大柏</v>
      </c>
      <c r="D21" s="454" t="str">
        <f t="shared" ref="D21" si="7">IF(B21="","",VLOOKUP(B21,$O$39:$Q$101,3))</f>
        <v>日体大柏</v>
      </c>
      <c r="E21" s="401"/>
      <c r="F21" s="254"/>
      <c r="G21" s="346"/>
      <c r="H21"/>
      <c r="I21"/>
      <c r="J21"/>
      <c r="K21"/>
      <c r="L21"/>
      <c r="M21"/>
      <c r="N21"/>
      <c r="O21" s="457"/>
      <c r="P21" s="444" t="str">
        <f>IF(O21="","",VLOOKUP(O21,$O$37:$Q$87,2))</f>
        <v/>
      </c>
      <c r="Q21" s="444"/>
      <c r="R21" s="457"/>
      <c r="U21" s="224"/>
    </row>
    <row r="22" spans="1:28" ht="27" customHeight="1">
      <c r="A22" s="417"/>
      <c r="B22" s="418"/>
      <c r="C22" s="455"/>
      <c r="D22" s="456"/>
      <c r="E22" s="403">
        <v>3</v>
      </c>
      <c r="F22" s="402"/>
      <c r="G22"/>
      <c r="H22"/>
      <c r="I22"/>
      <c r="J22"/>
      <c r="K22"/>
      <c r="L22"/>
      <c r="M22"/>
      <c r="N22"/>
      <c r="O22" s="457"/>
      <c r="P22" s="444"/>
      <c r="Q22" s="444"/>
      <c r="R22" s="457"/>
      <c r="U22" s="224"/>
    </row>
    <row r="23" spans="1:28" s="6" customFormat="1" ht="27" customHeight="1">
      <c r="A23" s="157"/>
      <c r="B23" s="157"/>
      <c r="C23" s="157"/>
      <c r="D23" s="107"/>
      <c r="E23" s="1"/>
      <c r="F23" s="1"/>
      <c r="G23" s="1"/>
      <c r="H23" s="1"/>
      <c r="I23" s="1"/>
      <c r="J23" s="1"/>
      <c r="K23" s="1"/>
      <c r="L23" s="1"/>
      <c r="M23" s="1"/>
      <c r="N23" s="1"/>
      <c r="O23" s="157"/>
      <c r="P23" s="157"/>
      <c r="Q23" s="107"/>
      <c r="R23" s="157"/>
      <c r="Y23" s="4"/>
      <c r="Z23" s="4"/>
      <c r="AA23" s="4"/>
    </row>
    <row r="24" spans="1:28" ht="22.5" customHeight="1">
      <c r="A24" s="443" t="s">
        <v>432</v>
      </c>
      <c r="B24" s="443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2"/>
      <c r="U24" s="4"/>
      <c r="W24" s="219"/>
      <c r="X24" s="219"/>
      <c r="Z24" s="6"/>
      <c r="AA24" s="6"/>
      <c r="AB24" s="6"/>
    </row>
    <row r="25" spans="1:28" s="251" customFormat="1" ht="22.5" customHeight="1">
      <c r="A25" s="245"/>
      <c r="B25" s="245"/>
      <c r="C25" s="21"/>
      <c r="D25" s="246"/>
      <c r="E25" s="247"/>
      <c r="F25" s="247"/>
      <c r="G25" s="247"/>
      <c r="H25" s="248"/>
      <c r="I25" s="20"/>
      <c r="J25" s="20"/>
      <c r="K25" s="249"/>
      <c r="L25" s="247"/>
      <c r="M25" s="250"/>
      <c r="N25" s="250"/>
      <c r="O25" s="250"/>
      <c r="P25" s="12"/>
      <c r="Q25" s="21"/>
      <c r="R25" s="246"/>
      <c r="S25" s="12"/>
      <c r="V25" s="252"/>
      <c r="W25" s="252"/>
    </row>
    <row r="26" spans="1:28" s="251" customFormat="1" ht="27" customHeight="1" thickBot="1">
      <c r="A26" s="420">
        <v>15</v>
      </c>
      <c r="B26" s="420">
        <v>5</v>
      </c>
      <c r="C26" s="434"/>
      <c r="D26" s="315" t="str">
        <f>IF(B26="","",VLOOKUP(B26,$O$39:$Q$101,3))</f>
        <v>渋谷幕張</v>
      </c>
      <c r="E26" s="1">
        <v>0</v>
      </c>
      <c r="F26" s="1"/>
      <c r="G26" s="1"/>
      <c r="H26" s="1"/>
      <c r="I26" s="393"/>
      <c r="J26" s="1"/>
      <c r="K26" s="314"/>
      <c r="L26" s="1"/>
      <c r="N26" s="327">
        <v>2</v>
      </c>
      <c r="O26" s="466">
        <v>6</v>
      </c>
      <c r="P26" s="259"/>
      <c r="Q26" s="315" t="str">
        <f>IF(O26="","",VLOOKUP(O26,$O$39:$Q$101,3))</f>
        <v>敬愛学園</v>
      </c>
      <c r="R26" s="418">
        <v>17</v>
      </c>
      <c r="S26" s="434"/>
      <c r="V26" s="47"/>
      <c r="W26" s="47"/>
    </row>
    <row r="27" spans="1:28" s="251" customFormat="1" ht="27" customHeight="1" thickBot="1">
      <c r="A27" s="421"/>
      <c r="B27" s="421"/>
      <c r="C27" s="434"/>
      <c r="D27" s="264" t="s">
        <v>466</v>
      </c>
      <c r="E27" s="243"/>
      <c r="F27" s="244"/>
      <c r="G27" s="244" t="s">
        <v>461</v>
      </c>
      <c r="H27" s="396"/>
      <c r="I27" s="395">
        <v>2</v>
      </c>
      <c r="J27" s="332">
        <v>0</v>
      </c>
      <c r="K27" s="332"/>
      <c r="L27" s="266" t="s">
        <v>462</v>
      </c>
      <c r="M27" s="300"/>
      <c r="N27" s="347"/>
      <c r="O27" s="467"/>
      <c r="P27" s="260"/>
      <c r="Q27" s="264" t="s">
        <v>468</v>
      </c>
      <c r="R27" s="418"/>
      <c r="S27" s="434"/>
      <c r="V27" s="47"/>
      <c r="W27" s="47"/>
      <c r="Z27" s="253"/>
      <c r="AA27" s="253"/>
      <c r="AB27" s="253"/>
    </row>
    <row r="28" spans="1:28" s="251" customFormat="1" ht="27" customHeight="1" thickBot="1">
      <c r="A28" s="420">
        <v>16</v>
      </c>
      <c r="B28" s="420">
        <v>14</v>
      </c>
      <c r="C28" s="434"/>
      <c r="D28" s="315" t="str">
        <f>IF(B28="","",VLOOKUP(B28,$O$39:$Q$101,3))</f>
        <v>習志野</v>
      </c>
      <c r="E28" s="294"/>
      <c r="F28" s="392"/>
      <c r="G28" s="281"/>
      <c r="H28" s="236" t="s">
        <v>463</v>
      </c>
      <c r="I28" s="236"/>
      <c r="J28" s="244"/>
      <c r="L28" s="235"/>
      <c r="M28" s="231"/>
      <c r="N28" s="22"/>
      <c r="O28" s="468">
        <v>13</v>
      </c>
      <c r="P28" s="261"/>
      <c r="Q28" s="315" t="str">
        <f>IF(O28="","",VLOOKUP(O28,$O$39:$Q$101,3))</f>
        <v>千葉経済</v>
      </c>
      <c r="R28" s="418">
        <v>18</v>
      </c>
      <c r="S28" s="434"/>
      <c r="V28" s="47"/>
      <c r="W28" s="47"/>
      <c r="Z28" s="253"/>
      <c r="AA28" s="253"/>
      <c r="AB28" s="253"/>
    </row>
    <row r="29" spans="1:28" s="251" customFormat="1" ht="27" customHeight="1">
      <c r="A29" s="421"/>
      <c r="B29" s="421"/>
      <c r="C29" s="434"/>
      <c r="D29" s="264" t="s">
        <v>467</v>
      </c>
      <c r="E29" s="329">
        <v>2</v>
      </c>
      <c r="F29" s="329"/>
      <c r="G29" s="329"/>
      <c r="H29" s="1"/>
      <c r="I29" s="1"/>
      <c r="J29" s="1"/>
      <c r="K29" s="1"/>
      <c r="L29" s="329"/>
      <c r="M29" s="329"/>
      <c r="N29" s="331">
        <v>0</v>
      </c>
      <c r="O29" s="469"/>
      <c r="P29" s="262"/>
      <c r="Q29" s="264" t="s">
        <v>469</v>
      </c>
      <c r="R29" s="418"/>
      <c r="S29" s="434"/>
      <c r="V29" s="47"/>
      <c r="W29" s="47"/>
      <c r="Z29" s="253"/>
      <c r="AA29" s="253"/>
      <c r="AB29" s="253"/>
    </row>
    <row r="30" spans="1:28" s="6" customFormat="1" ht="27" customHeight="1">
      <c r="A30" s="157"/>
      <c r="B30" s="157"/>
      <c r="C30" s="157"/>
      <c r="D30" s="107"/>
      <c r="E30" s="1"/>
      <c r="F30" s="1"/>
      <c r="G30" s="1"/>
      <c r="H30" s="1"/>
      <c r="I30" s="1"/>
      <c r="J30" s="1"/>
      <c r="K30" s="1"/>
      <c r="L30" s="1"/>
      <c r="M30" s="1"/>
      <c r="N30" s="1"/>
      <c r="O30" s="157"/>
      <c r="P30" s="157"/>
      <c r="Q30" s="107"/>
      <c r="R30" s="157"/>
      <c r="Y30" s="4"/>
      <c r="Z30" s="4"/>
      <c r="AA30" s="4"/>
    </row>
    <row r="31" spans="1:28" s="6" customFormat="1" ht="27" customHeight="1">
      <c r="A31" s="157"/>
      <c r="B31" s="157"/>
      <c r="C31" s="157"/>
      <c r="D31" s="107"/>
      <c r="E31" s="1"/>
      <c r="F31" s="1"/>
      <c r="G31" s="1"/>
      <c r="H31" s="1"/>
      <c r="I31" s="1"/>
      <c r="J31" s="1"/>
      <c r="K31" s="1"/>
      <c r="L31" s="1"/>
      <c r="M31" s="1"/>
      <c r="N31" s="1"/>
      <c r="O31" s="157"/>
      <c r="P31" s="157"/>
      <c r="Q31" s="107"/>
      <c r="R31" s="157"/>
      <c r="Y31" s="4"/>
      <c r="Z31" s="4"/>
      <c r="AA31" s="4"/>
    </row>
    <row r="32" spans="1:28" s="6" customFormat="1" ht="27" customHeight="1">
      <c r="A32" s="157"/>
      <c r="B32" s="157"/>
      <c r="C32" s="157"/>
      <c r="D32" s="107"/>
      <c r="E32" s="1"/>
      <c r="F32" s="1"/>
      <c r="G32" s="1"/>
      <c r="H32" s="1"/>
      <c r="I32" s="1"/>
      <c r="J32" s="1"/>
      <c r="K32" s="1"/>
      <c r="L32" s="1"/>
      <c r="M32" s="1"/>
      <c r="N32" s="1"/>
      <c r="O32" s="157"/>
      <c r="P32" s="157"/>
      <c r="Q32" s="107"/>
      <c r="R32" s="157"/>
      <c r="Y32" s="4"/>
      <c r="Z32" s="4"/>
      <c r="AA32" s="4"/>
    </row>
    <row r="33" spans="1:27" s="6" customFormat="1" ht="27" customHeight="1">
      <c r="A33" s="157"/>
      <c r="B33" s="157"/>
      <c r="C33" s="157"/>
      <c r="D33" s="107"/>
      <c r="E33" s="1"/>
      <c r="F33" s="1"/>
      <c r="G33" s="1"/>
      <c r="H33" s="1"/>
      <c r="I33" s="1"/>
      <c r="J33" s="1"/>
      <c r="K33" s="1"/>
      <c r="L33" s="1"/>
      <c r="M33" s="1"/>
      <c r="N33" s="1"/>
      <c r="O33" s="157"/>
      <c r="P33" s="157"/>
      <c r="Q33" s="107"/>
      <c r="R33" s="157"/>
      <c r="Y33" s="4"/>
      <c r="Z33" s="4"/>
      <c r="AA33" s="4"/>
    </row>
    <row r="34" spans="1:27" s="6" customFormat="1" ht="27" customHeight="1">
      <c r="A34" s="157"/>
      <c r="B34" s="157"/>
      <c r="C34" s="157"/>
      <c r="D34" s="107"/>
      <c r="E34" s="1"/>
      <c r="F34" s="1"/>
      <c r="G34" s="1"/>
      <c r="H34" s="1"/>
      <c r="I34" s="1"/>
      <c r="J34" s="1"/>
      <c r="K34" s="1"/>
      <c r="L34" s="1"/>
      <c r="M34" s="1"/>
      <c r="N34" s="1"/>
      <c r="O34" s="157"/>
      <c r="P34" s="157"/>
      <c r="Q34" s="107"/>
      <c r="R34" s="157"/>
      <c r="Y34" s="4"/>
      <c r="Z34" s="4"/>
      <c r="AA34" s="4"/>
    </row>
    <row r="35" spans="1:27" s="6" customFormat="1" ht="27" customHeight="1">
      <c r="A35" s="157"/>
      <c r="B35" s="157"/>
      <c r="C35" s="157"/>
      <c r="D35" s="107"/>
      <c r="E35" s="1"/>
      <c r="F35" s="1"/>
      <c r="G35" s="1"/>
      <c r="H35" s="1"/>
      <c r="I35" s="1"/>
      <c r="J35" s="1"/>
      <c r="K35" s="1"/>
      <c r="L35" s="1"/>
      <c r="M35" s="1"/>
      <c r="N35" s="1"/>
      <c r="O35" s="157"/>
      <c r="P35" s="157"/>
      <c r="Q35" s="107"/>
      <c r="R35" s="157"/>
      <c r="Y35" s="4"/>
      <c r="Z35" s="4"/>
      <c r="AA35" s="4"/>
    </row>
    <row r="36" spans="1:27" s="6" customFormat="1" ht="27" customHeight="1">
      <c r="A36" s="222"/>
      <c r="B36" s="223"/>
      <c r="C36" s="223"/>
      <c r="D36" s="151"/>
      <c r="E36" s="1"/>
      <c r="F36" s="1"/>
      <c r="G36"/>
      <c r="H36"/>
      <c r="I36"/>
      <c r="J36"/>
      <c r="K36"/>
      <c r="L36"/>
      <c r="M36"/>
      <c r="N36"/>
      <c r="O36" s="223"/>
      <c r="P36" s="223"/>
      <c r="Q36" s="151"/>
      <c r="R36" s="223"/>
      <c r="U36" s="8"/>
      <c r="V36" s="8"/>
      <c r="Y36" s="4"/>
      <c r="Z36" s="4"/>
      <c r="AA36" s="4"/>
    </row>
    <row r="37" spans="1:27" ht="18" thickBot="1"/>
    <row r="38" spans="1:27" ht="18" thickBot="1">
      <c r="A38" s="425" t="s">
        <v>22</v>
      </c>
      <c r="B38" s="426"/>
      <c r="C38" s="458" t="s">
        <v>88</v>
      </c>
      <c r="D38" s="459"/>
      <c r="O38" s="220"/>
      <c r="P38" s="458" t="s">
        <v>27</v>
      </c>
      <c r="Q38" s="459"/>
    </row>
    <row r="39" spans="1:27">
      <c r="B39" s="34" t="s">
        <v>23</v>
      </c>
      <c r="C39" s="35" t="s">
        <v>0</v>
      </c>
      <c r="D39" s="36" t="s">
        <v>1</v>
      </c>
      <c r="O39" s="34" t="s">
        <v>23</v>
      </c>
      <c r="P39" s="35" t="s">
        <v>0</v>
      </c>
      <c r="Q39" s="36" t="s">
        <v>1</v>
      </c>
    </row>
    <row r="40" spans="1:27">
      <c r="B40" s="37">
        <v>1</v>
      </c>
      <c r="C40" s="38"/>
      <c r="D40" s="39"/>
      <c r="O40" s="37">
        <v>1</v>
      </c>
      <c r="P40" s="38"/>
      <c r="Q40" s="39" t="s">
        <v>3</v>
      </c>
      <c r="R40" s="4">
        <v>1</v>
      </c>
    </row>
    <row r="41" spans="1:27">
      <c r="B41" s="37">
        <v>2</v>
      </c>
      <c r="C41" s="38"/>
      <c r="D41" s="39"/>
      <c r="O41" s="37">
        <v>2</v>
      </c>
      <c r="P41" s="38"/>
      <c r="Q41" s="39" t="s">
        <v>4</v>
      </c>
      <c r="R41" s="4">
        <v>4</v>
      </c>
    </row>
    <row r="42" spans="1:27">
      <c r="B42" s="37">
        <v>3</v>
      </c>
      <c r="C42" s="38"/>
      <c r="D42" s="39"/>
      <c r="O42" s="37">
        <v>3</v>
      </c>
      <c r="P42" s="38"/>
      <c r="Q42" s="39" t="s">
        <v>68</v>
      </c>
    </row>
    <row r="43" spans="1:27">
      <c r="B43" s="37">
        <v>4</v>
      </c>
      <c r="C43" s="38"/>
      <c r="D43" s="39"/>
      <c r="O43" s="37">
        <v>4</v>
      </c>
      <c r="P43" s="38"/>
      <c r="Q43" s="39" t="s">
        <v>19</v>
      </c>
      <c r="R43" s="4">
        <v>2</v>
      </c>
    </row>
    <row r="44" spans="1:27">
      <c r="B44" s="37">
        <v>5</v>
      </c>
      <c r="C44" s="38"/>
      <c r="D44" s="39"/>
      <c r="O44" s="37">
        <v>5</v>
      </c>
      <c r="P44" s="38"/>
      <c r="Q44" s="39" t="s">
        <v>12</v>
      </c>
    </row>
    <row r="45" spans="1:27">
      <c r="B45" s="37">
        <v>6</v>
      </c>
      <c r="C45" s="38"/>
      <c r="D45" s="39"/>
      <c r="O45" s="37">
        <v>6</v>
      </c>
      <c r="P45" s="38"/>
      <c r="Q45" s="39" t="s">
        <v>7</v>
      </c>
    </row>
    <row r="46" spans="1:27">
      <c r="B46" s="37">
        <v>7</v>
      </c>
      <c r="C46" s="38"/>
      <c r="D46" s="39"/>
      <c r="O46" s="37">
        <v>7</v>
      </c>
      <c r="P46" s="38"/>
      <c r="Q46" s="39" t="s">
        <v>45</v>
      </c>
    </row>
    <row r="47" spans="1:27">
      <c r="B47" s="37">
        <v>8</v>
      </c>
      <c r="C47" s="38"/>
      <c r="D47" s="39"/>
      <c r="O47" s="37">
        <v>8</v>
      </c>
      <c r="P47" s="38"/>
      <c r="Q47" s="39" t="s">
        <v>9</v>
      </c>
    </row>
    <row r="48" spans="1:27">
      <c r="B48" s="37">
        <v>9</v>
      </c>
      <c r="C48" s="38"/>
      <c r="D48" s="39"/>
      <c r="O48" s="37">
        <v>9</v>
      </c>
      <c r="P48" s="38"/>
      <c r="Q48" s="39" t="s">
        <v>13</v>
      </c>
      <c r="R48" s="4">
        <v>3</v>
      </c>
    </row>
    <row r="49" spans="2:17">
      <c r="B49" s="37">
        <v>10</v>
      </c>
      <c r="C49" s="38"/>
      <c r="D49" s="39"/>
      <c r="O49" s="37">
        <v>10</v>
      </c>
      <c r="P49" s="38"/>
      <c r="Q49" s="39" t="s">
        <v>113</v>
      </c>
    </row>
    <row r="50" spans="2:17">
      <c r="B50" s="37">
        <v>11</v>
      </c>
      <c r="C50" s="38"/>
      <c r="D50" s="39"/>
      <c r="O50" s="37">
        <v>11</v>
      </c>
      <c r="P50" s="38"/>
      <c r="Q50" s="39" t="s">
        <v>6</v>
      </c>
    </row>
    <row r="51" spans="2:17">
      <c r="B51" s="37">
        <v>12</v>
      </c>
      <c r="C51" s="38"/>
      <c r="D51" s="39"/>
      <c r="O51" s="37">
        <v>12</v>
      </c>
      <c r="P51" s="38"/>
      <c r="Q51" s="39" t="s">
        <v>111</v>
      </c>
    </row>
    <row r="52" spans="2:17">
      <c r="B52" s="37">
        <v>13</v>
      </c>
      <c r="C52" s="38"/>
      <c r="O52" s="37">
        <v>13</v>
      </c>
      <c r="P52" s="38"/>
      <c r="Q52" s="39" t="s">
        <v>112</v>
      </c>
    </row>
    <row r="53" spans="2:17">
      <c r="B53" s="37">
        <v>14</v>
      </c>
      <c r="C53" s="38"/>
      <c r="D53" s="39"/>
      <c r="O53" s="37">
        <v>14</v>
      </c>
      <c r="P53" s="38"/>
      <c r="Q53" s="39" t="s">
        <v>29</v>
      </c>
    </row>
    <row r="54" spans="2:17">
      <c r="B54" s="37">
        <v>15</v>
      </c>
      <c r="C54" s="38"/>
      <c r="D54" s="39"/>
      <c r="O54" s="37">
        <v>15</v>
      </c>
      <c r="P54" s="38"/>
      <c r="Q54" s="39"/>
    </row>
    <row r="55" spans="2:17">
      <c r="B55" s="37">
        <v>16</v>
      </c>
      <c r="C55" s="38"/>
      <c r="D55" s="39"/>
      <c r="O55" s="37">
        <v>16</v>
      </c>
      <c r="P55" s="38"/>
      <c r="Q55" s="39"/>
    </row>
    <row r="56" spans="2:17">
      <c r="B56" s="37">
        <v>17</v>
      </c>
      <c r="C56" s="38"/>
      <c r="D56" s="39"/>
      <c r="O56" s="37">
        <v>17</v>
      </c>
      <c r="P56" s="38"/>
      <c r="Q56" s="39"/>
    </row>
    <row r="57" spans="2:17">
      <c r="B57" s="37">
        <v>18</v>
      </c>
      <c r="C57" s="38"/>
      <c r="D57" s="39"/>
      <c r="O57" s="37">
        <v>18</v>
      </c>
      <c r="P57" s="38"/>
      <c r="Q57" s="39"/>
    </row>
    <row r="58" spans="2:17">
      <c r="B58" s="37">
        <v>19</v>
      </c>
      <c r="C58" s="38"/>
      <c r="D58" s="39"/>
      <c r="O58" s="37">
        <v>19</v>
      </c>
      <c r="P58" s="38"/>
      <c r="Q58" s="39"/>
    </row>
    <row r="59" spans="2:17">
      <c r="B59" s="37">
        <v>20</v>
      </c>
      <c r="C59" s="38"/>
      <c r="D59" s="39"/>
      <c r="O59" s="37">
        <v>20</v>
      </c>
      <c r="P59" s="38"/>
      <c r="Q59" s="39"/>
    </row>
    <row r="60" spans="2:17">
      <c r="B60" s="37">
        <v>21</v>
      </c>
      <c r="C60" s="38"/>
      <c r="D60" s="39"/>
      <c r="O60" s="37">
        <v>21</v>
      </c>
      <c r="P60" s="38"/>
      <c r="Q60" s="39"/>
    </row>
    <row r="61" spans="2:17">
      <c r="B61" s="37">
        <v>22</v>
      </c>
      <c r="C61" s="38"/>
      <c r="D61" s="39"/>
      <c r="O61" s="37">
        <v>22</v>
      </c>
      <c r="P61" s="38"/>
      <c r="Q61" s="39"/>
    </row>
    <row r="62" spans="2:17">
      <c r="B62" s="37">
        <v>23</v>
      </c>
      <c r="C62" s="38"/>
      <c r="D62" s="39"/>
      <c r="O62" s="37">
        <v>23</v>
      </c>
      <c r="P62" s="38"/>
      <c r="Q62" s="39"/>
    </row>
    <row r="63" spans="2:17">
      <c r="B63" s="37">
        <v>24</v>
      </c>
      <c r="C63" s="38"/>
      <c r="D63" s="39"/>
      <c r="O63" s="37">
        <v>24</v>
      </c>
      <c r="P63" s="38"/>
      <c r="Q63" s="39"/>
    </row>
    <row r="64" spans="2:17">
      <c r="B64" s="37">
        <v>25</v>
      </c>
      <c r="C64" s="38"/>
      <c r="D64" s="39"/>
      <c r="O64" s="37">
        <v>25</v>
      </c>
      <c r="P64" s="38"/>
      <c r="Q64" s="39"/>
    </row>
    <row r="65" spans="2:17">
      <c r="B65" s="37">
        <v>26</v>
      </c>
      <c r="C65" s="38"/>
      <c r="D65" s="39"/>
      <c r="O65" s="37">
        <v>26</v>
      </c>
      <c r="P65" s="38"/>
      <c r="Q65" s="39"/>
    </row>
    <row r="66" spans="2:17">
      <c r="B66" s="37">
        <v>27</v>
      </c>
      <c r="C66" s="38"/>
      <c r="D66" s="39"/>
      <c r="O66" s="37">
        <v>27</v>
      </c>
      <c r="P66" s="38"/>
      <c r="Q66" s="39"/>
    </row>
    <row r="67" spans="2:17">
      <c r="B67" s="37">
        <v>28</v>
      </c>
      <c r="C67" s="38"/>
      <c r="D67" s="39"/>
      <c r="O67" s="37">
        <v>28</v>
      </c>
      <c r="P67" s="38"/>
      <c r="Q67" s="39"/>
    </row>
    <row r="68" spans="2:17">
      <c r="B68" s="37">
        <v>29</v>
      </c>
      <c r="C68" s="38"/>
      <c r="D68" s="39"/>
      <c r="O68" s="37">
        <v>29</v>
      </c>
      <c r="P68" s="38"/>
      <c r="Q68" s="39"/>
    </row>
    <row r="69" spans="2:17">
      <c r="B69" s="37">
        <v>30</v>
      </c>
      <c r="C69" s="38"/>
      <c r="D69" s="39"/>
      <c r="O69" s="37">
        <v>30</v>
      </c>
      <c r="P69" s="38"/>
      <c r="Q69" s="39"/>
    </row>
    <row r="70" spans="2:17">
      <c r="B70" s="37">
        <v>31</v>
      </c>
      <c r="C70" s="38"/>
      <c r="D70" s="39"/>
      <c r="O70" s="37">
        <v>31</v>
      </c>
      <c r="P70" s="38"/>
      <c r="Q70" s="39"/>
    </row>
    <row r="71" spans="2:17">
      <c r="B71" s="37">
        <v>32</v>
      </c>
      <c r="C71" s="38"/>
      <c r="D71" s="39"/>
      <c r="O71" s="37">
        <v>32</v>
      </c>
      <c r="P71" s="38"/>
      <c r="Q71" s="39"/>
    </row>
    <row r="72" spans="2:17">
      <c r="B72" s="37">
        <v>33</v>
      </c>
      <c r="C72" s="38"/>
      <c r="D72" s="39"/>
      <c r="O72" s="37">
        <v>33</v>
      </c>
      <c r="P72" s="38"/>
      <c r="Q72" s="39"/>
    </row>
    <row r="73" spans="2:17">
      <c r="B73" s="37">
        <v>34</v>
      </c>
      <c r="C73" s="38"/>
      <c r="D73" s="39"/>
      <c r="O73" s="37">
        <v>34</v>
      </c>
      <c r="P73" s="38"/>
      <c r="Q73" s="39"/>
    </row>
    <row r="74" spans="2:17">
      <c r="B74" s="37">
        <v>35</v>
      </c>
      <c r="C74" s="38"/>
      <c r="D74" s="39"/>
      <c r="O74" s="37">
        <v>35</v>
      </c>
      <c r="P74" s="38"/>
      <c r="Q74" s="39"/>
    </row>
    <row r="75" spans="2:17">
      <c r="B75" s="37">
        <v>36</v>
      </c>
      <c r="C75" s="38"/>
      <c r="D75" s="39"/>
      <c r="O75" s="37">
        <v>36</v>
      </c>
      <c r="P75" s="38"/>
      <c r="Q75" s="39"/>
    </row>
    <row r="76" spans="2:17">
      <c r="B76" s="37">
        <v>37</v>
      </c>
      <c r="C76" s="38"/>
      <c r="D76" s="39"/>
      <c r="O76" s="37">
        <v>37</v>
      </c>
      <c r="P76" s="38"/>
      <c r="Q76" s="39"/>
    </row>
    <row r="77" spans="2:17">
      <c r="B77" s="37">
        <v>38</v>
      </c>
      <c r="C77" s="38"/>
      <c r="D77" s="39"/>
      <c r="O77" s="37">
        <v>38</v>
      </c>
      <c r="P77" s="38"/>
      <c r="Q77" s="39"/>
    </row>
    <row r="78" spans="2:17">
      <c r="B78" s="37">
        <v>39</v>
      </c>
      <c r="C78" s="38"/>
      <c r="D78" s="39"/>
      <c r="O78" s="37">
        <v>39</v>
      </c>
      <c r="P78" s="38"/>
      <c r="Q78" s="39"/>
    </row>
    <row r="79" spans="2:17">
      <c r="B79" s="37">
        <v>40</v>
      </c>
      <c r="C79" s="38"/>
      <c r="D79" s="39"/>
      <c r="O79" s="37">
        <v>40</v>
      </c>
      <c r="P79" s="38"/>
      <c r="Q79" s="39"/>
    </row>
    <row r="80" spans="2:17">
      <c r="B80" s="37">
        <v>41</v>
      </c>
      <c r="C80" s="38"/>
      <c r="D80" s="39"/>
      <c r="O80" s="37">
        <v>41</v>
      </c>
      <c r="P80" s="38"/>
      <c r="Q80" s="39"/>
    </row>
    <row r="81" spans="2:17">
      <c r="B81" s="37">
        <v>42</v>
      </c>
      <c r="C81" s="38"/>
      <c r="D81" s="39"/>
      <c r="O81" s="37">
        <v>42</v>
      </c>
      <c r="P81" s="38"/>
      <c r="Q81" s="39"/>
    </row>
    <row r="82" spans="2:17">
      <c r="B82" s="37">
        <v>43</v>
      </c>
      <c r="C82" s="38"/>
      <c r="D82" s="39"/>
      <c r="O82" s="37">
        <v>43</v>
      </c>
      <c r="P82" s="38"/>
      <c r="Q82" s="39"/>
    </row>
    <row r="83" spans="2:17">
      <c r="B83" s="37">
        <v>44</v>
      </c>
      <c r="C83" s="38"/>
      <c r="D83" s="39"/>
      <c r="O83" s="37">
        <v>44</v>
      </c>
      <c r="P83" s="38"/>
      <c r="Q83" s="39"/>
    </row>
    <row r="84" spans="2:17">
      <c r="B84" s="37">
        <v>45</v>
      </c>
      <c r="C84" s="38"/>
      <c r="D84" s="39"/>
      <c r="O84" s="37">
        <v>45</v>
      </c>
      <c r="P84" s="38"/>
      <c r="Q84" s="39"/>
    </row>
    <row r="85" spans="2:17">
      <c r="B85" s="37">
        <v>46</v>
      </c>
      <c r="C85" s="38"/>
      <c r="D85" s="39"/>
      <c r="O85" s="37">
        <v>46</v>
      </c>
      <c r="P85" s="38"/>
      <c r="Q85" s="39"/>
    </row>
    <row r="86" spans="2:17">
      <c r="B86" s="37">
        <v>47</v>
      </c>
      <c r="C86" s="38"/>
      <c r="D86" s="39"/>
      <c r="O86" s="37">
        <v>47</v>
      </c>
      <c r="P86" s="38"/>
      <c r="Q86" s="39"/>
    </row>
    <row r="87" spans="2:17">
      <c r="B87" s="37">
        <v>48</v>
      </c>
      <c r="C87" s="38"/>
      <c r="D87" s="39"/>
      <c r="O87" s="37">
        <v>48</v>
      </c>
      <c r="P87" s="38"/>
      <c r="Q87" s="39"/>
    </row>
    <row r="88" spans="2:17">
      <c r="B88" s="37">
        <v>49</v>
      </c>
      <c r="C88" s="38"/>
      <c r="D88" s="39"/>
      <c r="O88" s="37">
        <v>49</v>
      </c>
      <c r="P88" s="38"/>
      <c r="Q88" s="39"/>
    </row>
    <row r="89" spans="2:17">
      <c r="B89" s="37">
        <v>50</v>
      </c>
      <c r="C89" s="38"/>
      <c r="D89" s="39"/>
      <c r="O89" s="37">
        <v>50</v>
      </c>
      <c r="P89" s="38"/>
      <c r="Q89" s="39"/>
    </row>
    <row r="90" spans="2:17">
      <c r="B90" s="37">
        <v>51</v>
      </c>
      <c r="C90" s="38"/>
      <c r="D90" s="39"/>
      <c r="O90" s="37">
        <v>51</v>
      </c>
      <c r="P90" s="38"/>
      <c r="Q90" s="39"/>
    </row>
    <row r="91" spans="2:17">
      <c r="B91" s="37">
        <v>52</v>
      </c>
      <c r="C91" s="38"/>
      <c r="D91" s="39"/>
      <c r="O91" s="37">
        <v>52</v>
      </c>
      <c r="P91" s="38"/>
      <c r="Q91" s="39"/>
    </row>
    <row r="92" spans="2:17">
      <c r="B92" s="37">
        <v>53</v>
      </c>
      <c r="C92" s="38"/>
      <c r="D92" s="39"/>
      <c r="O92" s="37">
        <v>53</v>
      </c>
      <c r="P92" s="38"/>
      <c r="Q92" s="39"/>
    </row>
    <row r="93" spans="2:17">
      <c r="B93" s="37">
        <v>54</v>
      </c>
      <c r="C93" s="38"/>
      <c r="D93" s="39"/>
      <c r="O93" s="37">
        <v>54</v>
      </c>
      <c r="P93" s="38"/>
      <c r="Q93" s="39"/>
    </row>
    <row r="94" spans="2:17">
      <c r="B94" s="37">
        <v>55</v>
      </c>
      <c r="C94" s="38"/>
      <c r="D94" s="39"/>
      <c r="O94" s="37">
        <v>55</v>
      </c>
      <c r="P94" s="38"/>
      <c r="Q94" s="39"/>
    </row>
    <row r="95" spans="2:17">
      <c r="B95" s="37">
        <v>56</v>
      </c>
      <c r="C95" s="38"/>
      <c r="D95" s="39"/>
      <c r="O95" s="37">
        <v>56</v>
      </c>
      <c r="P95" s="38"/>
      <c r="Q95" s="39"/>
    </row>
    <row r="96" spans="2:17">
      <c r="B96" s="37">
        <v>57</v>
      </c>
      <c r="C96" s="38"/>
      <c r="D96" s="39"/>
      <c r="O96" s="37">
        <v>57</v>
      </c>
      <c r="P96" s="38"/>
      <c r="Q96" s="39"/>
    </row>
    <row r="97" spans="2:17">
      <c r="B97" s="37">
        <v>58</v>
      </c>
      <c r="C97" s="38"/>
      <c r="D97" s="39"/>
      <c r="O97" s="37">
        <v>58</v>
      </c>
      <c r="P97" s="38"/>
      <c r="Q97" s="39"/>
    </row>
    <row r="98" spans="2:17">
      <c r="B98" s="37">
        <v>59</v>
      </c>
      <c r="C98" s="38"/>
      <c r="D98" s="39"/>
      <c r="O98" s="37">
        <v>59</v>
      </c>
      <c r="P98" s="38"/>
      <c r="Q98" s="39"/>
    </row>
    <row r="99" spans="2:17">
      <c r="B99" s="37">
        <v>60</v>
      </c>
      <c r="C99" s="38"/>
      <c r="D99" s="39"/>
      <c r="O99" s="37">
        <v>60</v>
      </c>
      <c r="P99" s="38"/>
      <c r="Q99" s="39"/>
    </row>
    <row r="100" spans="2:17">
      <c r="B100" s="37">
        <v>61</v>
      </c>
      <c r="C100" s="38"/>
      <c r="D100" s="39"/>
      <c r="O100" s="37">
        <v>61</v>
      </c>
      <c r="P100" s="38"/>
      <c r="Q100" s="39"/>
    </row>
    <row r="101" spans="2:17">
      <c r="B101" s="37">
        <v>62</v>
      </c>
      <c r="C101" s="38"/>
      <c r="D101" s="39"/>
      <c r="O101" s="37">
        <v>62</v>
      </c>
      <c r="P101" s="38"/>
      <c r="Q101" s="39"/>
    </row>
  </sheetData>
  <mergeCells count="91">
    <mergeCell ref="A24:R24"/>
    <mergeCell ref="S28:S29"/>
    <mergeCell ref="A38:B38"/>
    <mergeCell ref="C38:D38"/>
    <mergeCell ref="P38:Q38"/>
    <mergeCell ref="S26:S27"/>
    <mergeCell ref="C28:C29"/>
    <mergeCell ref="R28:R29"/>
    <mergeCell ref="C26:C27"/>
    <mergeCell ref="R26:R27"/>
    <mergeCell ref="B26:B27"/>
    <mergeCell ref="A26:A27"/>
    <mergeCell ref="A28:A29"/>
    <mergeCell ref="B28:B29"/>
    <mergeCell ref="O26:O27"/>
    <mergeCell ref="O28:O29"/>
    <mergeCell ref="R21:R22"/>
    <mergeCell ref="A19:A20"/>
    <mergeCell ref="B19:B20"/>
    <mergeCell ref="C19:D20"/>
    <mergeCell ref="O19:O20"/>
    <mergeCell ref="P19:Q20"/>
    <mergeCell ref="R19:R20"/>
    <mergeCell ref="A21:A22"/>
    <mergeCell ref="B21:B22"/>
    <mergeCell ref="C21:D22"/>
    <mergeCell ref="O21:O22"/>
    <mergeCell ref="P21:Q22"/>
    <mergeCell ref="A17:A18"/>
    <mergeCell ref="B17:B18"/>
    <mergeCell ref="C17:D18"/>
    <mergeCell ref="O17:O18"/>
    <mergeCell ref="P17:Q18"/>
    <mergeCell ref="R17:R18"/>
    <mergeCell ref="Q13:Q14"/>
    <mergeCell ref="R13:R14"/>
    <mergeCell ref="A15:A16"/>
    <mergeCell ref="B15:B16"/>
    <mergeCell ref="C15:C16"/>
    <mergeCell ref="D15:D16"/>
    <mergeCell ref="O15:O16"/>
    <mergeCell ref="P15:P16"/>
    <mergeCell ref="Q15:Q16"/>
    <mergeCell ref="R15:R16"/>
    <mergeCell ref="A13:A14"/>
    <mergeCell ref="B13:B14"/>
    <mergeCell ref="C13:C14"/>
    <mergeCell ref="D13:D14"/>
    <mergeCell ref="O13:O14"/>
    <mergeCell ref="P13:P14"/>
    <mergeCell ref="Q9:Q10"/>
    <mergeCell ref="R9:R10"/>
    <mergeCell ref="A11:A12"/>
    <mergeCell ref="B11:B12"/>
    <mergeCell ref="C11:C12"/>
    <mergeCell ref="D11:D12"/>
    <mergeCell ref="O11:O12"/>
    <mergeCell ref="P11:P12"/>
    <mergeCell ref="Q11:Q12"/>
    <mergeCell ref="R11:R12"/>
    <mergeCell ref="A9:A10"/>
    <mergeCell ref="B9:B10"/>
    <mergeCell ref="C9:C10"/>
    <mergeCell ref="D9:D10"/>
    <mergeCell ref="O9:O10"/>
    <mergeCell ref="P9:P10"/>
    <mergeCell ref="R5:R6"/>
    <mergeCell ref="A7:A8"/>
    <mergeCell ref="B7:B8"/>
    <mergeCell ref="C7:C8"/>
    <mergeCell ref="D7:D8"/>
    <mergeCell ref="O7:O8"/>
    <mergeCell ref="P7:P8"/>
    <mergeCell ref="Q7:Q8"/>
    <mergeCell ref="R7:R8"/>
    <mergeCell ref="E1:N1"/>
    <mergeCell ref="P3:P4"/>
    <mergeCell ref="Q3:Q4"/>
    <mergeCell ref="R3:R4"/>
    <mergeCell ref="A5:A6"/>
    <mergeCell ref="B5:B6"/>
    <mergeCell ref="C5:C6"/>
    <mergeCell ref="D5:D6"/>
    <mergeCell ref="O5:O6"/>
    <mergeCell ref="P5:P6"/>
    <mergeCell ref="Q5:Q6"/>
    <mergeCell ref="A3:A4"/>
    <mergeCell ref="B3:B4"/>
    <mergeCell ref="C3:C4"/>
    <mergeCell ref="D3:D4"/>
    <mergeCell ref="O3:O4"/>
  </mergeCells>
  <phoneticPr fontId="3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4" verticalDpi="300" r:id="rId1"/>
  <headerFooter alignWithMargins="0"/>
  <rowBreaks count="1" manualBreakCount="1">
    <brk id="36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abSelected="1" zoomScaleNormal="100" workbookViewId="0">
      <selection activeCell="B80" sqref="B80"/>
    </sheetView>
  </sheetViews>
  <sheetFormatPr defaultRowHeight="13.5"/>
  <cols>
    <col min="1" max="9" width="10.625" customWidth="1"/>
    <col min="11" max="12" width="9" style="171"/>
  </cols>
  <sheetData>
    <row r="1" spans="1:34" ht="33.75" customHeight="1">
      <c r="A1" s="470" t="s">
        <v>258</v>
      </c>
      <c r="B1" s="471"/>
      <c r="C1" s="471"/>
      <c r="D1" s="471"/>
      <c r="E1" s="471"/>
      <c r="F1" s="471"/>
      <c r="G1" s="471"/>
      <c r="H1" s="471"/>
      <c r="I1" s="471"/>
      <c r="J1" s="165" t="s">
        <v>55</v>
      </c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</row>
    <row r="2" spans="1:34">
      <c r="A2" s="472" t="s">
        <v>259</v>
      </c>
      <c r="B2" s="472"/>
      <c r="C2" s="472"/>
      <c r="D2" s="472"/>
      <c r="E2" s="472"/>
      <c r="F2" s="472"/>
      <c r="G2" s="472"/>
      <c r="H2" s="472"/>
      <c r="I2" s="472"/>
      <c r="J2" t="s">
        <v>55</v>
      </c>
    </row>
    <row r="3" spans="1:34" ht="14.25" thickBot="1">
      <c r="A3" s="472" t="s">
        <v>255</v>
      </c>
      <c r="B3" s="472"/>
      <c r="C3" s="472"/>
      <c r="D3" s="472"/>
      <c r="E3" s="472"/>
      <c r="F3" s="472"/>
      <c r="G3" s="472"/>
      <c r="H3" s="472"/>
      <c r="I3" s="472"/>
      <c r="J3" t="s">
        <v>55</v>
      </c>
    </row>
    <row r="4" spans="1:34" ht="14.25" thickBot="1">
      <c r="A4" s="172" t="s">
        <v>14</v>
      </c>
      <c r="B4" s="122"/>
      <c r="C4" s="122"/>
      <c r="D4" s="122"/>
      <c r="E4" s="122"/>
      <c r="F4" s="122"/>
      <c r="G4" s="122"/>
      <c r="H4" s="122"/>
      <c r="I4" s="122"/>
      <c r="J4" t="s">
        <v>55</v>
      </c>
    </row>
    <row r="5" spans="1:34">
      <c r="A5" s="126"/>
      <c r="B5" s="122"/>
      <c r="C5" s="122"/>
      <c r="D5" s="122"/>
      <c r="E5" s="122"/>
      <c r="F5" s="122"/>
      <c r="G5" s="122"/>
      <c r="H5" s="122"/>
      <c r="I5" s="122"/>
      <c r="J5" t="s">
        <v>55</v>
      </c>
    </row>
    <row r="6" spans="1:34" ht="14.25" thickBot="1">
      <c r="A6" s="127" t="s">
        <v>56</v>
      </c>
      <c r="B6" s="122"/>
      <c r="C6" s="122"/>
      <c r="D6" s="122"/>
      <c r="E6" s="122"/>
      <c r="F6" s="122"/>
      <c r="G6" s="122"/>
      <c r="H6" s="122"/>
      <c r="I6" s="122"/>
      <c r="J6" t="s">
        <v>55</v>
      </c>
      <c r="K6" s="318"/>
      <c r="L6" s="318"/>
      <c r="M6" s="319"/>
      <c r="N6" s="319"/>
    </row>
    <row r="7" spans="1:34" s="6" customFormat="1" ht="14.25" thickTop="1">
      <c r="A7" s="128" t="s">
        <v>33</v>
      </c>
      <c r="B7" s="173" t="s">
        <v>57</v>
      </c>
      <c r="C7" s="201" t="s">
        <v>58</v>
      </c>
      <c r="D7" s="174" t="s">
        <v>59</v>
      </c>
      <c r="E7" s="175" t="s">
        <v>60</v>
      </c>
      <c r="F7" s="335" t="s">
        <v>61</v>
      </c>
      <c r="G7" s="335" t="s">
        <v>62</v>
      </c>
      <c r="H7" s="335" t="s">
        <v>63</v>
      </c>
      <c r="I7" s="335" t="s">
        <v>64</v>
      </c>
      <c r="J7" s="6" t="s">
        <v>55</v>
      </c>
      <c r="K7" s="47"/>
      <c r="L7" s="47"/>
      <c r="M7" s="47"/>
      <c r="N7" s="30"/>
      <c r="O7" s="47"/>
      <c r="P7" s="30"/>
      <c r="Q7" s="30"/>
      <c r="R7" s="30"/>
    </row>
    <row r="8" spans="1:34" s="6" customFormat="1">
      <c r="A8" s="128" t="s">
        <v>0</v>
      </c>
      <c r="B8" s="334" t="s">
        <v>568</v>
      </c>
      <c r="C8" s="343" t="s">
        <v>569</v>
      </c>
      <c r="D8" s="138" t="s">
        <v>561</v>
      </c>
      <c r="E8" s="336" t="s">
        <v>562</v>
      </c>
      <c r="F8" s="335" t="s">
        <v>573</v>
      </c>
      <c r="G8" s="138" t="s">
        <v>574</v>
      </c>
      <c r="H8" s="138" t="s">
        <v>575</v>
      </c>
      <c r="I8" s="138" t="s">
        <v>576</v>
      </c>
      <c r="J8" s="6" t="s">
        <v>55</v>
      </c>
      <c r="K8" s="406"/>
      <c r="L8" s="406"/>
      <c r="M8" s="406"/>
      <c r="N8" s="406"/>
      <c r="O8" s="406"/>
      <c r="P8" s="406"/>
      <c r="Q8" s="406"/>
      <c r="R8" s="406"/>
    </row>
    <row r="9" spans="1:34" s="6" customFormat="1" ht="14.25">
      <c r="A9" s="128" t="s">
        <v>1</v>
      </c>
      <c r="B9" s="180" t="s">
        <v>546</v>
      </c>
      <c r="C9" s="202" t="s">
        <v>535</v>
      </c>
      <c r="D9" s="134" t="s">
        <v>544</v>
      </c>
      <c r="E9" s="181" t="s">
        <v>544</v>
      </c>
      <c r="F9" s="131" t="s">
        <v>535</v>
      </c>
      <c r="G9" s="134" t="s">
        <v>544</v>
      </c>
      <c r="H9" s="134" t="s">
        <v>535</v>
      </c>
      <c r="I9" s="134" t="s">
        <v>544</v>
      </c>
      <c r="J9" s="6" t="s">
        <v>55</v>
      </c>
      <c r="K9" s="407"/>
      <c r="L9" s="407"/>
      <c r="M9" s="407"/>
      <c r="N9" s="407"/>
      <c r="O9" s="407"/>
      <c r="P9" s="407"/>
      <c r="Q9" s="407"/>
      <c r="R9" s="407"/>
      <c r="S9" s="3"/>
    </row>
    <row r="10" spans="1:34" s="8" customFormat="1" ht="15" thickBot="1">
      <c r="A10" s="128" t="s">
        <v>34</v>
      </c>
      <c r="B10" s="183" t="s">
        <v>557</v>
      </c>
      <c r="C10" s="195" t="s">
        <v>553</v>
      </c>
      <c r="D10" s="203" t="s">
        <v>559</v>
      </c>
      <c r="E10" s="185" t="s">
        <v>559</v>
      </c>
      <c r="F10" s="186" t="s">
        <v>553</v>
      </c>
      <c r="G10" s="130" t="s">
        <v>555</v>
      </c>
      <c r="H10" s="130" t="s">
        <v>553</v>
      </c>
      <c r="I10" s="130" t="s">
        <v>556</v>
      </c>
      <c r="J10" s="6" t="s">
        <v>55</v>
      </c>
      <c r="K10" s="408"/>
      <c r="L10" s="408"/>
      <c r="M10" s="408"/>
      <c r="N10" s="408"/>
      <c r="O10" s="408"/>
      <c r="P10" s="408"/>
      <c r="Q10" s="408"/>
      <c r="R10" s="408"/>
      <c r="S10" s="3"/>
    </row>
    <row r="11" spans="1:34" s="6" customFormat="1" ht="15" thickTop="1">
      <c r="A11" s="127"/>
      <c r="B11" s="187"/>
      <c r="C11" s="187"/>
      <c r="D11" s="187"/>
      <c r="E11" s="187"/>
      <c r="F11" s="187"/>
      <c r="G11" s="187"/>
      <c r="H11" s="187"/>
      <c r="I11" s="187"/>
      <c r="J11" s="6" t="s">
        <v>55</v>
      </c>
      <c r="K11" s="318"/>
      <c r="L11" s="322"/>
      <c r="M11" s="80"/>
      <c r="N11" s="323"/>
      <c r="O11" s="409"/>
      <c r="P11" s="409"/>
      <c r="Q11" s="410"/>
      <c r="R11" s="409"/>
      <c r="S11" s="3"/>
    </row>
    <row r="12" spans="1:34" s="188" customFormat="1" ht="15" customHeight="1">
      <c r="A12" s="54"/>
      <c r="B12" s="54"/>
      <c r="C12" s="54"/>
      <c r="D12" s="54"/>
      <c r="E12" s="54"/>
      <c r="F12" s="54"/>
      <c r="G12" s="54"/>
      <c r="H12" s="54"/>
      <c r="I12" s="54"/>
      <c r="J12" s="188" t="s">
        <v>55</v>
      </c>
      <c r="K12" s="324"/>
      <c r="L12" s="320"/>
      <c r="M12" s="80"/>
      <c r="N12" s="324"/>
    </row>
    <row r="13" spans="1:34" s="6" customFormat="1">
      <c r="A13" s="126"/>
      <c r="B13" s="122"/>
      <c r="C13" s="122"/>
      <c r="D13" s="122"/>
      <c r="E13" s="122"/>
      <c r="F13" s="122"/>
      <c r="G13" s="122"/>
      <c r="H13" s="122"/>
      <c r="I13" s="122"/>
      <c r="J13" s="6" t="s">
        <v>55</v>
      </c>
      <c r="K13" s="318"/>
      <c r="L13" s="320"/>
      <c r="M13" s="80"/>
      <c r="N13" s="321"/>
    </row>
    <row r="14" spans="1:34" s="6" customFormat="1" ht="14.25" thickBot="1">
      <c r="A14" s="127" t="s">
        <v>65</v>
      </c>
      <c r="B14" s="122"/>
      <c r="C14" s="122"/>
      <c r="D14" s="122"/>
      <c r="E14" s="122"/>
      <c r="F14" s="122"/>
      <c r="G14" s="122"/>
      <c r="H14" s="122"/>
      <c r="I14" s="122"/>
      <c r="J14" s="6" t="s">
        <v>55</v>
      </c>
      <c r="K14" s="318"/>
      <c r="L14" s="322"/>
      <c r="M14" s="80"/>
      <c r="N14" s="321"/>
    </row>
    <row r="15" spans="1:34" s="6" customFormat="1" ht="14.25" thickTop="1">
      <c r="A15" s="128" t="s">
        <v>33</v>
      </c>
      <c r="B15" s="173" t="s">
        <v>57</v>
      </c>
      <c r="C15" s="189" t="s">
        <v>58</v>
      </c>
      <c r="D15" s="174" t="s">
        <v>59</v>
      </c>
      <c r="E15" s="175" t="s">
        <v>60</v>
      </c>
      <c r="F15" s="176" t="s">
        <v>61</v>
      </c>
      <c r="G15" s="29" t="s">
        <v>61</v>
      </c>
      <c r="H15" s="29" t="s">
        <v>61</v>
      </c>
      <c r="I15" s="29" t="s">
        <v>61</v>
      </c>
      <c r="J15" s="6" t="s">
        <v>55</v>
      </c>
      <c r="K15" s="318"/>
      <c r="L15" s="318"/>
      <c r="M15" s="321"/>
      <c r="N15" s="321"/>
    </row>
    <row r="16" spans="1:34" s="6" customFormat="1">
      <c r="A16" s="128" t="s">
        <v>0</v>
      </c>
      <c r="B16" s="178" t="s">
        <v>168</v>
      </c>
      <c r="C16" s="190" t="s">
        <v>84</v>
      </c>
      <c r="D16" s="29" t="s">
        <v>155</v>
      </c>
      <c r="E16" s="179" t="s">
        <v>183</v>
      </c>
      <c r="F16" s="177" t="s">
        <v>165</v>
      </c>
      <c r="G16" s="29" t="s">
        <v>156</v>
      </c>
      <c r="H16" s="29" t="s">
        <v>169</v>
      </c>
      <c r="I16" s="29" t="s">
        <v>157</v>
      </c>
      <c r="J16" s="6" t="s">
        <v>55</v>
      </c>
      <c r="K16" s="171"/>
      <c r="L16" s="171"/>
    </row>
    <row r="17" spans="1:18" s="6" customFormat="1" ht="14.25" thickBot="1">
      <c r="A17" s="128" t="s">
        <v>1</v>
      </c>
      <c r="B17" s="191" t="s">
        <v>508</v>
      </c>
      <c r="C17" s="192" t="s">
        <v>473</v>
      </c>
      <c r="D17" s="192" t="s">
        <v>473</v>
      </c>
      <c r="E17" s="193" t="s">
        <v>534</v>
      </c>
      <c r="F17" s="131" t="s">
        <v>125</v>
      </c>
      <c r="G17" s="131" t="s">
        <v>473</v>
      </c>
      <c r="H17" s="131" t="s">
        <v>508</v>
      </c>
      <c r="I17" s="134" t="s">
        <v>473</v>
      </c>
      <c r="J17" s="6" t="s">
        <v>55</v>
      </c>
      <c r="K17" s="171"/>
      <c r="L17" s="171"/>
    </row>
    <row r="18" spans="1:18" s="188" customFormat="1" ht="15" customHeight="1" thickTop="1">
      <c r="A18" s="54"/>
      <c r="B18" s="54"/>
      <c r="C18" s="54"/>
      <c r="D18" s="54"/>
      <c r="E18" s="54"/>
      <c r="F18" s="54"/>
      <c r="G18" s="54"/>
      <c r="H18" s="54"/>
      <c r="I18" s="54"/>
      <c r="J18" s="188" t="s">
        <v>55</v>
      </c>
    </row>
    <row r="19" spans="1:18" s="188" customFormat="1" ht="15" customHeight="1">
      <c r="A19" s="54"/>
      <c r="B19" s="54"/>
      <c r="C19" s="54"/>
      <c r="D19" s="54"/>
      <c r="E19" s="54"/>
      <c r="F19" s="54"/>
      <c r="G19" s="54"/>
      <c r="H19" s="54"/>
      <c r="I19" s="54"/>
    </row>
    <row r="20" spans="1:18" s="188" customFormat="1" ht="15" customHeight="1" thickBot="1">
      <c r="A20" s="127" t="s">
        <v>66</v>
      </c>
      <c r="B20" s="7"/>
      <c r="C20" s="7"/>
      <c r="D20" s="7"/>
      <c r="E20" s="7"/>
      <c r="F20" s="7"/>
      <c r="G20" s="7"/>
      <c r="H20" s="7"/>
      <c r="I20" s="7"/>
    </row>
    <row r="21" spans="1:18" s="188" customFormat="1" ht="15" customHeight="1" thickTop="1">
      <c r="A21" s="128" t="s">
        <v>33</v>
      </c>
      <c r="B21" s="173" t="s">
        <v>57</v>
      </c>
      <c r="C21" s="189" t="s">
        <v>58</v>
      </c>
      <c r="D21" s="174" t="s">
        <v>59</v>
      </c>
      <c r="E21" s="201" t="s">
        <v>60</v>
      </c>
      <c r="F21" s="174" t="s">
        <v>61</v>
      </c>
      <c r="G21" s="175" t="s">
        <v>62</v>
      </c>
      <c r="H21" s="177" t="s">
        <v>63</v>
      </c>
      <c r="I21" s="29" t="s">
        <v>64</v>
      </c>
    </row>
    <row r="22" spans="1:18" s="188" customFormat="1" ht="15" customHeight="1">
      <c r="A22" s="128" t="s">
        <v>1</v>
      </c>
      <c r="B22" s="178" t="s">
        <v>506</v>
      </c>
      <c r="C22" s="190" t="s">
        <v>508</v>
      </c>
      <c r="D22" s="29" t="s">
        <v>510</v>
      </c>
      <c r="E22" s="190" t="s">
        <v>512</v>
      </c>
      <c r="F22" s="29" t="s">
        <v>514</v>
      </c>
      <c r="G22" s="179" t="s">
        <v>516</v>
      </c>
      <c r="H22" s="177" t="s">
        <v>518</v>
      </c>
      <c r="I22" s="29" t="s">
        <v>520</v>
      </c>
    </row>
    <row r="23" spans="1:18" s="188" customFormat="1" ht="15" customHeight="1" thickBot="1">
      <c r="A23" s="194" t="s">
        <v>256</v>
      </c>
      <c r="B23" s="183" t="s">
        <v>507</v>
      </c>
      <c r="C23" s="195" t="s">
        <v>509</v>
      </c>
      <c r="D23" s="195" t="s">
        <v>511</v>
      </c>
      <c r="E23" s="195" t="s">
        <v>513</v>
      </c>
      <c r="F23" s="203" t="s">
        <v>515</v>
      </c>
      <c r="G23" s="208" t="s">
        <v>517</v>
      </c>
      <c r="H23" s="186" t="s">
        <v>519</v>
      </c>
      <c r="I23" s="130" t="s">
        <v>521</v>
      </c>
    </row>
    <row r="24" spans="1:18" s="188" customFormat="1" ht="15" customHeight="1" thickTop="1">
      <c r="A24" s="127"/>
      <c r="B24" s="7"/>
      <c r="C24" s="7"/>
      <c r="D24" s="7"/>
      <c r="E24" s="7"/>
      <c r="F24" s="7"/>
      <c r="G24" s="7"/>
      <c r="H24" s="7"/>
      <c r="I24" s="7"/>
    </row>
    <row r="25" spans="1:18" s="6" customFormat="1" ht="14.25" thickBot="1">
      <c r="A25" s="127" t="s">
        <v>67</v>
      </c>
      <c r="B25" s="7"/>
      <c r="C25" s="7"/>
      <c r="D25" s="7"/>
      <c r="E25" s="7"/>
      <c r="F25" s="196"/>
      <c r="G25" s="196"/>
      <c r="H25" s="7"/>
      <c r="I25" s="7"/>
      <c r="J25" s="6" t="s">
        <v>55</v>
      </c>
      <c r="K25" s="171"/>
      <c r="L25" s="171"/>
    </row>
    <row r="26" spans="1:18" s="6" customFormat="1" ht="14.25" thickTop="1">
      <c r="A26" s="128" t="s">
        <v>33</v>
      </c>
      <c r="B26" s="173" t="s">
        <v>57</v>
      </c>
      <c r="C26" s="189" t="s">
        <v>58</v>
      </c>
      <c r="D26" s="174" t="s">
        <v>59</v>
      </c>
      <c r="E26" s="201" t="s">
        <v>60</v>
      </c>
      <c r="F26" s="174" t="s">
        <v>61</v>
      </c>
      <c r="G26" s="175" t="s">
        <v>62</v>
      </c>
      <c r="H26" s="29" t="s">
        <v>63</v>
      </c>
      <c r="I26" s="29" t="s">
        <v>63</v>
      </c>
      <c r="J26" s="6" t="s">
        <v>55</v>
      </c>
      <c r="K26" s="171"/>
      <c r="L26" s="171"/>
      <c r="M26" s="8"/>
      <c r="N26" s="8"/>
      <c r="O26" s="8"/>
      <c r="P26" s="8"/>
      <c r="Q26" s="8"/>
      <c r="R26" s="8"/>
    </row>
    <row r="27" spans="1:18" s="6" customFormat="1" ht="14.25" thickBot="1">
      <c r="A27" s="128" t="s">
        <v>1</v>
      </c>
      <c r="B27" s="197" t="s">
        <v>536</v>
      </c>
      <c r="C27" s="198" t="s">
        <v>545</v>
      </c>
      <c r="D27" s="199" t="s">
        <v>542</v>
      </c>
      <c r="E27" s="198" t="s">
        <v>548</v>
      </c>
      <c r="F27" s="199" t="s">
        <v>540</v>
      </c>
      <c r="G27" s="200" t="s">
        <v>578</v>
      </c>
      <c r="H27" s="177" t="s">
        <v>547</v>
      </c>
      <c r="I27" s="29" t="s">
        <v>543</v>
      </c>
      <c r="J27" s="6" t="s">
        <v>55</v>
      </c>
      <c r="K27" s="171"/>
      <c r="L27" s="171"/>
    </row>
    <row r="28" spans="1:18" s="188" customFormat="1" ht="15" customHeight="1" thickTop="1" thickBot="1">
      <c r="A28" s="54"/>
      <c r="B28" s="54"/>
      <c r="C28" s="54"/>
      <c r="D28" s="54"/>
      <c r="E28" s="54"/>
      <c r="F28" s="54"/>
      <c r="G28" s="54"/>
      <c r="H28" s="54"/>
      <c r="I28" s="54"/>
      <c r="J28" s="188" t="s">
        <v>55</v>
      </c>
    </row>
    <row r="29" spans="1:18" s="6" customFormat="1" ht="14.25" thickBot="1">
      <c r="A29" s="172" t="s">
        <v>257</v>
      </c>
      <c r="B29" s="126"/>
      <c r="C29" s="126"/>
      <c r="D29" s="126"/>
      <c r="E29" s="126"/>
      <c r="F29" s="122"/>
      <c r="G29" s="122"/>
      <c r="H29" s="122"/>
      <c r="I29" s="122"/>
      <c r="J29" s="6" t="s">
        <v>55</v>
      </c>
      <c r="K29" s="171"/>
      <c r="L29" s="171"/>
    </row>
    <row r="30" spans="1:18" s="6" customFormat="1">
      <c r="A30" s="126"/>
      <c r="B30" s="126"/>
      <c r="C30" s="126"/>
      <c r="D30" s="126"/>
      <c r="E30" s="126"/>
      <c r="F30" s="126"/>
      <c r="G30" s="126"/>
      <c r="H30" s="126"/>
      <c r="I30" s="126"/>
      <c r="J30" s="6" t="s">
        <v>55</v>
      </c>
      <c r="K30" s="171"/>
      <c r="L30" s="171"/>
    </row>
    <row r="31" spans="1:18" s="6" customFormat="1" ht="14.25" thickBot="1">
      <c r="A31" s="127" t="s">
        <v>56</v>
      </c>
      <c r="B31" s="126"/>
      <c r="C31" s="126"/>
      <c r="D31" s="126"/>
      <c r="E31" s="126"/>
      <c r="F31" s="126"/>
      <c r="G31" s="126"/>
      <c r="H31" s="126"/>
      <c r="I31" s="126"/>
      <c r="J31" s="6" t="s">
        <v>55</v>
      </c>
      <c r="K31" s="171"/>
      <c r="L31" s="171"/>
    </row>
    <row r="32" spans="1:18" s="6" customFormat="1" ht="14.25" thickTop="1">
      <c r="A32" s="128" t="s">
        <v>33</v>
      </c>
      <c r="B32" s="173" t="s">
        <v>57</v>
      </c>
      <c r="C32" s="174" t="s">
        <v>58</v>
      </c>
      <c r="D32" s="174" t="s">
        <v>59</v>
      </c>
      <c r="E32" s="175" t="s">
        <v>60</v>
      </c>
      <c r="F32" s="176" t="s">
        <v>61</v>
      </c>
      <c r="G32" s="177" t="s">
        <v>62</v>
      </c>
      <c r="H32" s="177" t="s">
        <v>63</v>
      </c>
      <c r="I32" s="177" t="s">
        <v>64</v>
      </c>
      <c r="J32" s="6" t="s">
        <v>55</v>
      </c>
      <c r="K32" s="171"/>
      <c r="L32" s="171"/>
    </row>
    <row r="33" spans="1:19" s="6" customFormat="1" ht="14.25">
      <c r="A33" s="128" t="s">
        <v>0</v>
      </c>
      <c r="B33" s="337" t="s">
        <v>567</v>
      </c>
      <c r="C33" s="142" t="s">
        <v>566</v>
      </c>
      <c r="D33" s="338" t="s">
        <v>563</v>
      </c>
      <c r="E33" s="339" t="s">
        <v>564</v>
      </c>
      <c r="F33" s="338" t="s">
        <v>16</v>
      </c>
      <c r="G33" s="142" t="s">
        <v>570</v>
      </c>
      <c r="H33" s="142" t="s">
        <v>571</v>
      </c>
      <c r="I33" s="142" t="s">
        <v>572</v>
      </c>
      <c r="J33" s="6" t="s">
        <v>55</v>
      </c>
      <c r="K33" s="171"/>
      <c r="L33" s="171"/>
      <c r="M33" s="3"/>
      <c r="N33" s="182"/>
      <c r="O33" s="3"/>
      <c r="P33" s="182"/>
      <c r="Q33" s="182"/>
      <c r="R33" s="3"/>
      <c r="S33" s="3"/>
    </row>
    <row r="34" spans="1:19" s="6" customFormat="1" ht="14.25">
      <c r="A34" s="128" t="s">
        <v>1</v>
      </c>
      <c r="B34" s="340" t="s">
        <v>535</v>
      </c>
      <c r="C34" s="341" t="s">
        <v>544</v>
      </c>
      <c r="D34" s="341" t="s">
        <v>537</v>
      </c>
      <c r="E34" s="342" t="s">
        <v>535</v>
      </c>
      <c r="F34" s="341" t="s">
        <v>538</v>
      </c>
      <c r="G34" s="135" t="s">
        <v>535</v>
      </c>
      <c r="H34" s="135" t="s">
        <v>535</v>
      </c>
      <c r="I34" s="135" t="s">
        <v>535</v>
      </c>
      <c r="J34" s="6" t="s">
        <v>55</v>
      </c>
      <c r="K34" s="171"/>
      <c r="L34" s="171"/>
      <c r="M34" s="3"/>
      <c r="N34" s="182"/>
      <c r="O34" s="3"/>
      <c r="P34" s="3"/>
      <c r="Q34" s="182"/>
      <c r="R34" s="3"/>
      <c r="S34" s="3"/>
    </row>
    <row r="35" spans="1:19" s="8" customFormat="1" ht="15" thickBot="1">
      <c r="A35" s="129" t="s">
        <v>34</v>
      </c>
      <c r="B35" s="183" t="s">
        <v>558</v>
      </c>
      <c r="C35" s="184" t="s">
        <v>565</v>
      </c>
      <c r="D35" s="184" t="s">
        <v>557</v>
      </c>
      <c r="E35" s="185" t="s">
        <v>560</v>
      </c>
      <c r="F35" s="186" t="s">
        <v>557</v>
      </c>
      <c r="G35" s="130" t="s">
        <v>553</v>
      </c>
      <c r="H35" s="130" t="s">
        <v>554</v>
      </c>
      <c r="I35" s="130" t="s">
        <v>553</v>
      </c>
      <c r="J35" s="6" t="s">
        <v>55</v>
      </c>
      <c r="K35" s="171"/>
      <c r="L35" s="171"/>
      <c r="M35" s="3"/>
      <c r="N35" s="182"/>
      <c r="O35" s="3"/>
      <c r="P35" s="182"/>
      <c r="Q35" s="182"/>
      <c r="R35" s="3"/>
      <c r="S35" s="3"/>
    </row>
    <row r="36" spans="1:19" s="8" customFormat="1" ht="15" thickTop="1">
      <c r="A36" s="7"/>
      <c r="B36" s="204"/>
      <c r="C36" s="204"/>
      <c r="D36" s="204"/>
      <c r="E36" s="204"/>
      <c r="F36" s="204"/>
      <c r="G36" s="204"/>
      <c r="H36" s="204"/>
      <c r="I36" s="204"/>
      <c r="J36" s="6"/>
      <c r="K36" s="171"/>
      <c r="L36" s="171"/>
      <c r="M36" s="3"/>
      <c r="N36" s="182"/>
      <c r="O36" s="3"/>
      <c r="P36" s="182"/>
      <c r="Q36" s="182"/>
      <c r="R36" s="3"/>
      <c r="S36" s="3"/>
    </row>
    <row r="37" spans="1:19" s="188" customFormat="1" ht="15" customHeight="1">
      <c r="A37" s="54"/>
      <c r="B37" s="54"/>
      <c r="C37" s="54"/>
      <c r="D37" s="54"/>
      <c r="E37" s="54"/>
      <c r="F37" s="54"/>
      <c r="G37" s="54"/>
      <c r="H37" s="54"/>
      <c r="I37" s="54"/>
      <c r="J37" s="188" t="s">
        <v>55</v>
      </c>
    </row>
    <row r="38" spans="1:19" s="6" customFormat="1">
      <c r="A38" s="126"/>
      <c r="B38" s="122"/>
      <c r="C38" s="122"/>
      <c r="D38" s="122"/>
      <c r="E38" s="122"/>
      <c r="F38" s="122"/>
      <c r="G38" s="122"/>
      <c r="H38" s="122"/>
      <c r="I38" s="122"/>
      <c r="J38" s="6" t="s">
        <v>55</v>
      </c>
      <c r="K38" s="171"/>
      <c r="L38" s="171"/>
    </row>
    <row r="39" spans="1:19" s="6" customFormat="1" ht="14.25" thickBot="1">
      <c r="A39" s="127" t="s">
        <v>65</v>
      </c>
      <c r="B39" s="122"/>
      <c r="C39" s="122"/>
      <c r="D39" s="122"/>
      <c r="E39" s="122"/>
      <c r="F39" s="122"/>
      <c r="G39" s="122"/>
      <c r="H39" s="122"/>
      <c r="I39" s="122"/>
      <c r="J39" s="6" t="s">
        <v>55</v>
      </c>
      <c r="K39" s="318"/>
      <c r="L39" s="318"/>
      <c r="M39" s="321"/>
    </row>
    <row r="40" spans="1:19" s="6" customFormat="1" ht="14.25" thickTop="1">
      <c r="A40" s="128" t="s">
        <v>33</v>
      </c>
      <c r="B40" s="173" t="s">
        <v>57</v>
      </c>
      <c r="C40" s="174" t="s">
        <v>58</v>
      </c>
      <c r="D40" s="189" t="s">
        <v>59</v>
      </c>
      <c r="E40" s="175" t="s">
        <v>60</v>
      </c>
      <c r="F40" s="176" t="s">
        <v>61</v>
      </c>
      <c r="G40" s="29" t="s">
        <v>61</v>
      </c>
      <c r="H40" s="29" t="s">
        <v>61</v>
      </c>
      <c r="I40" s="29" t="s">
        <v>61</v>
      </c>
      <c r="J40" s="205"/>
      <c r="K40" s="322"/>
      <c r="L40" s="80"/>
      <c r="M40" s="321"/>
    </row>
    <row r="41" spans="1:19" s="8" customFormat="1">
      <c r="A41" s="128" t="s">
        <v>0</v>
      </c>
      <c r="B41" s="178" t="s">
        <v>77</v>
      </c>
      <c r="C41" s="190" t="s">
        <v>132</v>
      </c>
      <c r="D41" s="325" t="s">
        <v>131</v>
      </c>
      <c r="E41" s="179" t="s">
        <v>116</v>
      </c>
      <c r="F41" s="177" t="s">
        <v>115</v>
      </c>
      <c r="G41" s="177" t="s">
        <v>129</v>
      </c>
      <c r="H41" s="29" t="s">
        <v>145</v>
      </c>
      <c r="I41" s="29" t="s">
        <v>147</v>
      </c>
      <c r="J41" s="205"/>
      <c r="K41" s="320"/>
      <c r="L41" s="80"/>
      <c r="M41" s="326"/>
    </row>
    <row r="42" spans="1:19" s="6" customFormat="1" ht="14.25" thickBot="1">
      <c r="A42" s="128" t="s">
        <v>1</v>
      </c>
      <c r="B42" s="191" t="s">
        <v>472</v>
      </c>
      <c r="C42" s="206" t="s">
        <v>508</v>
      </c>
      <c r="D42" s="192" t="s">
        <v>508</v>
      </c>
      <c r="E42" s="193" t="s">
        <v>523</v>
      </c>
      <c r="F42" s="131" t="s">
        <v>523</v>
      </c>
      <c r="G42" s="131" t="s">
        <v>508</v>
      </c>
      <c r="H42" s="131" t="s">
        <v>472</v>
      </c>
      <c r="I42" s="131" t="s">
        <v>528</v>
      </c>
      <c r="J42" s="205"/>
      <c r="K42" s="320"/>
      <c r="L42" s="80"/>
      <c r="M42" s="321"/>
    </row>
    <row r="43" spans="1:19" s="188" customFormat="1" ht="15" customHeight="1" thickTop="1">
      <c r="A43" s="54"/>
      <c r="B43" s="54"/>
      <c r="C43" s="54"/>
      <c r="D43" s="54"/>
      <c r="E43" s="54"/>
      <c r="F43" s="54"/>
      <c r="G43" s="54"/>
      <c r="H43" s="54"/>
      <c r="I43" s="54"/>
      <c r="K43" s="322"/>
      <c r="L43" s="80"/>
      <c r="M43" s="324"/>
    </row>
    <row r="44" spans="1:19" s="188" customFormat="1" ht="15" customHeight="1">
      <c r="A44" s="54"/>
      <c r="B44" s="54"/>
      <c r="C44" s="54"/>
      <c r="D44" s="54"/>
      <c r="E44" s="54"/>
      <c r="F44" s="54"/>
      <c r="G44" s="54"/>
      <c r="H44" s="54"/>
      <c r="I44" s="54"/>
      <c r="K44" s="324"/>
      <c r="L44" s="324"/>
      <c r="M44" s="324"/>
    </row>
    <row r="45" spans="1:19" s="188" customFormat="1" ht="15" customHeight="1" thickBot="1">
      <c r="A45" s="127" t="s">
        <v>66</v>
      </c>
      <c r="B45" s="7"/>
      <c r="C45" s="7"/>
      <c r="D45" s="7"/>
      <c r="E45" s="7"/>
      <c r="F45" s="7"/>
      <c r="G45" s="7"/>
      <c r="H45" s="7"/>
      <c r="I45" s="7"/>
      <c r="K45" s="324"/>
      <c r="L45" s="324"/>
      <c r="M45" s="324"/>
    </row>
    <row r="46" spans="1:19" s="188" customFormat="1" ht="15" customHeight="1" thickTop="1">
      <c r="A46" s="128" t="s">
        <v>33</v>
      </c>
      <c r="B46" s="173" t="s">
        <v>57</v>
      </c>
      <c r="C46" s="189" t="s">
        <v>58</v>
      </c>
      <c r="D46" s="174" t="s">
        <v>59</v>
      </c>
      <c r="E46" s="201" t="s">
        <v>60</v>
      </c>
      <c r="F46" s="174" t="s">
        <v>61</v>
      </c>
      <c r="G46" s="175" t="s">
        <v>62</v>
      </c>
      <c r="H46" s="176" t="s">
        <v>63</v>
      </c>
      <c r="I46" s="29" t="s">
        <v>64</v>
      </c>
      <c r="K46" s="324"/>
      <c r="L46" s="324"/>
      <c r="M46" s="324"/>
    </row>
    <row r="47" spans="1:19" s="188" customFormat="1" ht="15" customHeight="1">
      <c r="A47" s="128" t="s">
        <v>1</v>
      </c>
      <c r="B47" s="178" t="s">
        <v>508</v>
      </c>
      <c r="C47" s="190" t="s">
        <v>523</v>
      </c>
      <c r="D47" s="29" t="s">
        <v>525</v>
      </c>
      <c r="E47" s="190" t="s">
        <v>512</v>
      </c>
      <c r="F47" s="29" t="s">
        <v>528</v>
      </c>
      <c r="G47" s="179" t="s">
        <v>514</v>
      </c>
      <c r="H47" s="177" t="s">
        <v>516</v>
      </c>
      <c r="I47" s="29" t="s">
        <v>531</v>
      </c>
    </row>
    <row r="48" spans="1:19" s="188" customFormat="1" ht="15" customHeight="1" thickBot="1">
      <c r="A48" s="194" t="s">
        <v>256</v>
      </c>
      <c r="B48" s="183" t="s">
        <v>522</v>
      </c>
      <c r="C48" s="195" t="s">
        <v>524</v>
      </c>
      <c r="D48" s="195" t="s">
        <v>526</v>
      </c>
      <c r="E48" s="195" t="s">
        <v>527</v>
      </c>
      <c r="F48" s="203" t="s">
        <v>529</v>
      </c>
      <c r="G48" s="208" t="s">
        <v>527</v>
      </c>
      <c r="H48" s="33" t="s">
        <v>530</v>
      </c>
      <c r="I48" s="33" t="s">
        <v>532</v>
      </c>
    </row>
    <row r="49" spans="1:18" s="188" customFormat="1" ht="15" customHeight="1" thickTop="1">
      <c r="A49" s="127"/>
      <c r="B49" s="7"/>
      <c r="C49" s="7"/>
      <c r="D49" s="7"/>
      <c r="E49" s="7"/>
      <c r="F49" s="7"/>
      <c r="G49" s="7"/>
      <c r="H49" s="7"/>
      <c r="I49" s="7"/>
    </row>
    <row r="50" spans="1:18" s="6" customFormat="1" ht="14.25" thickBot="1">
      <c r="A50" s="127" t="s">
        <v>67</v>
      </c>
      <c r="B50" s="7"/>
      <c r="C50" s="7"/>
      <c r="D50" s="7"/>
      <c r="E50" s="7"/>
      <c r="F50" s="7"/>
      <c r="G50" s="7"/>
      <c r="H50" s="7"/>
      <c r="I50" s="7"/>
      <c r="J50" s="6" t="s">
        <v>55</v>
      </c>
      <c r="K50" s="171"/>
      <c r="L50" s="171"/>
    </row>
    <row r="51" spans="1:18" s="6" customFormat="1" ht="14.25" thickTop="1">
      <c r="A51" s="128" t="s">
        <v>33</v>
      </c>
      <c r="B51" s="173" t="s">
        <v>57</v>
      </c>
      <c r="C51" s="189" t="s">
        <v>58</v>
      </c>
      <c r="D51" s="174" t="s">
        <v>59</v>
      </c>
      <c r="E51" s="201" t="s">
        <v>60</v>
      </c>
      <c r="F51" s="174" t="s">
        <v>61</v>
      </c>
      <c r="G51" s="175" t="s">
        <v>62</v>
      </c>
      <c r="H51" s="177" t="s">
        <v>63</v>
      </c>
      <c r="I51" s="29" t="s">
        <v>63</v>
      </c>
      <c r="J51" s="6" t="s">
        <v>55</v>
      </c>
      <c r="K51" s="171"/>
      <c r="L51" s="171"/>
      <c r="M51" s="8"/>
      <c r="N51" s="8"/>
      <c r="O51" s="8"/>
      <c r="P51" s="8"/>
      <c r="Q51" s="8"/>
      <c r="R51" s="8"/>
    </row>
    <row r="52" spans="1:18" s="6" customFormat="1" ht="14.25" thickBot="1">
      <c r="A52" s="128" t="s">
        <v>1</v>
      </c>
      <c r="B52" s="197" t="s">
        <v>536</v>
      </c>
      <c r="C52" s="198" t="s">
        <v>545</v>
      </c>
      <c r="D52" s="199" t="s">
        <v>542</v>
      </c>
      <c r="E52" s="198" t="s">
        <v>548</v>
      </c>
      <c r="F52" s="199" t="s">
        <v>540</v>
      </c>
      <c r="G52" s="200" t="s">
        <v>539</v>
      </c>
      <c r="H52" s="177" t="s">
        <v>541</v>
      </c>
      <c r="I52" s="29" t="s">
        <v>578</v>
      </c>
      <c r="J52" s="6" t="s">
        <v>55</v>
      </c>
      <c r="K52" s="171"/>
      <c r="L52" s="171"/>
    </row>
    <row r="53" spans="1:18" s="188" customFormat="1" ht="15" customHeight="1" thickTop="1">
      <c r="J53" s="188" t="s">
        <v>55</v>
      </c>
    </row>
    <row r="54" spans="1:18">
      <c r="I54" s="207"/>
      <c r="J54" t="s">
        <v>55</v>
      </c>
      <c r="M54" s="6"/>
      <c r="O54" s="6"/>
      <c r="Q54" s="6"/>
    </row>
    <row r="55" spans="1:18">
      <c r="M55" s="6"/>
      <c r="O55" s="6"/>
      <c r="Q55" s="6"/>
    </row>
    <row r="56" spans="1:18">
      <c r="M56" s="6"/>
      <c r="O56" s="6"/>
      <c r="Q56" s="6"/>
    </row>
  </sheetData>
  <mergeCells count="3">
    <mergeCell ref="A1:I1"/>
    <mergeCell ref="A2:I2"/>
    <mergeCell ref="A3:I3"/>
  </mergeCells>
  <phoneticPr fontId="3"/>
  <conditionalFormatting sqref="B11:I11 B36:I36 B16">
    <cfRule type="cellIs" dxfId="11" priority="17" stopIfTrue="1" operator="equal">
      <formula>0</formula>
    </cfRule>
  </conditionalFormatting>
  <conditionalFormatting sqref="B41">
    <cfRule type="cellIs" dxfId="10" priority="16" stopIfTrue="1" operator="equal">
      <formula>0</formula>
    </cfRule>
  </conditionalFormatting>
  <conditionalFormatting sqref="L11">
    <cfRule type="cellIs" dxfId="9" priority="11" stopIfTrue="1" operator="equal">
      <formula>0</formula>
    </cfRule>
  </conditionalFormatting>
  <conditionalFormatting sqref="L14">
    <cfRule type="cellIs" dxfId="8" priority="9" stopIfTrue="1" operator="equal">
      <formula>0</formula>
    </cfRule>
  </conditionalFormatting>
  <conditionalFormatting sqref="K40">
    <cfRule type="cellIs" dxfId="7" priority="8" stopIfTrue="1" operator="equal">
      <formula>0</formula>
    </cfRule>
  </conditionalFormatting>
  <conditionalFormatting sqref="K43">
    <cfRule type="cellIs" dxfId="6" priority="7" stopIfTrue="1" operator="equal">
      <formula>0</formula>
    </cfRule>
  </conditionalFormatting>
  <conditionalFormatting sqref="K10:M10 K8:R8 O10:R10 L9:R9">
    <cfRule type="cellIs" dxfId="5" priority="6" stopIfTrue="1" operator="equal">
      <formula>0</formula>
    </cfRule>
  </conditionalFormatting>
  <conditionalFormatting sqref="K9">
    <cfRule type="cellIs" dxfId="4" priority="5" stopIfTrue="1" operator="equal">
      <formula>0</formula>
    </cfRule>
  </conditionalFormatting>
  <conditionalFormatting sqref="B8:H9 B10:D10 F10:H10">
    <cfRule type="cellIs" dxfId="3" priority="4" stopIfTrue="1" operator="equal">
      <formula>0</formula>
    </cfRule>
  </conditionalFormatting>
  <conditionalFormatting sqref="I8:I10">
    <cfRule type="cellIs" dxfId="2" priority="3" stopIfTrue="1" operator="equal">
      <formula>0</formula>
    </cfRule>
  </conditionalFormatting>
  <conditionalFormatting sqref="B35:D35 B33:I33 F35:I35 C34:I34">
    <cfRule type="cellIs" dxfId="1" priority="2" stopIfTrue="1" operator="equal">
      <formula>0</formula>
    </cfRule>
  </conditionalFormatting>
  <conditionalFormatting sqref="B34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女個形R12</vt:lpstr>
      <vt:lpstr>男個形R12</vt:lpstr>
      <vt:lpstr>男女個人形R34</vt:lpstr>
      <vt:lpstr>男女団形</vt:lpstr>
      <vt:lpstr>男子個人組手</vt:lpstr>
      <vt:lpstr>女子個人組手</vt:lpstr>
      <vt:lpstr>女団組</vt:lpstr>
      <vt:lpstr>男団組</vt:lpstr>
      <vt:lpstr>ﾍﾞｽﾄ8</vt:lpstr>
      <vt:lpstr>ﾍﾞｽﾄ8!Print_Area</vt:lpstr>
      <vt:lpstr>女個形R12!Print_Area</vt:lpstr>
      <vt:lpstr>女子個人組手!Print_Area</vt:lpstr>
      <vt:lpstr>女団組!Print_Area</vt:lpstr>
      <vt:lpstr>男個形R12!Print_Area</vt:lpstr>
      <vt:lpstr>男子個人組手!Print_Area</vt:lpstr>
      <vt:lpstr>男女個人形R34!Print_Area</vt:lpstr>
      <vt:lpstr>男女団形!Print_Area</vt:lpstr>
      <vt:lpstr>男団組!Print_Area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user</cp:lastModifiedBy>
  <cp:lastPrinted>2021-05-05T05:59:39Z</cp:lastPrinted>
  <dcterms:created xsi:type="dcterms:W3CDTF">2001-04-26T04:08:50Z</dcterms:created>
  <dcterms:modified xsi:type="dcterms:W3CDTF">2021-05-08T04:17:50Z</dcterms:modified>
</cp:coreProperties>
</file>