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530" tabRatio="909"/>
  </bookViews>
  <sheets>
    <sheet name="女個組ー５３" sheetId="16" r:id="rId1"/>
    <sheet name="女個組ー５９" sheetId="37" r:id="rId2"/>
    <sheet name="女個組＋５９" sheetId="38" r:id="rId3"/>
    <sheet name="男個組ー６１" sheetId="8" r:id="rId4"/>
    <sheet name="男個組ー６８" sheetId="39" r:id="rId5"/>
    <sheet name="男個組＋６８" sheetId="40" r:id="rId6"/>
    <sheet name="男女団組" sheetId="42" r:id="rId7"/>
  </sheets>
  <definedNames>
    <definedName name="_xlnm._FilterDatabase" localSheetId="6" hidden="1">男女団組!$V$62:$W$91</definedName>
    <definedName name="_xlnm.Print_Area" localSheetId="2">'女個組＋５９'!$A$1:$R$33</definedName>
    <definedName name="_xlnm.Print_Area" localSheetId="0">女個組ー５３!$A$1:$R$48</definedName>
    <definedName name="_xlnm.Print_Area" localSheetId="1">女個組ー５９!$A$1:$R$35</definedName>
    <definedName name="_xlnm.Print_Area" localSheetId="5">'男個組＋６８'!$A$1:$P$36</definedName>
    <definedName name="_xlnm.Print_Area" localSheetId="3">男個組ー６１!$A$1:$T$51</definedName>
    <definedName name="_xlnm.Print_Area" localSheetId="4">男個組ー６８!$A$1:$P$42</definedName>
    <definedName name="_xlnm.Print_Area" localSheetId="6">男女団組!$A$1:$Q$57</definedName>
  </definedNames>
  <calcPr calcId="145621" calcMode="manual"/>
</workbook>
</file>

<file path=xl/calcChain.xml><?xml version="1.0" encoding="utf-8"?>
<calcChain xmlns="http://schemas.openxmlformats.org/spreadsheetml/2006/main">
  <c r="C17" i="39" l="1"/>
  <c r="D17" i="39"/>
  <c r="M8" i="38" l="1"/>
  <c r="M6" i="38"/>
  <c r="L8" i="38"/>
  <c r="L6" i="38"/>
  <c r="C5" i="38"/>
  <c r="D5" i="38"/>
  <c r="D20" i="37"/>
  <c r="C32" i="16"/>
  <c r="C12" i="40"/>
  <c r="N17" i="39" l="1"/>
  <c r="O17" i="39"/>
  <c r="O15" i="39"/>
  <c r="S38" i="8"/>
  <c r="R38" i="8"/>
  <c r="S36" i="8"/>
  <c r="R36" i="8"/>
  <c r="D9" i="38"/>
  <c r="C9" i="38"/>
  <c r="D32" i="16" l="1"/>
  <c r="P4" i="16"/>
  <c r="Q4" i="16"/>
  <c r="P6" i="16"/>
  <c r="Q6" i="16"/>
  <c r="P8" i="16"/>
  <c r="Q8" i="16"/>
  <c r="P10" i="16"/>
  <c r="Q10" i="16"/>
  <c r="P12" i="16"/>
  <c r="Q12" i="16"/>
  <c r="P14" i="16"/>
  <c r="Q14" i="16"/>
  <c r="P16" i="16"/>
  <c r="Q16" i="16"/>
  <c r="P18" i="16"/>
  <c r="Q18" i="16"/>
  <c r="P20" i="16"/>
  <c r="Q20" i="16"/>
  <c r="P22" i="16"/>
  <c r="Q22" i="16"/>
  <c r="P24" i="16"/>
  <c r="Q24" i="16"/>
  <c r="P26" i="16"/>
  <c r="Q26" i="16"/>
  <c r="P28" i="16"/>
  <c r="Q28" i="16"/>
  <c r="P30" i="16"/>
  <c r="Q30" i="16"/>
  <c r="C3" i="42" l="1"/>
  <c r="O3" i="42"/>
  <c r="C5" i="42"/>
  <c r="O5" i="42"/>
  <c r="C7" i="42"/>
  <c r="O7" i="42"/>
  <c r="C9" i="42"/>
  <c r="O9" i="42"/>
  <c r="C11" i="42"/>
  <c r="O11" i="42"/>
  <c r="C13" i="42"/>
  <c r="O13" i="42"/>
  <c r="C15" i="42"/>
  <c r="O15" i="42"/>
  <c r="C17" i="42"/>
  <c r="O17" i="42"/>
  <c r="C19" i="42"/>
  <c r="C21" i="42"/>
  <c r="O25" i="42"/>
  <c r="C36" i="42"/>
  <c r="O36" i="42"/>
  <c r="C38" i="42"/>
  <c r="O38" i="42"/>
  <c r="C40" i="42"/>
  <c r="O40" i="42"/>
  <c r="C42" i="42"/>
  <c r="O42" i="42"/>
  <c r="C44" i="42"/>
  <c r="O44" i="42"/>
  <c r="C46" i="42"/>
  <c r="O46" i="42"/>
  <c r="C48" i="42"/>
  <c r="N79" i="42"/>
  <c r="B88" i="42"/>
  <c r="B118" i="40" l="1"/>
  <c r="C118" i="40" s="1"/>
  <c r="N81" i="40"/>
  <c r="O12" i="40"/>
  <c r="N12" i="40"/>
  <c r="D12" i="40"/>
  <c r="O10" i="40"/>
  <c r="N10" i="40"/>
  <c r="D10" i="40"/>
  <c r="C10" i="40"/>
  <c r="O8" i="40"/>
  <c r="N8" i="40"/>
  <c r="D8" i="40"/>
  <c r="C8" i="40"/>
  <c r="O6" i="40"/>
  <c r="N6" i="40"/>
  <c r="D6" i="40"/>
  <c r="C6" i="40"/>
  <c r="O4" i="40"/>
  <c r="N4" i="40"/>
  <c r="D4" i="40"/>
  <c r="C4" i="40"/>
  <c r="B117" i="39"/>
  <c r="C117" i="39" s="1"/>
  <c r="N78" i="39"/>
  <c r="N15" i="39"/>
  <c r="D15" i="39"/>
  <c r="C15" i="39"/>
  <c r="O13" i="39"/>
  <c r="N13" i="39"/>
  <c r="D13" i="39"/>
  <c r="C13" i="39"/>
  <c r="O11" i="39"/>
  <c r="N11" i="39"/>
  <c r="D11" i="39"/>
  <c r="C11" i="39"/>
  <c r="O9" i="39"/>
  <c r="D9" i="39"/>
  <c r="C9" i="39"/>
  <c r="O7" i="39"/>
  <c r="N7" i="39"/>
  <c r="D7" i="39"/>
  <c r="C7" i="39"/>
  <c r="O5" i="39"/>
  <c r="N5" i="39"/>
  <c r="D5" i="39"/>
  <c r="C5" i="39"/>
  <c r="O3" i="39"/>
  <c r="N3" i="39"/>
  <c r="D3" i="39"/>
  <c r="C3" i="39"/>
  <c r="D7" i="38"/>
  <c r="C7" i="38"/>
  <c r="C20" i="37"/>
  <c r="D18" i="37"/>
  <c r="C18" i="37"/>
  <c r="D16" i="37"/>
  <c r="C16" i="37"/>
  <c r="D14" i="37"/>
  <c r="C14" i="37"/>
  <c r="D12" i="37"/>
  <c r="C12" i="37"/>
  <c r="D10" i="37"/>
  <c r="C10" i="37"/>
  <c r="D8" i="37"/>
  <c r="C8" i="37"/>
  <c r="D6" i="37"/>
  <c r="C6" i="37"/>
  <c r="D4" i="37"/>
  <c r="C4" i="37"/>
  <c r="B89" i="38"/>
  <c r="B93" i="37"/>
  <c r="Q20" i="37"/>
  <c r="P20" i="37"/>
  <c r="Q18" i="37"/>
  <c r="P18" i="37"/>
  <c r="Q16" i="37"/>
  <c r="P16" i="37"/>
  <c r="Q14" i="37"/>
  <c r="P14" i="37"/>
  <c r="Q12" i="37"/>
  <c r="P12" i="37"/>
  <c r="Q10" i="37"/>
  <c r="P10" i="37"/>
  <c r="Q8" i="37"/>
  <c r="P8" i="37"/>
  <c r="Q6" i="37"/>
  <c r="P6" i="37"/>
  <c r="Q4" i="37"/>
  <c r="P4" i="37"/>
  <c r="R6" i="8" l="1"/>
  <c r="S6" i="8"/>
  <c r="R8" i="8"/>
  <c r="S8" i="8"/>
  <c r="R10" i="8"/>
  <c r="S10" i="8"/>
  <c r="R12" i="8"/>
  <c r="S12" i="8"/>
  <c r="R14" i="8"/>
  <c r="S14" i="8"/>
  <c r="R16" i="8"/>
  <c r="S16" i="8"/>
  <c r="R18" i="8"/>
  <c r="S18" i="8"/>
  <c r="R20" i="8"/>
  <c r="S20" i="8"/>
  <c r="R22" i="8"/>
  <c r="S22" i="8"/>
  <c r="R24" i="8"/>
  <c r="S24" i="8"/>
  <c r="R26" i="8"/>
  <c r="S26" i="8"/>
  <c r="R28" i="8"/>
  <c r="S28" i="8"/>
  <c r="R30" i="8"/>
  <c r="S30" i="8"/>
  <c r="R32" i="8"/>
  <c r="S32" i="8"/>
  <c r="R34" i="8"/>
  <c r="S34" i="8"/>
  <c r="C6" i="8"/>
  <c r="D6" i="8"/>
  <c r="C8" i="8"/>
  <c r="D8" i="8"/>
  <c r="C10" i="8"/>
  <c r="D10" i="8"/>
  <c r="C12" i="8"/>
  <c r="D12" i="8"/>
  <c r="C14" i="8"/>
  <c r="D14" i="8"/>
  <c r="C16" i="8"/>
  <c r="D16" i="8"/>
  <c r="C18" i="8"/>
  <c r="D18" i="8"/>
  <c r="C20" i="8"/>
  <c r="D20" i="8"/>
  <c r="C22" i="8"/>
  <c r="D22" i="8"/>
  <c r="C24" i="8"/>
  <c r="D24" i="8"/>
  <c r="C26" i="8"/>
  <c r="D26" i="8"/>
  <c r="C28" i="8"/>
  <c r="D28" i="8"/>
  <c r="C30" i="8"/>
  <c r="D30" i="8"/>
  <c r="C32" i="8"/>
  <c r="D32" i="8"/>
  <c r="C34" i="8"/>
  <c r="D34" i="8"/>
  <c r="C36" i="8"/>
  <c r="D36" i="8"/>
  <c r="D4" i="8"/>
  <c r="C4" i="8"/>
  <c r="B130" i="8"/>
  <c r="C130" i="8" s="1"/>
  <c r="C6" i="16"/>
  <c r="D6" i="16"/>
  <c r="C8" i="16"/>
  <c r="D8" i="16"/>
  <c r="C10" i="16"/>
  <c r="D10" i="16"/>
  <c r="C12" i="16"/>
  <c r="D12" i="16"/>
  <c r="C14" i="16"/>
  <c r="D14" i="16"/>
  <c r="C16" i="16"/>
  <c r="D16" i="16"/>
  <c r="C18" i="16"/>
  <c r="D18" i="16"/>
  <c r="C20" i="16"/>
  <c r="D20" i="16"/>
  <c r="C22" i="16"/>
  <c r="D22" i="16"/>
  <c r="C24" i="16"/>
  <c r="D24" i="16"/>
  <c r="C26" i="16"/>
  <c r="D26" i="16"/>
  <c r="C28" i="16"/>
  <c r="D28" i="16"/>
  <c r="C30" i="16"/>
  <c r="D30" i="16"/>
  <c r="D4" i="16"/>
  <c r="C4" i="16"/>
  <c r="B107" i="16"/>
  <c r="S40" i="8" l="1"/>
</calcChain>
</file>

<file path=xl/sharedStrings.xml><?xml version="1.0" encoding="utf-8"?>
<sst xmlns="http://schemas.openxmlformats.org/spreadsheetml/2006/main" count="618" uniqueCount="372">
  <si>
    <t>氏名</t>
    <rPh sb="0" eb="2">
      <t>シメイ</t>
    </rPh>
    <phoneticPr fontId="2"/>
  </si>
  <si>
    <t>学校名</t>
    <rPh sb="0" eb="3">
      <t>ガッコウメイ</t>
    </rPh>
    <phoneticPr fontId="2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</si>
  <si>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2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</si>
  <si>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2"/>
  </si>
  <si>
    <t>ｺ-ﾄﾞ</t>
    <phoneticPr fontId="2"/>
  </si>
  <si>
    <t>ｺ-ﾄﾞ</t>
    <phoneticPr fontId="2"/>
  </si>
  <si>
    <t>.</t>
    <phoneticPr fontId="2"/>
  </si>
  <si>
    <t>ｺ-ﾄﾞ</t>
    <phoneticPr fontId="2"/>
  </si>
  <si>
    <t>ｺ-ﾄﾞ</t>
    <phoneticPr fontId="2"/>
  </si>
  <si>
    <t xml:space="preserve">女子団体組手  </t>
    <rPh sb="0" eb="2">
      <t>ジョシ</t>
    </rPh>
    <rPh sb="2" eb="4">
      <t>ダンタイ</t>
    </rPh>
    <rPh sb="4" eb="5">
      <t>ク</t>
    </rPh>
    <rPh sb="5" eb="6">
      <t>テ</t>
    </rPh>
    <phoneticPr fontId="2"/>
  </si>
  <si>
    <t>３位決定戦</t>
    <rPh sb="1" eb="2">
      <t>クライ</t>
    </rPh>
    <rPh sb="2" eb="5">
      <t>ケッテイセン</t>
    </rPh>
    <phoneticPr fontId="2"/>
  </si>
  <si>
    <t>３位決定戦</t>
    <rPh sb="1" eb="2">
      <t>クライ</t>
    </rPh>
    <rPh sb="2" eb="5">
      <t>ケッテイセン</t>
    </rPh>
    <phoneticPr fontId="2"/>
  </si>
  <si>
    <t>※途中でコートが変わる場合があります。</t>
    <rPh sb="1" eb="3">
      <t>トチュウ</t>
    </rPh>
    <rPh sb="8" eb="9">
      <t>カ</t>
    </rPh>
    <rPh sb="11" eb="13">
      <t>バアイ</t>
    </rPh>
    <phoneticPr fontId="2"/>
  </si>
  <si>
    <t>試合番号を確認してください。</t>
    <rPh sb="0" eb="2">
      <t>シアイ</t>
    </rPh>
    <rPh sb="2" eb="4">
      <t>バンゴウ</t>
    </rPh>
    <rPh sb="5" eb="7">
      <t>カクニン</t>
    </rPh>
    <phoneticPr fontId="2"/>
  </si>
  <si>
    <t>　女子個人組手　－５３ ㎏　</t>
    <rPh sb="1" eb="3">
      <t>ジョシ</t>
    </rPh>
    <rPh sb="3" eb="5">
      <t>コジン</t>
    </rPh>
    <rPh sb="5" eb="6">
      <t>ク</t>
    </rPh>
    <rPh sb="6" eb="7">
      <t>テ</t>
    </rPh>
    <phoneticPr fontId="2"/>
  </si>
  <si>
    <t>　女子個人組手　－５９ ㎏　</t>
    <rPh sb="1" eb="3">
      <t>ジョシ</t>
    </rPh>
    <rPh sb="3" eb="5">
      <t>コジン</t>
    </rPh>
    <rPh sb="5" eb="6">
      <t>ク</t>
    </rPh>
    <rPh sb="6" eb="7">
      <t>テ</t>
    </rPh>
    <phoneticPr fontId="2"/>
  </si>
  <si>
    <t>　女子個人組手　＋５９ ㎏　</t>
    <rPh sb="1" eb="3">
      <t>ジョシ</t>
    </rPh>
    <rPh sb="3" eb="5">
      <t>コジン</t>
    </rPh>
    <rPh sb="5" eb="6">
      <t>ク</t>
    </rPh>
    <rPh sb="6" eb="7">
      <t>テ</t>
    </rPh>
    <phoneticPr fontId="2"/>
  </si>
  <si>
    <t xml:space="preserve"> 　男子個人組手 －６１ ㎏</t>
    <rPh sb="2" eb="4">
      <t>ダンシ</t>
    </rPh>
    <rPh sb="4" eb="6">
      <t>コジン</t>
    </rPh>
    <rPh sb="6" eb="7">
      <t>ク</t>
    </rPh>
    <rPh sb="7" eb="8">
      <t>テ</t>
    </rPh>
    <phoneticPr fontId="2"/>
  </si>
  <si>
    <t>スーパーシード</t>
    <phoneticPr fontId="2"/>
  </si>
  <si>
    <t>結果（新人大会シード選手）</t>
    <rPh sb="0" eb="2">
      <t>ケッカ</t>
    </rPh>
    <rPh sb="3" eb="5">
      <t>シンジン</t>
    </rPh>
    <rPh sb="5" eb="7">
      <t>タイカイ</t>
    </rPh>
    <rPh sb="10" eb="12">
      <t>センシュ</t>
    </rPh>
    <phoneticPr fontId="2"/>
  </si>
  <si>
    <t>日体大柏</t>
    <rPh sb="0" eb="3">
      <t>ニッタイダイ</t>
    </rPh>
    <rPh sb="3" eb="4">
      <t>カシワ</t>
    </rPh>
    <phoneticPr fontId="2"/>
  </si>
  <si>
    <t>拓大紅陵</t>
    <rPh sb="0" eb="2">
      <t>タクダイ</t>
    </rPh>
    <rPh sb="2" eb="3">
      <t>コウ</t>
    </rPh>
    <rPh sb="3" eb="4">
      <t>リョウ</t>
    </rPh>
    <phoneticPr fontId="2"/>
  </si>
  <si>
    <t>木更津総合</t>
    <rPh sb="0" eb="3">
      <t>キサラヅ</t>
    </rPh>
    <rPh sb="3" eb="5">
      <t>ソウゴウ</t>
    </rPh>
    <phoneticPr fontId="2"/>
  </si>
  <si>
    <t>長生</t>
    <rPh sb="0" eb="2">
      <t>チョウセイ</t>
    </rPh>
    <phoneticPr fontId="2"/>
  </si>
  <si>
    <t>長生</t>
    <rPh sb="0" eb="2">
      <t>ナガイ</t>
    </rPh>
    <phoneticPr fontId="2"/>
  </si>
  <si>
    <t>高梨</t>
    <rPh sb="0" eb="2">
      <t>タカナシ</t>
    </rPh>
    <phoneticPr fontId="2"/>
  </si>
  <si>
    <t>東金</t>
    <rPh sb="0" eb="2">
      <t>トウガネ</t>
    </rPh>
    <phoneticPr fontId="2"/>
  </si>
  <si>
    <t>成東</t>
    <rPh sb="0" eb="2">
      <t>ナルトウ</t>
    </rPh>
    <phoneticPr fontId="2"/>
  </si>
  <si>
    <t>平野</t>
    <rPh sb="0" eb="2">
      <t>ヒラノ</t>
    </rPh>
    <phoneticPr fontId="2"/>
  </si>
  <si>
    <t>船橋東</t>
    <rPh sb="0" eb="2">
      <t>フナバシ</t>
    </rPh>
    <rPh sb="2" eb="3">
      <t>ヒガシ</t>
    </rPh>
    <phoneticPr fontId="2"/>
  </si>
  <si>
    <t>○</t>
  </si>
  <si>
    <t>秀明八千代</t>
    <rPh sb="0" eb="1">
      <t>シュウ</t>
    </rPh>
    <rPh sb="1" eb="2">
      <t>メイ</t>
    </rPh>
    <rPh sb="2" eb="5">
      <t>ヤチヨ</t>
    </rPh>
    <phoneticPr fontId="2"/>
  </si>
  <si>
    <t>鈴木</t>
    <rPh sb="0" eb="2">
      <t>スズキ</t>
    </rPh>
    <phoneticPr fontId="2"/>
  </si>
  <si>
    <t>習志野</t>
    <rPh sb="0" eb="3">
      <t>ナラシノ</t>
    </rPh>
    <phoneticPr fontId="2"/>
  </si>
  <si>
    <t>伊藤</t>
    <rPh sb="0" eb="2">
      <t>イトウ</t>
    </rPh>
    <phoneticPr fontId="2"/>
  </si>
  <si>
    <t>敬愛学園</t>
    <rPh sb="0" eb="2">
      <t>ケイアイ</t>
    </rPh>
    <rPh sb="2" eb="4">
      <t>ガクエン</t>
    </rPh>
    <phoneticPr fontId="2"/>
  </si>
  <si>
    <t>千葉経済</t>
    <rPh sb="0" eb="2">
      <t>チバ</t>
    </rPh>
    <rPh sb="2" eb="4">
      <t>ケイザイ</t>
    </rPh>
    <phoneticPr fontId="2"/>
  </si>
  <si>
    <t>千葉南</t>
    <rPh sb="0" eb="2">
      <t>チバ</t>
    </rPh>
    <rPh sb="2" eb="3">
      <t>ミナミ</t>
    </rPh>
    <phoneticPr fontId="2"/>
  </si>
  <si>
    <t>昭和学院</t>
    <rPh sb="0" eb="2">
      <t>ショウワ</t>
    </rPh>
    <rPh sb="2" eb="4">
      <t>ガクイン</t>
    </rPh>
    <phoneticPr fontId="2"/>
  </si>
  <si>
    <t>齋藤</t>
    <rPh sb="0" eb="2">
      <t>サイトウ</t>
    </rPh>
    <phoneticPr fontId="2"/>
  </si>
  <si>
    <t>西武台</t>
    <rPh sb="0" eb="2">
      <t>セイブ</t>
    </rPh>
    <rPh sb="2" eb="3">
      <t>ダイ</t>
    </rPh>
    <phoneticPr fontId="2"/>
  </si>
  <si>
    <t>麗澤</t>
    <rPh sb="0" eb="2">
      <t>レイタク</t>
    </rPh>
    <phoneticPr fontId="2"/>
  </si>
  <si>
    <t>成田</t>
    <rPh sb="0" eb="2">
      <t>ナリタ</t>
    </rPh>
    <phoneticPr fontId="2"/>
  </si>
  <si>
    <t>佐原</t>
    <rPh sb="0" eb="2">
      <t>サワラ</t>
    </rPh>
    <phoneticPr fontId="2"/>
  </si>
  <si>
    <t>佐々木</t>
    <rPh sb="0" eb="3">
      <t>ササキ</t>
    </rPh>
    <phoneticPr fontId="2"/>
  </si>
  <si>
    <t>市立銚子</t>
    <rPh sb="0" eb="4">
      <t>イチリツチョウシ</t>
    </rPh>
    <phoneticPr fontId="2"/>
  </si>
  <si>
    <t>成田北</t>
    <rPh sb="0" eb="2">
      <t>ナリタ</t>
    </rPh>
    <rPh sb="2" eb="3">
      <t>キタ</t>
    </rPh>
    <phoneticPr fontId="2"/>
  </si>
  <si>
    <t>渋谷幕張</t>
    <rPh sb="0" eb="2">
      <t>シブヤ</t>
    </rPh>
    <rPh sb="2" eb="4">
      <t>マクハリ</t>
    </rPh>
    <phoneticPr fontId="2"/>
  </si>
  <si>
    <t xml:space="preserve"> 　男子個人組手 －６８ ㎏</t>
    <rPh sb="2" eb="4">
      <t>ダンシ</t>
    </rPh>
    <rPh sb="4" eb="6">
      <t>コジン</t>
    </rPh>
    <rPh sb="6" eb="7">
      <t>ク</t>
    </rPh>
    <rPh sb="7" eb="8">
      <t>テ</t>
    </rPh>
    <phoneticPr fontId="2"/>
  </si>
  <si>
    <t xml:space="preserve"> 　男子個人組手 ＋６８ ㎏</t>
    <rPh sb="2" eb="4">
      <t>ダンシ</t>
    </rPh>
    <rPh sb="4" eb="6">
      <t>コジン</t>
    </rPh>
    <rPh sb="6" eb="7">
      <t>ク</t>
    </rPh>
    <rPh sb="7" eb="8">
      <t>テ</t>
    </rPh>
    <phoneticPr fontId="2"/>
  </si>
  <si>
    <t>○3</t>
  </si>
  <si>
    <t>日体大柏</t>
    <rPh sb="0" eb="2">
      <t>ニッタイ</t>
    </rPh>
    <rPh sb="2" eb="3">
      <t>ダイ</t>
    </rPh>
    <rPh sb="3" eb="4">
      <t>カシワ</t>
    </rPh>
    <phoneticPr fontId="2"/>
  </si>
  <si>
    <t>〇</t>
  </si>
  <si>
    <t>市立銚子</t>
    <rPh sb="0" eb="2">
      <t>イチリツ</t>
    </rPh>
    <rPh sb="2" eb="4">
      <t>チョウシ</t>
    </rPh>
    <phoneticPr fontId="2"/>
  </si>
  <si>
    <t>成東</t>
    <rPh sb="0" eb="1">
      <t>ナ</t>
    </rPh>
    <rPh sb="1" eb="2">
      <t>トウ</t>
    </rPh>
    <phoneticPr fontId="2"/>
  </si>
  <si>
    <t>長生　</t>
    <rPh sb="0" eb="2">
      <t>ナガイ</t>
    </rPh>
    <phoneticPr fontId="2"/>
  </si>
  <si>
    <t>ｺ-ﾄﾞ</t>
    <phoneticPr fontId="2"/>
  </si>
  <si>
    <t>ｺ-ﾄﾞ</t>
    <phoneticPr fontId="2"/>
  </si>
  <si>
    <t>石山</t>
    <rPh sb="0" eb="2">
      <t>イシヤマ</t>
    </rPh>
    <phoneticPr fontId="2"/>
  </si>
  <si>
    <t>清水</t>
    <rPh sb="0" eb="2">
      <t>シミズ</t>
    </rPh>
    <phoneticPr fontId="2"/>
  </si>
  <si>
    <t>西村</t>
    <rPh sb="0" eb="2">
      <t>ニシムラ</t>
    </rPh>
    <phoneticPr fontId="2"/>
  </si>
  <si>
    <t>大里</t>
    <rPh sb="0" eb="2">
      <t>オオサト</t>
    </rPh>
    <phoneticPr fontId="2"/>
  </si>
  <si>
    <t>佐藤</t>
    <rPh sb="0" eb="2">
      <t>サトウ</t>
    </rPh>
    <phoneticPr fontId="2"/>
  </si>
  <si>
    <t>小川</t>
    <rPh sb="0" eb="2">
      <t>オガワ</t>
    </rPh>
    <phoneticPr fontId="2"/>
  </si>
  <si>
    <t>竹内</t>
    <rPh sb="0" eb="2">
      <t>タケウチ</t>
    </rPh>
    <phoneticPr fontId="2"/>
  </si>
  <si>
    <t>野口</t>
    <rPh sb="0" eb="2">
      <t>ノグチ</t>
    </rPh>
    <phoneticPr fontId="2"/>
  </si>
  <si>
    <t>高木</t>
    <rPh sb="0" eb="2">
      <t>タカギ</t>
    </rPh>
    <phoneticPr fontId="2"/>
  </si>
  <si>
    <t>龍</t>
    <rPh sb="0" eb="1">
      <t>リュウ</t>
    </rPh>
    <phoneticPr fontId="2"/>
  </si>
  <si>
    <t>吉本</t>
    <rPh sb="0" eb="2">
      <t>ヨシモト</t>
    </rPh>
    <phoneticPr fontId="2"/>
  </si>
  <si>
    <t>大木</t>
    <rPh sb="0" eb="2">
      <t>オオキ</t>
    </rPh>
    <phoneticPr fontId="2"/>
  </si>
  <si>
    <t>須藤</t>
    <rPh sb="0" eb="2">
      <t>スドウ</t>
    </rPh>
    <phoneticPr fontId="2"/>
  </si>
  <si>
    <t>越川</t>
    <rPh sb="0" eb="2">
      <t>コシカワ</t>
    </rPh>
    <phoneticPr fontId="2"/>
  </si>
  <si>
    <t>島</t>
    <rPh sb="0" eb="1">
      <t>シマ</t>
    </rPh>
    <phoneticPr fontId="2"/>
  </si>
  <si>
    <t>丸木</t>
    <rPh sb="0" eb="2">
      <t>マルキ</t>
    </rPh>
    <phoneticPr fontId="2"/>
  </si>
  <si>
    <t>川崎</t>
    <rPh sb="0" eb="2">
      <t>カワサキ</t>
    </rPh>
    <phoneticPr fontId="2"/>
  </si>
  <si>
    <t>西廣</t>
    <rPh sb="0" eb="2">
      <t>ニシビロ</t>
    </rPh>
    <phoneticPr fontId="2"/>
  </si>
  <si>
    <t>安藤</t>
    <rPh sb="0" eb="2">
      <t>アンドウ</t>
    </rPh>
    <phoneticPr fontId="2"/>
  </si>
  <si>
    <t>中島</t>
    <rPh sb="0" eb="2">
      <t>ナカジマ</t>
    </rPh>
    <phoneticPr fontId="2"/>
  </si>
  <si>
    <t>小野</t>
    <rPh sb="0" eb="2">
      <t>オノ</t>
    </rPh>
    <phoneticPr fontId="2"/>
  </si>
  <si>
    <t>三好</t>
    <rPh sb="0" eb="2">
      <t>ミヨシ</t>
    </rPh>
    <phoneticPr fontId="2"/>
  </si>
  <si>
    <t>椿</t>
    <rPh sb="0" eb="1">
      <t>ツバキ</t>
    </rPh>
    <phoneticPr fontId="2"/>
  </si>
  <si>
    <t>丸子</t>
    <rPh sb="0" eb="2">
      <t>マルコ</t>
    </rPh>
    <phoneticPr fontId="2"/>
  </si>
  <si>
    <t>木津</t>
    <rPh sb="0" eb="2">
      <t>キヅ</t>
    </rPh>
    <phoneticPr fontId="2"/>
  </si>
  <si>
    <t>橋本</t>
    <rPh sb="0" eb="2">
      <t>ハシモト</t>
    </rPh>
    <phoneticPr fontId="2"/>
  </si>
  <si>
    <t>平岩</t>
    <rPh sb="0" eb="2">
      <t>ヒライワ</t>
    </rPh>
    <phoneticPr fontId="2"/>
  </si>
  <si>
    <t>大渕</t>
    <rPh sb="0" eb="2">
      <t>オオブチ</t>
    </rPh>
    <phoneticPr fontId="2"/>
  </si>
  <si>
    <t>日体大柏</t>
    <rPh sb="0" eb="4">
      <t>ニッタイダイカシワ</t>
    </rPh>
    <phoneticPr fontId="2"/>
  </si>
  <si>
    <t>月崎</t>
    <rPh sb="0" eb="1">
      <t>ツキ</t>
    </rPh>
    <rPh sb="1" eb="2">
      <t>サキ</t>
    </rPh>
    <phoneticPr fontId="2"/>
  </si>
  <si>
    <t>平田</t>
    <rPh sb="0" eb="2">
      <t>ヒラタ</t>
    </rPh>
    <phoneticPr fontId="2"/>
  </si>
  <si>
    <t>西尾</t>
    <rPh sb="0" eb="2">
      <t>ニシオ</t>
    </rPh>
    <phoneticPr fontId="2"/>
  </si>
  <si>
    <t>西武台</t>
    <rPh sb="0" eb="3">
      <t>セイブダイ</t>
    </rPh>
    <phoneticPr fontId="2"/>
  </si>
  <si>
    <t>牧野</t>
    <rPh sb="0" eb="2">
      <t>マキノ</t>
    </rPh>
    <phoneticPr fontId="2"/>
  </si>
  <si>
    <t>山口</t>
    <rPh sb="0" eb="2">
      <t>ヤマグチ</t>
    </rPh>
    <phoneticPr fontId="2"/>
  </si>
  <si>
    <t>秦</t>
    <rPh sb="0" eb="1">
      <t>ハタ</t>
    </rPh>
    <phoneticPr fontId="2"/>
  </si>
  <si>
    <t>渡邉</t>
    <rPh sb="0" eb="2">
      <t>ワタナベ</t>
    </rPh>
    <phoneticPr fontId="2"/>
  </si>
  <si>
    <t>市原</t>
    <rPh sb="0" eb="2">
      <t>イチハラ</t>
    </rPh>
    <phoneticPr fontId="2"/>
  </si>
  <si>
    <t>小泉</t>
    <rPh sb="0" eb="2">
      <t>コイズミ</t>
    </rPh>
    <phoneticPr fontId="2"/>
  </si>
  <si>
    <t>宮本</t>
    <rPh sb="0" eb="2">
      <t>ミヤモト</t>
    </rPh>
    <phoneticPr fontId="2"/>
  </si>
  <si>
    <t>早坂</t>
    <rPh sb="0" eb="2">
      <t>ハヤサカ</t>
    </rPh>
    <phoneticPr fontId="2"/>
  </si>
  <si>
    <t>五十嵐</t>
    <rPh sb="0" eb="3">
      <t>イガラシ</t>
    </rPh>
    <phoneticPr fontId="2"/>
  </si>
  <si>
    <t>大澤</t>
    <rPh sb="0" eb="2">
      <t>オオサワ</t>
    </rPh>
    <phoneticPr fontId="2"/>
  </si>
  <si>
    <t>戸邉</t>
    <rPh sb="0" eb="2">
      <t>トベ</t>
    </rPh>
    <phoneticPr fontId="2"/>
  </si>
  <si>
    <t>吾妻</t>
    <rPh sb="0" eb="2">
      <t>アヅマ</t>
    </rPh>
    <phoneticPr fontId="2"/>
  </si>
  <si>
    <t>米山</t>
    <rPh sb="0" eb="2">
      <t>ヨネヤマ</t>
    </rPh>
    <phoneticPr fontId="2"/>
  </si>
  <si>
    <t>大林</t>
    <rPh sb="0" eb="2">
      <t>オオバヤシ</t>
    </rPh>
    <phoneticPr fontId="2"/>
  </si>
  <si>
    <t>木村</t>
    <rPh sb="0" eb="2">
      <t>キムラ</t>
    </rPh>
    <phoneticPr fontId="2"/>
  </si>
  <si>
    <t>向後愛</t>
    <rPh sb="0" eb="2">
      <t>コウゴ</t>
    </rPh>
    <rPh sb="2" eb="3">
      <t>アイ</t>
    </rPh>
    <phoneticPr fontId="2"/>
  </si>
  <si>
    <t>向後芽</t>
    <rPh sb="0" eb="2">
      <t>コウゴ</t>
    </rPh>
    <rPh sb="2" eb="3">
      <t>メ</t>
    </rPh>
    <phoneticPr fontId="2"/>
  </si>
  <si>
    <t>花田</t>
    <rPh sb="0" eb="2">
      <t>ハナダ</t>
    </rPh>
    <phoneticPr fontId="2"/>
  </si>
  <si>
    <t>佐野</t>
    <rPh sb="0" eb="2">
      <t>サノ</t>
    </rPh>
    <phoneticPr fontId="2"/>
  </si>
  <si>
    <t>藤田</t>
    <rPh sb="0" eb="2">
      <t>フジタ</t>
    </rPh>
    <phoneticPr fontId="2"/>
  </si>
  <si>
    <t>岡田</t>
    <rPh sb="0" eb="2">
      <t>オカダ</t>
    </rPh>
    <phoneticPr fontId="2"/>
  </si>
  <si>
    <t>渡辺</t>
    <rPh sb="0" eb="2">
      <t>ワタナベ</t>
    </rPh>
    <phoneticPr fontId="2"/>
  </si>
  <si>
    <t>日向</t>
    <rPh sb="0" eb="2">
      <t>ヒュウガ</t>
    </rPh>
    <phoneticPr fontId="2"/>
  </si>
  <si>
    <t>及川</t>
    <rPh sb="0" eb="2">
      <t>オイカワ</t>
    </rPh>
    <phoneticPr fontId="2"/>
  </si>
  <si>
    <t>臼本</t>
    <rPh sb="0" eb="1">
      <t>ウス</t>
    </rPh>
    <rPh sb="1" eb="2">
      <t>モト</t>
    </rPh>
    <phoneticPr fontId="2"/>
  </si>
  <si>
    <t>長沼</t>
    <rPh sb="0" eb="2">
      <t>ナガヌマ</t>
    </rPh>
    <phoneticPr fontId="2"/>
  </si>
  <si>
    <t>藤川</t>
    <rPh sb="0" eb="2">
      <t>フジカワ</t>
    </rPh>
    <phoneticPr fontId="2"/>
  </si>
  <si>
    <t>髙橋</t>
    <rPh sb="0" eb="2">
      <t>タカハシ</t>
    </rPh>
    <phoneticPr fontId="2"/>
  </si>
  <si>
    <t>徳永</t>
    <rPh sb="0" eb="2">
      <t>トクナガ</t>
    </rPh>
    <phoneticPr fontId="2"/>
  </si>
  <si>
    <t>秀明八千代</t>
    <rPh sb="0" eb="5">
      <t>シュウメイヤチヨ</t>
    </rPh>
    <phoneticPr fontId="2"/>
  </si>
  <si>
    <t>石田</t>
    <rPh sb="0" eb="2">
      <t>イシダ</t>
    </rPh>
    <phoneticPr fontId="2"/>
  </si>
  <si>
    <t>友部</t>
    <rPh sb="0" eb="2">
      <t>トモベ</t>
    </rPh>
    <phoneticPr fontId="2"/>
  </si>
  <si>
    <t>田中</t>
    <rPh sb="0" eb="2">
      <t>タナカ</t>
    </rPh>
    <phoneticPr fontId="2"/>
  </si>
  <si>
    <t>山上</t>
    <rPh sb="0" eb="2">
      <t>ヤマカミ</t>
    </rPh>
    <phoneticPr fontId="2"/>
  </si>
  <si>
    <t>土井</t>
    <rPh sb="0" eb="2">
      <t>ドイ</t>
    </rPh>
    <phoneticPr fontId="2"/>
  </si>
  <si>
    <t>西田</t>
    <rPh sb="0" eb="2">
      <t>ニシダ</t>
    </rPh>
    <phoneticPr fontId="2"/>
  </si>
  <si>
    <t>八角</t>
    <rPh sb="0" eb="2">
      <t>ホスミ</t>
    </rPh>
    <phoneticPr fontId="2"/>
  </si>
  <si>
    <t>石本</t>
    <rPh sb="0" eb="2">
      <t>イシモト</t>
    </rPh>
    <phoneticPr fontId="2"/>
  </si>
  <si>
    <t>野中</t>
    <rPh sb="0" eb="2">
      <t>ノナカ</t>
    </rPh>
    <phoneticPr fontId="2"/>
  </si>
  <si>
    <t>鶴岡</t>
    <rPh sb="0" eb="2">
      <t>ツルオカ</t>
    </rPh>
    <phoneticPr fontId="2"/>
  </si>
  <si>
    <t>松浦</t>
    <rPh sb="0" eb="2">
      <t>マツウラ</t>
    </rPh>
    <phoneticPr fontId="2"/>
  </si>
  <si>
    <t>田邉</t>
    <rPh sb="0" eb="2">
      <t>タナベ</t>
    </rPh>
    <phoneticPr fontId="2"/>
  </si>
  <si>
    <t>吉原</t>
    <rPh sb="0" eb="2">
      <t>ヨシハラ</t>
    </rPh>
    <phoneticPr fontId="2"/>
  </si>
  <si>
    <t>原</t>
    <rPh sb="0" eb="1">
      <t>ハラ</t>
    </rPh>
    <phoneticPr fontId="2"/>
  </si>
  <si>
    <t>永野</t>
    <rPh sb="0" eb="2">
      <t>ナガノ</t>
    </rPh>
    <phoneticPr fontId="2"/>
  </si>
  <si>
    <t>中村</t>
    <rPh sb="0" eb="2">
      <t>ナカムラ</t>
    </rPh>
    <phoneticPr fontId="2"/>
  </si>
  <si>
    <t>杉村</t>
    <rPh sb="0" eb="2">
      <t>スギムラ</t>
    </rPh>
    <phoneticPr fontId="2"/>
  </si>
  <si>
    <t>波多野</t>
    <rPh sb="0" eb="3">
      <t>ハタノ</t>
    </rPh>
    <phoneticPr fontId="2"/>
  </si>
  <si>
    <t>岡村</t>
    <rPh sb="0" eb="2">
      <t>オカムラ</t>
    </rPh>
    <phoneticPr fontId="2"/>
  </si>
  <si>
    <t>山田</t>
    <rPh sb="0" eb="2">
      <t>ヤマダ</t>
    </rPh>
    <phoneticPr fontId="2"/>
  </si>
  <si>
    <t>仲</t>
    <rPh sb="0" eb="1">
      <t>ナカ</t>
    </rPh>
    <phoneticPr fontId="2"/>
  </si>
  <si>
    <t>千葉</t>
    <rPh sb="0" eb="2">
      <t>チバ</t>
    </rPh>
    <phoneticPr fontId="2"/>
  </si>
  <si>
    <t>a1</t>
    <phoneticPr fontId="2"/>
  </si>
  <si>
    <t>a2</t>
    <phoneticPr fontId="2"/>
  </si>
  <si>
    <t>a3</t>
    <phoneticPr fontId="2"/>
  </si>
  <si>
    <t>a4</t>
    <phoneticPr fontId="2"/>
  </si>
  <si>
    <t>a5</t>
    <phoneticPr fontId="2"/>
  </si>
  <si>
    <t>a6</t>
    <phoneticPr fontId="2"/>
  </si>
  <si>
    <t>a7</t>
    <phoneticPr fontId="2"/>
  </si>
  <si>
    <t>a8</t>
    <phoneticPr fontId="2"/>
  </si>
  <si>
    <t>a9</t>
    <phoneticPr fontId="2"/>
  </si>
  <si>
    <t>a10</t>
    <phoneticPr fontId="2"/>
  </si>
  <si>
    <t>a11</t>
    <phoneticPr fontId="2"/>
  </si>
  <si>
    <t>a12</t>
    <phoneticPr fontId="2"/>
  </si>
  <si>
    <t>a13</t>
    <phoneticPr fontId="2"/>
  </si>
  <si>
    <t>a14</t>
    <phoneticPr fontId="2"/>
  </si>
  <si>
    <t>a15</t>
    <phoneticPr fontId="2"/>
  </si>
  <si>
    <t>a16</t>
    <phoneticPr fontId="2"/>
  </si>
  <si>
    <t>a17</t>
    <phoneticPr fontId="2"/>
  </si>
  <si>
    <t>a18</t>
    <phoneticPr fontId="2"/>
  </si>
  <si>
    <t>a19</t>
    <phoneticPr fontId="2"/>
  </si>
  <si>
    <t>a20</t>
    <phoneticPr fontId="2"/>
  </si>
  <si>
    <t>a21</t>
    <phoneticPr fontId="2"/>
  </si>
  <si>
    <t>a22</t>
    <phoneticPr fontId="2"/>
  </si>
  <si>
    <t>a23</t>
    <phoneticPr fontId="2"/>
  </si>
  <si>
    <t>a24</t>
    <phoneticPr fontId="2"/>
  </si>
  <si>
    <t>a25</t>
    <phoneticPr fontId="2"/>
  </si>
  <si>
    <t>a26</t>
    <phoneticPr fontId="2"/>
  </si>
  <si>
    <t>a27</t>
    <phoneticPr fontId="2"/>
  </si>
  <si>
    <t>a28</t>
    <phoneticPr fontId="2"/>
  </si>
  <si>
    <t>a29</t>
    <phoneticPr fontId="2"/>
  </si>
  <si>
    <t>a30</t>
    <phoneticPr fontId="2"/>
  </si>
  <si>
    <t>a31</t>
    <phoneticPr fontId="2"/>
  </si>
  <si>
    <t>a32</t>
    <phoneticPr fontId="2"/>
  </si>
  <si>
    <t>a33</t>
    <phoneticPr fontId="2"/>
  </si>
  <si>
    <t>a34</t>
    <phoneticPr fontId="2"/>
  </si>
  <si>
    <t>a36</t>
    <phoneticPr fontId="2"/>
  </si>
  <si>
    <t>a35</t>
    <phoneticPr fontId="2"/>
  </si>
  <si>
    <t>a37</t>
    <phoneticPr fontId="2"/>
  </si>
  <si>
    <t>b1</t>
    <phoneticPr fontId="2"/>
  </si>
  <si>
    <t>b3</t>
    <phoneticPr fontId="2"/>
  </si>
  <si>
    <t>b4</t>
    <phoneticPr fontId="2"/>
  </si>
  <si>
    <t>b8</t>
    <phoneticPr fontId="2"/>
  </si>
  <si>
    <t>b21</t>
    <phoneticPr fontId="2"/>
  </si>
  <si>
    <t>b10</t>
    <phoneticPr fontId="2"/>
  </si>
  <si>
    <t>b11</t>
    <phoneticPr fontId="2"/>
  </si>
  <si>
    <t>b13</t>
    <phoneticPr fontId="2"/>
  </si>
  <si>
    <t>b14</t>
    <phoneticPr fontId="2"/>
  </si>
  <si>
    <t>b15</t>
    <phoneticPr fontId="2"/>
  </si>
  <si>
    <t>b16</t>
    <phoneticPr fontId="2"/>
  </si>
  <si>
    <t>b17</t>
    <phoneticPr fontId="2"/>
  </si>
  <si>
    <t>b18</t>
    <phoneticPr fontId="2"/>
  </si>
  <si>
    <t>b22</t>
    <phoneticPr fontId="2"/>
  </si>
  <si>
    <t>b23</t>
    <phoneticPr fontId="2"/>
  </si>
  <si>
    <t>b24</t>
    <phoneticPr fontId="2"/>
  </si>
  <si>
    <t>b25</t>
    <phoneticPr fontId="2"/>
  </si>
  <si>
    <t>b26</t>
    <phoneticPr fontId="2"/>
  </si>
  <si>
    <t>b27</t>
    <phoneticPr fontId="2"/>
  </si>
  <si>
    <t>b28</t>
    <phoneticPr fontId="2"/>
  </si>
  <si>
    <t>b29</t>
    <phoneticPr fontId="2"/>
  </si>
  <si>
    <t>b30</t>
    <phoneticPr fontId="2"/>
  </si>
  <si>
    <t>b31</t>
    <phoneticPr fontId="2"/>
  </si>
  <si>
    <t>b32</t>
    <phoneticPr fontId="2"/>
  </si>
  <si>
    <t>b33</t>
    <phoneticPr fontId="2"/>
  </si>
  <si>
    <t>b36</t>
    <phoneticPr fontId="2"/>
  </si>
  <si>
    <t>b37</t>
    <phoneticPr fontId="2"/>
  </si>
  <si>
    <t>b38</t>
    <phoneticPr fontId="2"/>
  </si>
  <si>
    <t>b39</t>
    <phoneticPr fontId="2"/>
  </si>
  <si>
    <t>c1</t>
    <phoneticPr fontId="2"/>
  </si>
  <si>
    <t>c2</t>
    <phoneticPr fontId="2"/>
  </si>
  <si>
    <t>c3</t>
    <phoneticPr fontId="2"/>
  </si>
  <si>
    <t>c4</t>
    <phoneticPr fontId="2"/>
  </si>
  <si>
    <t>c5</t>
    <phoneticPr fontId="2"/>
  </si>
  <si>
    <t>c6</t>
    <phoneticPr fontId="2"/>
  </si>
  <si>
    <t>c7</t>
    <phoneticPr fontId="2"/>
  </si>
  <si>
    <t>c8</t>
    <phoneticPr fontId="2"/>
  </si>
  <si>
    <t>c9</t>
    <phoneticPr fontId="2"/>
  </si>
  <si>
    <t>c10</t>
    <phoneticPr fontId="2"/>
  </si>
  <si>
    <t>c12</t>
    <phoneticPr fontId="2"/>
  </si>
  <si>
    <t>c13</t>
    <phoneticPr fontId="2"/>
  </si>
  <si>
    <t>c14</t>
    <phoneticPr fontId="2"/>
  </si>
  <si>
    <t>c15</t>
    <phoneticPr fontId="2"/>
  </si>
  <si>
    <t>c16</t>
    <phoneticPr fontId="2"/>
  </si>
  <si>
    <t>c17</t>
    <phoneticPr fontId="2"/>
  </si>
  <si>
    <t>c18</t>
    <phoneticPr fontId="2"/>
  </si>
  <si>
    <t>c19</t>
    <phoneticPr fontId="2"/>
  </si>
  <si>
    <t>c24</t>
    <phoneticPr fontId="2"/>
  </si>
  <si>
    <t>c25</t>
    <phoneticPr fontId="2"/>
  </si>
  <si>
    <t>c26</t>
    <phoneticPr fontId="2"/>
  </si>
  <si>
    <t>c27</t>
    <phoneticPr fontId="2"/>
  </si>
  <si>
    <t>c20</t>
    <phoneticPr fontId="2"/>
  </si>
  <si>
    <t>c21</t>
    <phoneticPr fontId="2"/>
  </si>
  <si>
    <t>c22</t>
    <phoneticPr fontId="2"/>
  </si>
  <si>
    <t>c23</t>
    <phoneticPr fontId="2"/>
  </si>
  <si>
    <t>c28</t>
    <phoneticPr fontId="2"/>
  </si>
  <si>
    <t>c29</t>
    <phoneticPr fontId="2"/>
  </si>
  <si>
    <t>c30</t>
    <phoneticPr fontId="2"/>
  </si>
  <si>
    <t>c31</t>
    <phoneticPr fontId="2"/>
  </si>
  <si>
    <t>c32</t>
    <phoneticPr fontId="2"/>
  </si>
  <si>
    <t>c33</t>
    <phoneticPr fontId="2"/>
  </si>
  <si>
    <t>c34</t>
    <phoneticPr fontId="2"/>
  </si>
  <si>
    <t>c35</t>
    <phoneticPr fontId="2"/>
  </si>
  <si>
    <t>A1</t>
    <phoneticPr fontId="2"/>
  </si>
  <si>
    <t>A2</t>
    <phoneticPr fontId="2"/>
  </si>
  <si>
    <t>A3</t>
    <phoneticPr fontId="2"/>
  </si>
  <si>
    <t>A4</t>
    <phoneticPr fontId="2"/>
  </si>
  <si>
    <t>A5</t>
    <phoneticPr fontId="2"/>
  </si>
  <si>
    <t>A6</t>
    <phoneticPr fontId="2"/>
  </si>
  <si>
    <t>A7</t>
    <phoneticPr fontId="2"/>
  </si>
  <si>
    <t>A8</t>
    <phoneticPr fontId="2"/>
  </si>
  <si>
    <t>A9</t>
    <phoneticPr fontId="2"/>
  </si>
  <si>
    <t>A10</t>
    <phoneticPr fontId="2"/>
  </si>
  <si>
    <t>A11</t>
    <phoneticPr fontId="2"/>
  </si>
  <si>
    <t>B1</t>
    <phoneticPr fontId="2"/>
  </si>
  <si>
    <t>B2</t>
    <phoneticPr fontId="2"/>
  </si>
  <si>
    <t>B3</t>
    <phoneticPr fontId="2"/>
  </si>
  <si>
    <t>B4</t>
    <phoneticPr fontId="2"/>
  </si>
  <si>
    <t>B5</t>
    <phoneticPr fontId="2"/>
  </si>
  <si>
    <t>B6</t>
    <phoneticPr fontId="2"/>
  </si>
  <si>
    <t>B7</t>
    <phoneticPr fontId="2"/>
  </si>
  <si>
    <t>B8</t>
    <phoneticPr fontId="2"/>
  </si>
  <si>
    <t>B9</t>
    <phoneticPr fontId="2"/>
  </si>
  <si>
    <t>B10</t>
    <phoneticPr fontId="2"/>
  </si>
  <si>
    <t>B11</t>
    <phoneticPr fontId="2"/>
  </si>
  <si>
    <t>B12</t>
    <phoneticPr fontId="2"/>
  </si>
  <si>
    <t>C1</t>
    <phoneticPr fontId="2"/>
  </si>
  <si>
    <t>C2</t>
    <phoneticPr fontId="2"/>
  </si>
  <si>
    <t>C3</t>
    <phoneticPr fontId="2"/>
  </si>
  <si>
    <t>C4</t>
    <phoneticPr fontId="2"/>
  </si>
  <si>
    <t>C5</t>
    <phoneticPr fontId="2"/>
  </si>
  <si>
    <t>C6</t>
    <phoneticPr fontId="2"/>
  </si>
  <si>
    <t>C7</t>
    <phoneticPr fontId="2"/>
  </si>
  <si>
    <t>紅陵</t>
    <rPh sb="0" eb="2">
      <t>コウリョウ</t>
    </rPh>
    <phoneticPr fontId="2"/>
  </si>
  <si>
    <t>菊池</t>
    <rPh sb="0" eb="2">
      <t>キクチ</t>
    </rPh>
    <phoneticPr fontId="2"/>
  </si>
  <si>
    <t>寺岡</t>
    <rPh sb="0" eb="2">
      <t>テラオカ</t>
    </rPh>
    <phoneticPr fontId="2"/>
  </si>
  <si>
    <t>須藤</t>
    <rPh sb="0" eb="2">
      <t>スドウ</t>
    </rPh>
    <phoneticPr fontId="2"/>
  </si>
  <si>
    <t>女子個人組手-53</t>
    <rPh sb="0" eb="2">
      <t>ジョシ</t>
    </rPh>
    <rPh sb="2" eb="4">
      <t>コジン</t>
    </rPh>
    <rPh sb="4" eb="5">
      <t>ク</t>
    </rPh>
    <rPh sb="5" eb="6">
      <t>テ</t>
    </rPh>
    <phoneticPr fontId="2"/>
  </si>
  <si>
    <t>女子個人組手-59</t>
    <rPh sb="0" eb="2">
      <t>ジョシ</t>
    </rPh>
    <rPh sb="2" eb="4">
      <t>コジン</t>
    </rPh>
    <rPh sb="4" eb="5">
      <t>ク</t>
    </rPh>
    <rPh sb="5" eb="6">
      <t>テ</t>
    </rPh>
    <phoneticPr fontId="2"/>
  </si>
  <si>
    <t>女子個人組手+59</t>
    <rPh sb="0" eb="2">
      <t>ジョシ</t>
    </rPh>
    <rPh sb="2" eb="4">
      <t>コジン</t>
    </rPh>
    <rPh sb="4" eb="5">
      <t>ク</t>
    </rPh>
    <rPh sb="5" eb="6">
      <t>テ</t>
    </rPh>
    <phoneticPr fontId="2"/>
  </si>
  <si>
    <t>男子個人組手-61</t>
    <rPh sb="0" eb="2">
      <t>ダンシ</t>
    </rPh>
    <rPh sb="2" eb="4">
      <t>コジン</t>
    </rPh>
    <rPh sb="4" eb="5">
      <t>ク</t>
    </rPh>
    <rPh sb="5" eb="6">
      <t>テ</t>
    </rPh>
    <phoneticPr fontId="2"/>
  </si>
  <si>
    <t>男子個人組手-68</t>
    <rPh sb="0" eb="2">
      <t>ダンシ</t>
    </rPh>
    <rPh sb="2" eb="4">
      <t>コジン</t>
    </rPh>
    <rPh sb="4" eb="5">
      <t>ク</t>
    </rPh>
    <rPh sb="5" eb="6">
      <t>テ</t>
    </rPh>
    <phoneticPr fontId="2"/>
  </si>
  <si>
    <t>男子個人組手+68</t>
    <rPh sb="0" eb="2">
      <t>ダンシ</t>
    </rPh>
    <rPh sb="2" eb="4">
      <t>コジン</t>
    </rPh>
    <rPh sb="4" eb="5">
      <t>ク</t>
    </rPh>
    <rPh sb="5" eb="6">
      <t>テ</t>
    </rPh>
    <phoneticPr fontId="2"/>
  </si>
  <si>
    <t>㠀田</t>
    <rPh sb="1" eb="2">
      <t>ダ</t>
    </rPh>
    <phoneticPr fontId="2"/>
  </si>
  <si>
    <t>邉見</t>
    <rPh sb="0" eb="1">
      <t>アタ</t>
    </rPh>
    <rPh sb="1" eb="2">
      <t>ミ</t>
    </rPh>
    <phoneticPr fontId="2"/>
  </si>
  <si>
    <t>村山</t>
    <rPh sb="0" eb="1">
      <t>ムラ</t>
    </rPh>
    <rPh sb="1" eb="2">
      <t>ヤマ</t>
    </rPh>
    <phoneticPr fontId="2"/>
  </si>
  <si>
    <t>昭和学院</t>
    <rPh sb="0" eb="4">
      <t>ショウワガクイン</t>
    </rPh>
    <phoneticPr fontId="2"/>
  </si>
  <si>
    <t>湯野澤</t>
    <rPh sb="0" eb="3">
      <t>ユノサワ</t>
    </rPh>
    <phoneticPr fontId="2"/>
  </si>
  <si>
    <t>渋谷幕張</t>
    <rPh sb="0" eb="4">
      <t>シブヤマクハリ</t>
    </rPh>
    <phoneticPr fontId="2"/>
  </si>
  <si>
    <t>栁田</t>
    <rPh sb="0" eb="1">
      <t>ヤナギ</t>
    </rPh>
    <rPh sb="1" eb="2">
      <t>タ</t>
    </rPh>
    <phoneticPr fontId="2"/>
  </si>
  <si>
    <t>千葉経済</t>
    <rPh sb="0" eb="4">
      <t>チバケイザイ</t>
    </rPh>
    <phoneticPr fontId="2"/>
  </si>
  <si>
    <t>木更津総合</t>
    <rPh sb="0" eb="5">
      <t>キサラヅソウゴウ</t>
    </rPh>
    <phoneticPr fontId="2"/>
  </si>
  <si>
    <t>敬愛学園</t>
    <rPh sb="0" eb="4">
      <t>ケイアイガクエン</t>
    </rPh>
    <phoneticPr fontId="2"/>
  </si>
  <si>
    <t>茂原樟陽</t>
    <rPh sb="0" eb="4">
      <t>モバラショウヨウ</t>
    </rPh>
    <phoneticPr fontId="2"/>
  </si>
  <si>
    <t>御苑</t>
    <rPh sb="0" eb="1">
      <t>オン</t>
    </rPh>
    <rPh sb="1" eb="2">
      <t>オン</t>
    </rPh>
    <phoneticPr fontId="2"/>
  </si>
  <si>
    <t>成田北</t>
    <rPh sb="0" eb="3">
      <t>ナリタキタ</t>
    </rPh>
    <phoneticPr fontId="2"/>
  </si>
  <si>
    <t>磯見</t>
    <rPh sb="0" eb="1">
      <t>イソ</t>
    </rPh>
    <rPh sb="1" eb="2">
      <t>ミ</t>
    </rPh>
    <phoneticPr fontId="2"/>
  </si>
  <si>
    <t>深山</t>
    <rPh sb="0" eb="2">
      <t>フカヤマ</t>
    </rPh>
    <phoneticPr fontId="2"/>
  </si>
  <si>
    <t>千葉南</t>
    <rPh sb="0" eb="3">
      <t>チバミナミ</t>
    </rPh>
    <phoneticPr fontId="2"/>
  </si>
  <si>
    <t>船橋東</t>
    <rPh sb="0" eb="3">
      <t>フナバシヒガシ</t>
    </rPh>
    <phoneticPr fontId="2"/>
  </si>
  <si>
    <t>見田</t>
    <rPh sb="0" eb="1">
      <t>ミ</t>
    </rPh>
    <rPh sb="1" eb="2">
      <t>タ</t>
    </rPh>
    <phoneticPr fontId="2"/>
  </si>
  <si>
    <t>高司</t>
    <rPh sb="0" eb="1">
      <t>コウ</t>
    </rPh>
    <rPh sb="1" eb="2">
      <t>ツカサ</t>
    </rPh>
    <phoneticPr fontId="2"/>
  </si>
  <si>
    <t>御前</t>
    <rPh sb="0" eb="2">
      <t>オマエ</t>
    </rPh>
    <phoneticPr fontId="2"/>
  </si>
  <si>
    <t>拓大紅陵</t>
    <rPh sb="0" eb="4">
      <t>タクダイコウリョウ</t>
    </rPh>
    <phoneticPr fontId="2"/>
  </si>
  <si>
    <t>中田</t>
    <rPh sb="0" eb="2">
      <t>ナカダ</t>
    </rPh>
    <phoneticPr fontId="2"/>
  </si>
  <si>
    <t>スーパーシード</t>
    <phoneticPr fontId="2"/>
  </si>
  <si>
    <t>スーパーシード</t>
    <phoneticPr fontId="2"/>
  </si>
  <si>
    <t>落合</t>
    <rPh sb="0" eb="2">
      <t>オチアイ</t>
    </rPh>
    <phoneticPr fontId="2"/>
  </si>
  <si>
    <t>b12</t>
    <phoneticPr fontId="2"/>
  </si>
  <si>
    <t>石橋</t>
    <rPh sb="0" eb="2">
      <t>イシバシ</t>
    </rPh>
    <phoneticPr fontId="2"/>
  </si>
  <si>
    <t>佐原</t>
    <rPh sb="0" eb="2">
      <t>サワラ</t>
    </rPh>
    <phoneticPr fontId="2"/>
  </si>
  <si>
    <t>多ヶ谷</t>
    <rPh sb="0" eb="1">
      <t>タ</t>
    </rPh>
    <rPh sb="2" eb="3">
      <t>タニ</t>
    </rPh>
    <phoneticPr fontId="2"/>
  </si>
  <si>
    <t>b2</t>
    <phoneticPr fontId="2"/>
  </si>
  <si>
    <t>b6</t>
    <phoneticPr fontId="2"/>
  </si>
  <si>
    <t>b7</t>
    <phoneticPr fontId="2"/>
  </si>
  <si>
    <t>b9</t>
    <phoneticPr fontId="2"/>
  </si>
  <si>
    <t>b19</t>
    <phoneticPr fontId="2"/>
  </si>
  <si>
    <t>b20</t>
    <phoneticPr fontId="2"/>
  </si>
  <si>
    <t>b34</t>
    <phoneticPr fontId="2"/>
  </si>
  <si>
    <t>b35</t>
    <phoneticPr fontId="2"/>
  </si>
  <si>
    <r>
      <t>c</t>
    </r>
    <r>
      <rPr>
        <sz val="11"/>
        <rFont val="ＭＳ Ｐゴシック"/>
        <family val="3"/>
        <charset val="128"/>
      </rPr>
      <t>11</t>
    </r>
    <phoneticPr fontId="2"/>
  </si>
  <si>
    <t>c36</t>
    <phoneticPr fontId="2"/>
  </si>
  <si>
    <t>b5</t>
    <phoneticPr fontId="2"/>
  </si>
  <si>
    <t>0(4)</t>
    <phoneticPr fontId="2"/>
  </si>
  <si>
    <t>0(1)</t>
    <phoneticPr fontId="2"/>
  </si>
  <si>
    <t>0(5)</t>
    <phoneticPr fontId="2"/>
  </si>
  <si>
    <t>0(0)</t>
    <phoneticPr fontId="2"/>
  </si>
  <si>
    <t>棄権</t>
    <rPh sb="0" eb="2">
      <t>キケン</t>
    </rPh>
    <phoneticPr fontId="2"/>
  </si>
  <si>
    <t>棄権</t>
    <rPh sb="0" eb="2">
      <t>キケン</t>
    </rPh>
    <phoneticPr fontId="2"/>
  </si>
  <si>
    <t>山上</t>
    <rPh sb="0" eb="2">
      <t>ヤマガミ</t>
    </rPh>
    <phoneticPr fontId="2"/>
  </si>
  <si>
    <t>平岩</t>
    <rPh sb="0" eb="2">
      <t>ヒライワ</t>
    </rPh>
    <phoneticPr fontId="2"/>
  </si>
  <si>
    <t>麗澤</t>
    <rPh sb="0" eb="2">
      <t>レイタク</t>
    </rPh>
    <phoneticPr fontId="2"/>
  </si>
  <si>
    <t>藤田</t>
    <rPh sb="0" eb="2">
      <t>フジタ</t>
    </rPh>
    <phoneticPr fontId="2"/>
  </si>
  <si>
    <t>習志野</t>
    <rPh sb="0" eb="3">
      <t>ナラシノ</t>
    </rPh>
    <phoneticPr fontId="2"/>
  </si>
  <si>
    <t>小野</t>
    <rPh sb="0" eb="2">
      <t>オノ</t>
    </rPh>
    <phoneticPr fontId="2"/>
  </si>
  <si>
    <t>東金</t>
    <rPh sb="0" eb="2">
      <t>トウガネ</t>
    </rPh>
    <phoneticPr fontId="2"/>
  </si>
  <si>
    <t>中村</t>
    <rPh sb="0" eb="2">
      <t>ナカムラ</t>
    </rPh>
    <phoneticPr fontId="2"/>
  </si>
  <si>
    <t>木更津総合</t>
    <rPh sb="0" eb="5">
      <t>キサラヅソウゴウ</t>
    </rPh>
    <phoneticPr fontId="2"/>
  </si>
  <si>
    <t>月崎</t>
    <rPh sb="0" eb="2">
      <t>ツキサキ</t>
    </rPh>
    <phoneticPr fontId="2"/>
  </si>
  <si>
    <t>千葉南</t>
    <rPh sb="0" eb="3">
      <t>チバミナミ</t>
    </rPh>
    <phoneticPr fontId="2"/>
  </si>
  <si>
    <t>向後愛</t>
    <rPh sb="0" eb="3">
      <t>コウゴアイ</t>
    </rPh>
    <phoneticPr fontId="2"/>
  </si>
  <si>
    <t>日体大柏</t>
    <rPh sb="0" eb="4">
      <t>ニッタイダイカシワ</t>
    </rPh>
    <phoneticPr fontId="2"/>
  </si>
  <si>
    <t>中田</t>
    <rPh sb="0" eb="2">
      <t>ナカタ</t>
    </rPh>
    <phoneticPr fontId="2"/>
  </si>
  <si>
    <t>敬愛学園</t>
    <rPh sb="0" eb="4">
      <t>ケイアイガクエン</t>
    </rPh>
    <phoneticPr fontId="2"/>
  </si>
  <si>
    <t>竹内</t>
    <rPh sb="0" eb="2">
      <t>タケウチ</t>
    </rPh>
    <phoneticPr fontId="2"/>
  </si>
  <si>
    <t>友部</t>
    <rPh sb="0" eb="2">
      <t>トモベ</t>
    </rPh>
    <phoneticPr fontId="2"/>
  </si>
  <si>
    <t>秀明八千代</t>
    <rPh sb="0" eb="5">
      <t>シュウメイヤチヨ</t>
    </rPh>
    <phoneticPr fontId="2"/>
  </si>
  <si>
    <t>野口</t>
    <rPh sb="0" eb="2">
      <t>ノグチ</t>
    </rPh>
    <phoneticPr fontId="2"/>
  </si>
  <si>
    <t>鈴木</t>
    <rPh sb="0" eb="2">
      <t>スズキ</t>
    </rPh>
    <phoneticPr fontId="2"/>
  </si>
  <si>
    <t>秀明八千代</t>
    <rPh sb="0" eb="5">
      <t>シュウメイヤチヨ</t>
    </rPh>
    <phoneticPr fontId="2"/>
  </si>
  <si>
    <t>平野</t>
    <rPh sb="0" eb="2">
      <t>ヒラノ</t>
    </rPh>
    <phoneticPr fontId="2"/>
  </si>
  <si>
    <t>市立銚子</t>
    <rPh sb="0" eb="4">
      <t>イチリツチョウシ</t>
    </rPh>
    <phoneticPr fontId="2"/>
  </si>
  <si>
    <t>仲</t>
    <rPh sb="0" eb="1">
      <t>ナカ</t>
    </rPh>
    <phoneticPr fontId="2"/>
  </si>
  <si>
    <t>紅陵</t>
    <rPh sb="0" eb="2">
      <t>コウリョウ</t>
    </rPh>
    <phoneticPr fontId="2"/>
  </si>
  <si>
    <t>牧野</t>
    <rPh sb="0" eb="2">
      <t>マキノ</t>
    </rPh>
    <phoneticPr fontId="2"/>
  </si>
  <si>
    <t>見田</t>
    <rPh sb="0" eb="2">
      <t>ミタ</t>
    </rPh>
    <phoneticPr fontId="2"/>
  </si>
  <si>
    <t>岡田</t>
    <rPh sb="0" eb="2">
      <t>オカダ</t>
    </rPh>
    <phoneticPr fontId="2"/>
  </si>
  <si>
    <t>千葉　</t>
    <rPh sb="0" eb="2">
      <t>チバ</t>
    </rPh>
    <phoneticPr fontId="2"/>
  </si>
  <si>
    <t>紅陵</t>
    <rPh sb="0" eb="2">
      <t>コウリョウ</t>
    </rPh>
    <phoneticPr fontId="2"/>
  </si>
  <si>
    <t>田中　</t>
    <rPh sb="0" eb="2">
      <t>タナカ</t>
    </rPh>
    <phoneticPr fontId="2"/>
  </si>
  <si>
    <t>大渕</t>
    <rPh sb="0" eb="2">
      <t>オオブチ</t>
    </rPh>
    <phoneticPr fontId="2"/>
  </si>
  <si>
    <t>小泉</t>
    <rPh sb="0" eb="2">
      <t>コイズミ</t>
    </rPh>
    <phoneticPr fontId="2"/>
  </si>
  <si>
    <t>岡村</t>
    <rPh sb="0" eb="2">
      <t>オカムラ</t>
    </rPh>
    <phoneticPr fontId="2"/>
  </si>
  <si>
    <t>拓大紅陵</t>
    <rPh sb="0" eb="4">
      <t>タクダイコウリョウ</t>
    </rPh>
    <phoneticPr fontId="2"/>
  </si>
  <si>
    <t>波多野</t>
    <rPh sb="0" eb="3">
      <t>ハタノ</t>
    </rPh>
    <phoneticPr fontId="2"/>
  </si>
  <si>
    <t>大林</t>
    <rPh sb="0" eb="2">
      <t>オオバヤシ</t>
    </rPh>
    <phoneticPr fontId="2"/>
  </si>
  <si>
    <t>船橋東</t>
    <rPh sb="0" eb="3">
      <t>フナバシヒガシ</t>
    </rPh>
    <phoneticPr fontId="2"/>
  </si>
  <si>
    <t>向後芽</t>
    <rPh sb="0" eb="2">
      <t>コウゴ</t>
    </rPh>
    <rPh sb="2" eb="3">
      <t>メ</t>
    </rPh>
    <phoneticPr fontId="2"/>
  </si>
  <si>
    <t>習志野</t>
    <rPh sb="0" eb="3">
      <t>ナラシノ</t>
    </rPh>
    <phoneticPr fontId="2"/>
  </si>
  <si>
    <t>日体大柏</t>
    <rPh sb="0" eb="4">
      <t>ニッタイダイカシワ</t>
    </rPh>
    <phoneticPr fontId="2"/>
  </si>
  <si>
    <t>敬愛学園</t>
    <phoneticPr fontId="2"/>
  </si>
  <si>
    <t>※男女とも勝敗が決まった時点で終了</t>
    <rPh sb="1" eb="3">
      <t>ダンジョ</t>
    </rPh>
    <rPh sb="5" eb="7">
      <t>ショウハイ</t>
    </rPh>
    <rPh sb="8" eb="9">
      <t>キ</t>
    </rPh>
    <rPh sb="12" eb="14">
      <t>ジテン</t>
    </rPh>
    <rPh sb="15" eb="17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</si>
</sst>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hair">
        <color indexed="64"/>
      </right>
      <top style="medium">
        <color rgb="FFFF0000"/>
      </top>
      <bottom/>
      <diagonal/>
    </border>
    <border>
      <left style="medium">
        <color rgb="FFFF0000"/>
      </left>
      <right style="hair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hair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23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6" fillId="0" borderId="0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0" xfId="0" applyFont="1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shrinkToFi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Border="1"/>
    <xf numFmtId="0" fontId="8" fillId="0" borderId="0" xfId="0" applyFont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Fo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5" fillId="0" borderId="0" xfId="0" applyFont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top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Border="1" applyAlignment="1">
      <alignment shrinkToFi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distributed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/>
    <xf numFmtId="0" fontId="8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0" fillId="0" borderId="21" xfId="0" applyBorder="1"/>
    <xf numFmtId="0" fontId="0" fillId="0" borderId="8" xfId="0" applyBorder="1"/>
    <xf numFmtId="0" fontId="0" fillId="0" borderId="22" xfId="0" applyBorder="1"/>
    <xf numFmtId="0" fontId="0" fillId="0" borderId="7" xfId="0" applyBorder="1"/>
    <xf numFmtId="0" fontId="0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19" xfId="0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0" borderId="9" xfId="0" applyBorder="1"/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shrinkToFi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/>
    </xf>
    <xf numFmtId="0" fontId="3" fillId="0" borderId="24" xfId="0" applyFont="1" applyBorder="1"/>
    <xf numFmtId="0" fontId="0" fillId="0" borderId="5" xfId="0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right"/>
    </xf>
    <xf numFmtId="0" fontId="5" fillId="0" borderId="15" xfId="0" applyFont="1" applyFill="1" applyBorder="1" applyAlignment="1" applyProtection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5" fillId="0" borderId="16" xfId="0" applyFont="1" applyFill="1" applyBorder="1" applyAlignment="1">
      <alignment vertical="center"/>
    </xf>
    <xf numFmtId="0" fontId="4" fillId="0" borderId="16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right" vertical="center"/>
    </xf>
    <xf numFmtId="0" fontId="5" fillId="0" borderId="15" xfId="0" applyFont="1" applyBorder="1" applyAlignment="1">
      <alignment horizontal="right"/>
    </xf>
    <xf numFmtId="0" fontId="0" fillId="0" borderId="26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6" fillId="0" borderId="15" xfId="0" applyFont="1" applyBorder="1"/>
    <xf numFmtId="0" fontId="8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wrapText="1"/>
    </xf>
    <xf numFmtId="0" fontId="5" fillId="0" borderId="20" xfId="0" applyFont="1" applyBorder="1"/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16" xfId="0" applyBorder="1"/>
    <xf numFmtId="0" fontId="0" fillId="0" borderId="27" xfId="0" applyBorder="1"/>
    <xf numFmtId="0" fontId="0" fillId="0" borderId="19" xfId="0" applyBorder="1"/>
    <xf numFmtId="0" fontId="4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shrinkToFit="1"/>
    </xf>
    <xf numFmtId="0" fontId="0" fillId="0" borderId="25" xfId="0" applyBorder="1"/>
    <xf numFmtId="0" fontId="4" fillId="0" borderId="0" xfId="0" applyFont="1" applyBorder="1" applyAlignment="1">
      <alignment horizontal="center" vertical="center"/>
    </xf>
    <xf numFmtId="0" fontId="0" fillId="0" borderId="20" xfId="0" applyFont="1" applyBorder="1"/>
    <xf numFmtId="0" fontId="0" fillId="0" borderId="10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0" fillId="0" borderId="10" xfId="0" applyFont="1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Border="1" applyAlignment="1"/>
    <xf numFmtId="0" fontId="3" fillId="0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9" xfId="0" applyFont="1" applyBorder="1"/>
    <xf numFmtId="0" fontId="5" fillId="0" borderId="1" xfId="0" applyFont="1" applyBorder="1"/>
    <xf numFmtId="0" fontId="5" fillId="0" borderId="1" xfId="0" applyFont="1" applyBorder="1" applyAlignment="1"/>
    <xf numFmtId="0" fontId="10" fillId="0" borderId="0" xfId="0" applyFont="1" applyAlignment="1"/>
    <xf numFmtId="0" fontId="10" fillId="0" borderId="0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 applyBorder="1" applyAlignment="1">
      <alignment vertical="center"/>
    </xf>
    <xf numFmtId="0" fontId="0" fillId="0" borderId="15" xfId="0" applyBorder="1"/>
    <xf numFmtId="0" fontId="1" fillId="0" borderId="22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14" fillId="0" borderId="0" xfId="0" applyFont="1"/>
    <xf numFmtId="0" fontId="0" fillId="0" borderId="28" xfId="0" applyBorder="1"/>
    <xf numFmtId="0" fontId="14" fillId="0" borderId="30" xfId="0" applyFont="1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6" xfId="0" applyBorder="1"/>
    <xf numFmtId="0" fontId="0" fillId="0" borderId="34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30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15" xfId="0" applyFill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0" xfId="0" applyFont="1" applyBorder="1" applyAlignment="1">
      <alignment horizontal="right" vertical="center"/>
    </xf>
    <xf numFmtId="0" fontId="0" fillId="0" borderId="56" xfId="0" applyBorder="1"/>
    <xf numFmtId="0" fontId="1" fillId="0" borderId="15" xfId="0" applyFont="1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1" fillId="0" borderId="47" xfId="0" applyFont="1" applyBorder="1"/>
    <xf numFmtId="0" fontId="0" fillId="0" borderId="0" xfId="0" applyFont="1" applyBorder="1" applyAlignment="1">
      <alignment horizontal="center"/>
    </xf>
    <xf numFmtId="0" fontId="0" fillId="0" borderId="30" xfId="0" applyBorder="1" applyAlignment="1">
      <alignment horizontal="right" vertical="center"/>
    </xf>
    <xf numFmtId="0" fontId="0" fillId="0" borderId="64" xfId="0" applyBorder="1"/>
    <xf numFmtId="0" fontId="3" fillId="0" borderId="31" xfId="0" applyFont="1" applyBorder="1"/>
    <xf numFmtId="0" fontId="3" fillId="0" borderId="55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/>
    </xf>
    <xf numFmtId="0" fontId="3" fillId="0" borderId="31" xfId="0" applyFont="1" applyFill="1" applyBorder="1" applyAlignment="1" applyProtection="1">
      <alignment horizontal="right" vertical="center"/>
    </xf>
    <xf numFmtId="0" fontId="3" fillId="0" borderId="32" xfId="0" applyFont="1" applyFill="1" applyBorder="1" applyAlignment="1" applyProtection="1">
      <alignment horizontal="right" vertical="center"/>
    </xf>
    <xf numFmtId="0" fontId="0" fillId="0" borderId="65" xfId="0" applyBorder="1"/>
    <xf numFmtId="0" fontId="3" fillId="0" borderId="15" xfId="0" applyFont="1" applyBorder="1"/>
    <xf numFmtId="0" fontId="3" fillId="0" borderId="48" xfId="0" applyFont="1" applyBorder="1"/>
    <xf numFmtId="0" fontId="5" fillId="0" borderId="32" xfId="0" applyFont="1" applyFill="1" applyBorder="1" applyAlignment="1" applyProtection="1">
      <alignment horizontal="right" vertical="center"/>
    </xf>
    <xf numFmtId="0" fontId="0" fillId="0" borderId="33" xfId="0" applyFont="1" applyFill="1" applyBorder="1" applyAlignment="1" applyProtection="1">
      <alignment horizontal="right" vertical="center"/>
    </xf>
    <xf numFmtId="0" fontId="3" fillId="0" borderId="42" xfId="0" applyFont="1" applyBorder="1" applyAlignment="1">
      <alignment horizontal="left" vertical="center"/>
    </xf>
    <xf numFmtId="0" fontId="0" fillId="0" borderId="15" xfId="0" applyFont="1" applyBorder="1"/>
    <xf numFmtId="0" fontId="0" fillId="0" borderId="31" xfId="0" applyFont="1" applyBorder="1"/>
    <xf numFmtId="0" fontId="3" fillId="0" borderId="59" xfId="0" applyFont="1" applyFill="1" applyBorder="1" applyAlignment="1" applyProtection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54" xfId="0" applyFont="1" applyBorder="1"/>
    <xf numFmtId="0" fontId="6" fillId="0" borderId="48" xfId="0" applyFont="1" applyBorder="1" applyAlignment="1"/>
    <xf numFmtId="0" fontId="4" fillId="0" borderId="55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0" fillId="0" borderId="0" xfId="0" applyAlignment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123265</xdr:colOff>
      <xdr:row>41</xdr:row>
      <xdr:rowOff>11205</xdr:rowOff>
    </xdr:from>
    <xdr:ext cx="2140323" cy="759310"/>
    <xdr:sp macro="" textlink="">
      <xdr:nvSpPr>
        <xdr:cNvPr id="2" name="テキスト ボックス 1"/>
        <xdr:cNvSpPr txBox="1"/>
      </xdr:nvSpPr>
      <xdr:spPr>
        <a:xfrm>
          <a:off x="3395383" y="6723529"/>
          <a:ext cx="2140323" cy="75931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３位まで</a:t>
          </a:r>
          <a:endParaRPr kumimoji="1" lang="en-US" altLang="ja-JP" sz="2000"/>
        </a:p>
        <a:p>
          <a:r>
            <a:rPr kumimoji="1" lang="ja-JP" altLang="en-US" sz="2000"/>
            <a:t>県大会シード</a:t>
          </a:r>
          <a:endParaRPr kumimoji="1" lang="en-US" altLang="ja-JP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7937</xdr:colOff>
      <xdr:row>28</xdr:row>
      <xdr:rowOff>47625</xdr:rowOff>
    </xdr:from>
    <xdr:ext cx="2140323" cy="759310"/>
    <xdr:sp macro="" textlink="">
      <xdr:nvSpPr>
        <xdr:cNvPr id="2" name="テキスト ボックス 1"/>
        <xdr:cNvSpPr txBox="1"/>
      </xdr:nvSpPr>
      <xdr:spPr>
        <a:xfrm>
          <a:off x="3230562" y="5032375"/>
          <a:ext cx="2140323" cy="75931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４位まで</a:t>
          </a:r>
          <a:endParaRPr kumimoji="1" lang="en-US" altLang="ja-JP" sz="2000"/>
        </a:p>
        <a:p>
          <a:r>
            <a:rPr kumimoji="1" lang="ja-JP" altLang="en-US" sz="2000"/>
            <a:t>県大会シード</a:t>
          </a:r>
          <a:endParaRPr kumimoji="1" lang="en-US" altLang="ja-JP" sz="20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95251</xdr:colOff>
      <xdr:row>26</xdr:row>
      <xdr:rowOff>87312</xdr:rowOff>
    </xdr:from>
    <xdr:ext cx="2140323" cy="759310"/>
    <xdr:sp macro="" textlink="">
      <xdr:nvSpPr>
        <xdr:cNvPr id="2" name="テキスト ボックス 1"/>
        <xdr:cNvSpPr txBox="1"/>
      </xdr:nvSpPr>
      <xdr:spPr>
        <a:xfrm>
          <a:off x="3048001" y="8945562"/>
          <a:ext cx="2140323" cy="75931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３位まで</a:t>
          </a:r>
          <a:endParaRPr kumimoji="1" lang="en-US" altLang="ja-JP" sz="2000"/>
        </a:p>
        <a:p>
          <a:r>
            <a:rPr kumimoji="1" lang="ja-JP" altLang="en-US" sz="2000"/>
            <a:t>県大会シード</a:t>
          </a:r>
          <a:endParaRPr kumimoji="1" lang="en-US" altLang="ja-JP" sz="20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214313</xdr:colOff>
      <xdr:row>44</xdr:row>
      <xdr:rowOff>55563</xdr:rowOff>
    </xdr:from>
    <xdr:ext cx="2140323" cy="759310"/>
    <xdr:sp macro="" textlink="">
      <xdr:nvSpPr>
        <xdr:cNvPr id="2" name="テキスト ボックス 1"/>
        <xdr:cNvSpPr txBox="1"/>
      </xdr:nvSpPr>
      <xdr:spPr>
        <a:xfrm>
          <a:off x="3421063" y="8620126"/>
          <a:ext cx="2140323" cy="75931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３位まで</a:t>
          </a:r>
          <a:endParaRPr kumimoji="1" lang="en-US" altLang="ja-JP" sz="2000"/>
        </a:p>
        <a:p>
          <a:r>
            <a:rPr kumimoji="1" lang="ja-JP" altLang="en-US" sz="2000"/>
            <a:t>県大会シード</a:t>
          </a:r>
          <a:endParaRPr kumimoji="1" lang="en-US" altLang="ja-JP" sz="2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31750</xdr:colOff>
      <xdr:row>27</xdr:row>
      <xdr:rowOff>134937</xdr:rowOff>
    </xdr:from>
    <xdr:ext cx="2140323" cy="759310"/>
    <xdr:sp macro="" textlink="">
      <xdr:nvSpPr>
        <xdr:cNvPr id="2" name="テキスト ボックス 1"/>
        <xdr:cNvSpPr txBox="1"/>
      </xdr:nvSpPr>
      <xdr:spPr>
        <a:xfrm>
          <a:off x="3270250" y="4921250"/>
          <a:ext cx="2140323" cy="75931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３位まで</a:t>
          </a:r>
          <a:endParaRPr kumimoji="1" lang="en-US" altLang="ja-JP" sz="2000"/>
        </a:p>
        <a:p>
          <a:r>
            <a:rPr kumimoji="1" lang="ja-JP" altLang="en-US" sz="2000"/>
            <a:t>県大会シード</a:t>
          </a:r>
          <a:endParaRPr kumimoji="1" lang="en-US" altLang="ja-JP" sz="20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31750</xdr:colOff>
      <xdr:row>24</xdr:row>
      <xdr:rowOff>190500</xdr:rowOff>
    </xdr:from>
    <xdr:ext cx="2140323" cy="759310"/>
    <xdr:sp macro="" textlink="">
      <xdr:nvSpPr>
        <xdr:cNvPr id="2" name="テキスト ボックス 1"/>
        <xdr:cNvSpPr txBox="1"/>
      </xdr:nvSpPr>
      <xdr:spPr>
        <a:xfrm>
          <a:off x="3222625" y="3579813"/>
          <a:ext cx="2140323" cy="75931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４位まで</a:t>
          </a:r>
          <a:endParaRPr kumimoji="1" lang="en-US" altLang="ja-JP" sz="2000"/>
        </a:p>
        <a:p>
          <a:r>
            <a:rPr kumimoji="1" lang="ja-JP" altLang="en-US" sz="2000"/>
            <a:t>県大会シード</a:t>
          </a:r>
          <a:endParaRPr kumimoji="1" lang="en-US" altLang="ja-JP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K112"/>
  <sheetViews>
    <sheetView tabSelected="1" view="pageBreakPreview" zoomScale="120" zoomScaleNormal="100" zoomScaleSheetLayoutView="120" workbookViewId="0">
      <selection activeCell="L52" sqref="L52"/>
    </sheetView>
  </sheetViews>
  <sheetFormatPr defaultColWidth="9" defaultRowHeight="17.25" x14ac:dyDescent="0.2"/>
  <cols>
    <col min="1" max="1" width="3.125" style="11" customWidth="1"/>
    <col min="2" max="2" width="4.625" style="11" hidden="1" customWidth="1"/>
    <col min="3" max="3" width="6.625" style="4" customWidth="1"/>
    <col min="4" max="4" width="8.75" style="31" customWidth="1"/>
    <col min="5" max="5" width="4.5" style="64" customWidth="1"/>
    <col min="6" max="8" width="3.875" style="91" customWidth="1"/>
    <col min="9" max="9" width="3.875" style="90" customWidth="1"/>
    <col min="10" max="10" width="3.875" style="64" customWidth="1"/>
    <col min="11" max="12" width="3.875" style="104" customWidth="1"/>
    <col min="13" max="14" width="3.875" style="91" customWidth="1"/>
    <col min="15" max="15" width="4.25" style="9" hidden="1" customWidth="1"/>
    <col min="16" max="16" width="6.625" style="4" customWidth="1"/>
    <col min="17" max="17" width="8.75" style="31" customWidth="1"/>
    <col min="18" max="18" width="3.125" style="9" customWidth="1"/>
    <col min="19" max="19" width="4.5" style="9" customWidth="1"/>
    <col min="20" max="20" width="9" style="8" customWidth="1"/>
    <col min="21" max="21" width="9" style="12" customWidth="1"/>
    <col min="22" max="22" width="9" style="4"/>
    <col min="23" max="25" width="9" style="9" customWidth="1"/>
    <col min="26" max="16384" width="9" style="9"/>
  </cols>
  <sheetData>
    <row r="1" spans="1:27" ht="25.5" customHeight="1" x14ac:dyDescent="0.2">
      <c r="A1" s="24"/>
      <c r="B1" s="24"/>
      <c r="C1" s="16"/>
      <c r="D1" s="44"/>
      <c r="E1" s="384" t="s">
        <v>14</v>
      </c>
      <c r="F1" s="384"/>
      <c r="G1" s="384"/>
      <c r="H1" s="384"/>
      <c r="I1" s="384"/>
      <c r="J1" s="384"/>
      <c r="K1" s="384"/>
      <c r="L1" s="384"/>
      <c r="M1" s="384"/>
      <c r="N1" s="384"/>
      <c r="O1" s="3"/>
      <c r="P1" s="16"/>
      <c r="Q1" s="44"/>
      <c r="R1" s="3"/>
      <c r="W1" s="12"/>
      <c r="Y1" s="14"/>
      <c r="Z1" s="14"/>
      <c r="AA1" s="14"/>
    </row>
    <row r="2" spans="1:27" ht="17.100000000000001" customHeight="1" x14ac:dyDescent="0.2">
      <c r="A2" s="24"/>
      <c r="B2" s="24"/>
      <c r="C2" s="125"/>
      <c r="D2" s="44"/>
      <c r="E2" s="174"/>
      <c r="F2" s="174"/>
      <c r="G2" s="174"/>
      <c r="H2" s="174"/>
      <c r="I2" s="174"/>
      <c r="J2" s="174"/>
      <c r="K2" s="174"/>
      <c r="L2" s="174"/>
      <c r="M2" s="174"/>
      <c r="N2" s="235"/>
      <c r="O2" s="3"/>
      <c r="P2" s="125"/>
      <c r="Q2" s="44"/>
      <c r="R2" s="3"/>
      <c r="U2" s="179"/>
      <c r="V2" s="156"/>
      <c r="W2" s="179"/>
      <c r="Y2" s="14"/>
      <c r="Z2" s="14"/>
      <c r="AA2" s="14"/>
    </row>
    <row r="3" spans="1:27" s="14" customFormat="1" ht="17.100000000000001" customHeight="1" x14ac:dyDescent="0.15">
      <c r="A3" s="24"/>
      <c r="B3" s="24" t="s">
        <v>4</v>
      </c>
      <c r="C3" s="16" t="s">
        <v>0</v>
      </c>
      <c r="D3" s="45" t="s">
        <v>1</v>
      </c>
      <c r="E3" s="64"/>
      <c r="F3" s="155"/>
      <c r="G3" s="91"/>
      <c r="H3" s="91"/>
      <c r="I3" s="90"/>
      <c r="J3" s="64"/>
      <c r="K3" s="104"/>
      <c r="L3" s="104"/>
      <c r="M3" s="91"/>
      <c r="N3" s="91"/>
      <c r="O3" s="3" t="s">
        <v>5</v>
      </c>
      <c r="P3" s="16" t="s">
        <v>0</v>
      </c>
      <c r="Q3" s="45" t="s">
        <v>1</v>
      </c>
      <c r="R3" s="3"/>
      <c r="T3" s="20"/>
      <c r="U3" s="21"/>
      <c r="V3" s="22"/>
    </row>
    <row r="4" spans="1:27" s="14" customFormat="1" ht="13.5" customHeight="1" thickBot="1" x14ac:dyDescent="0.2">
      <c r="A4" s="381">
        <v>1</v>
      </c>
      <c r="B4" s="376">
        <v>11</v>
      </c>
      <c r="C4" s="376" t="str">
        <f>IF(B4="","",VLOOKUP(B4,$B$55:$D$106,2))</f>
        <v>藤田</v>
      </c>
      <c r="D4" s="377" t="str">
        <f>IF(B4="","",VLOOKUP(B4,$B$55:$D$106,3))</f>
        <v>習志野</v>
      </c>
      <c r="E4" s="305"/>
      <c r="F4" s="306">
        <v>5</v>
      </c>
      <c r="G4"/>
      <c r="H4"/>
      <c r="I4"/>
      <c r="J4"/>
      <c r="M4" s="306">
        <v>4</v>
      </c>
      <c r="N4" s="318"/>
      <c r="O4" s="378">
        <v>19</v>
      </c>
      <c r="P4" s="378" t="str">
        <f>IF(O4="","",VLOOKUP(O4,$B$55:$D$106,2))</f>
        <v>向後芽</v>
      </c>
      <c r="Q4" s="382" t="str">
        <f>IF(O4="","",VLOOKUP(O4,$B$55:$D$106,3))</f>
        <v>日体大柏</v>
      </c>
      <c r="R4" s="378">
        <v>16</v>
      </c>
      <c r="U4" s="19"/>
      <c r="V4" s="19"/>
    </row>
    <row r="5" spans="1:27" s="14" customFormat="1" ht="13.5" customHeight="1" thickBot="1" x14ac:dyDescent="0.25">
      <c r="A5" s="381"/>
      <c r="B5" s="376"/>
      <c r="C5" s="376"/>
      <c r="D5" s="377"/>
      <c r="E5" s="295"/>
      <c r="F5" s="307" t="s">
        <v>156</v>
      </c>
      <c r="G5">
        <v>6</v>
      </c>
      <c r="H5"/>
      <c r="I5"/>
      <c r="J5" s="301"/>
      <c r="K5"/>
      <c r="L5" s="313">
        <v>2</v>
      </c>
      <c r="M5" s="2" t="s">
        <v>160</v>
      </c>
      <c r="N5" s="261"/>
      <c r="O5" s="379"/>
      <c r="P5" s="379"/>
      <c r="Q5" s="383"/>
      <c r="R5" s="379"/>
      <c r="U5" s="19"/>
      <c r="V5" s="18"/>
      <c r="Y5" s="9"/>
      <c r="Z5" s="9"/>
      <c r="AA5" s="9"/>
    </row>
    <row r="6" spans="1:27" s="14" customFormat="1" ht="13.5" customHeight="1" thickBot="1" x14ac:dyDescent="0.25">
      <c r="A6" s="381">
        <v>2</v>
      </c>
      <c r="B6" s="376">
        <v>24</v>
      </c>
      <c r="C6" s="376" t="str">
        <f>IF(B6="","",VLOOKUP(B6,$B$55:$D$106,2))</f>
        <v>及川</v>
      </c>
      <c r="D6" s="377" t="str">
        <f>IF(B6="","",VLOOKUP(B6,$B$55:$D$106,3))</f>
        <v>佐原</v>
      </c>
      <c r="E6" s="145">
        <v>1</v>
      </c>
      <c r="F6" s="146"/>
      <c r="G6" s="336"/>
      <c r="H6"/>
      <c r="I6"/>
      <c r="J6"/>
      <c r="K6" s="310"/>
      <c r="L6" s="342"/>
      <c r="M6" s="2"/>
      <c r="N6" s="2"/>
      <c r="O6" s="378">
        <v>9</v>
      </c>
      <c r="P6" s="378" t="str">
        <f>IF(O6="","",VLOOKUP(O6,$B$55:$D$106,2))</f>
        <v>徳永</v>
      </c>
      <c r="Q6" s="382" t="str">
        <f>IF(O6="","",VLOOKUP(O6,$B$55:$D$106,3))</f>
        <v>秀明八千代</v>
      </c>
      <c r="R6" s="378">
        <v>17</v>
      </c>
      <c r="U6" s="19"/>
      <c r="V6" s="19"/>
      <c r="Y6" s="9"/>
      <c r="Z6" s="9"/>
      <c r="AA6" s="9"/>
    </row>
    <row r="7" spans="1:27" s="14" customFormat="1" ht="13.5" customHeight="1" x14ac:dyDescent="0.2">
      <c r="A7" s="381"/>
      <c r="B7" s="376"/>
      <c r="C7" s="376"/>
      <c r="D7" s="377"/>
      <c r="E7" s="181" t="s">
        <v>143</v>
      </c>
      <c r="F7" s="148"/>
      <c r="G7" s="310"/>
      <c r="H7"/>
      <c r="I7"/>
      <c r="J7"/>
      <c r="K7" s="310"/>
      <c r="L7" s="342"/>
      <c r="M7" s="310"/>
      <c r="N7" s="315" t="s">
        <v>150</v>
      </c>
      <c r="O7" s="379"/>
      <c r="P7" s="379"/>
      <c r="Q7" s="383"/>
      <c r="R7" s="379"/>
      <c r="U7" s="19"/>
      <c r="V7" s="18"/>
      <c r="Y7" s="9"/>
      <c r="Z7" s="9"/>
      <c r="AA7" s="9"/>
    </row>
    <row r="8" spans="1:27" s="14" customFormat="1" ht="13.5" customHeight="1" thickBot="1" x14ac:dyDescent="0.25">
      <c r="A8" s="381">
        <v>3</v>
      </c>
      <c r="B8" s="376">
        <v>23</v>
      </c>
      <c r="C8" s="376" t="str">
        <f>IF(B8="","",VLOOKUP(B8,$B$55:$D$106,2))</f>
        <v>鶴岡</v>
      </c>
      <c r="D8" s="377" t="str">
        <f>IF(B8="","",VLOOKUP(B8,$B$55:$D$106,3))</f>
        <v>成田</v>
      </c>
      <c r="E8" s="302"/>
      <c r="F8" s="197">
        <v>0</v>
      </c>
      <c r="G8" s="310"/>
      <c r="H8"/>
      <c r="I8"/>
      <c r="J8"/>
      <c r="K8" s="310"/>
      <c r="L8" s="2"/>
      <c r="M8" s="341">
        <v>0</v>
      </c>
      <c r="N8" s="183"/>
      <c r="O8" s="378">
        <v>27</v>
      </c>
      <c r="P8" s="378" t="str">
        <f>IF(O8="","",VLOOKUP(O8,$B$55:$D$106,2))</f>
        <v>伊藤</v>
      </c>
      <c r="Q8" s="382" t="str">
        <f>IF(O8="","",VLOOKUP(O8,$B$55:$D$106,3))</f>
        <v>市立銚子</v>
      </c>
      <c r="R8" s="378">
        <v>18</v>
      </c>
      <c r="T8" s="20"/>
      <c r="U8" s="21"/>
      <c r="V8" s="22"/>
      <c r="Y8" s="9"/>
      <c r="Z8" s="9"/>
      <c r="AA8" s="9"/>
    </row>
    <row r="9" spans="1:27" s="14" customFormat="1" ht="13.5" customHeight="1" thickBot="1" x14ac:dyDescent="0.25">
      <c r="A9" s="381"/>
      <c r="B9" s="376"/>
      <c r="C9" s="376"/>
      <c r="D9" s="377"/>
      <c r="E9">
        <v>3</v>
      </c>
      <c r="F9"/>
      <c r="G9" s="310" t="s">
        <v>164</v>
      </c>
      <c r="H9">
        <v>1</v>
      </c>
      <c r="I9"/>
      <c r="J9"/>
      <c r="K9" s="313">
        <v>2</v>
      </c>
      <c r="L9" s="2" t="s">
        <v>166</v>
      </c>
      <c r="M9"/>
      <c r="N9" t="s">
        <v>327</v>
      </c>
      <c r="O9" s="379"/>
      <c r="P9" s="379"/>
      <c r="Q9" s="383"/>
      <c r="R9" s="379"/>
      <c r="T9" s="20"/>
      <c r="U9" s="21"/>
      <c r="V9" s="22"/>
      <c r="Y9" s="9"/>
      <c r="Z9" s="9"/>
      <c r="AA9" s="9"/>
    </row>
    <row r="10" spans="1:27" s="14" customFormat="1" ht="13.5" customHeight="1" thickBot="1" x14ac:dyDescent="0.25">
      <c r="A10" s="381">
        <v>4</v>
      </c>
      <c r="B10" s="376">
        <v>26</v>
      </c>
      <c r="C10" s="376" t="str">
        <f>IF(B10="","",VLOOKUP(B10,$B$55:$D$106,2))</f>
        <v>西廣</v>
      </c>
      <c r="D10" s="377" t="str">
        <f>IF(B10="","",VLOOKUP(B10,$B$55:$D$106,3))</f>
        <v>市立銚子</v>
      </c>
      <c r="E10" s="2">
        <v>2</v>
      </c>
      <c r="F10"/>
      <c r="G10" s="146"/>
      <c r="H10" s="245"/>
      <c r="I10"/>
      <c r="J10" s="310"/>
      <c r="K10" s="146"/>
      <c r="L10" s="147"/>
      <c r="M10"/>
      <c r="N10" s="2">
        <v>1</v>
      </c>
      <c r="O10" s="378">
        <v>16</v>
      </c>
      <c r="P10" s="378" t="str">
        <f>IF(O10="","",VLOOKUP(O10,$B$55:$D$106,2))</f>
        <v>村山</v>
      </c>
      <c r="Q10" s="382" t="str">
        <f>IF(O10="","",VLOOKUP(O10,$B$55:$D$106,3))</f>
        <v>千葉南</v>
      </c>
      <c r="R10" s="378">
        <v>19</v>
      </c>
      <c r="T10" s="20"/>
      <c r="U10" s="21"/>
      <c r="V10" s="22"/>
      <c r="Y10" s="9"/>
      <c r="Z10" s="9"/>
      <c r="AA10" s="9"/>
    </row>
    <row r="11" spans="1:27" s="14" customFormat="1" ht="13.5" customHeight="1" thickBot="1" x14ac:dyDescent="0.25">
      <c r="A11" s="381"/>
      <c r="B11" s="376"/>
      <c r="C11" s="376"/>
      <c r="D11" s="377"/>
      <c r="E11" s="314" t="s">
        <v>144</v>
      </c>
      <c r="F11">
        <v>6</v>
      </c>
      <c r="G11" s="146"/>
      <c r="H11" s="146"/>
      <c r="I11"/>
      <c r="J11" s="310"/>
      <c r="K11" s="2"/>
      <c r="L11" s="147"/>
      <c r="M11" s="319">
        <v>1</v>
      </c>
      <c r="N11" s="315" t="s">
        <v>151</v>
      </c>
      <c r="O11" s="379"/>
      <c r="P11" s="379"/>
      <c r="Q11" s="383"/>
      <c r="R11" s="379"/>
      <c r="S11" s="20"/>
      <c r="T11" s="21"/>
      <c r="U11" s="22"/>
      <c r="V11" s="19"/>
      <c r="W11" s="19"/>
      <c r="X11" s="19"/>
      <c r="Y11" s="9"/>
      <c r="Z11" s="9"/>
      <c r="AA11" s="9"/>
    </row>
    <row r="12" spans="1:27" s="14" customFormat="1" ht="13.5" customHeight="1" x14ac:dyDescent="0.2">
      <c r="A12" s="381">
        <v>5</v>
      </c>
      <c r="B12" s="376">
        <v>15</v>
      </c>
      <c r="C12" s="376" t="str">
        <f>IF(B12="","",VLOOKUP(B12,$B$55:$D$106,2))</f>
        <v>川崎</v>
      </c>
      <c r="D12" s="377" t="str">
        <f>IF(B12="","",VLOOKUP(B12,$B$55:$D$106,3))</f>
        <v>千葉南</v>
      </c>
      <c r="E12" s="148"/>
      <c r="F12" s="336"/>
      <c r="G12" s="146"/>
      <c r="H12" s="146"/>
      <c r="I12"/>
      <c r="J12" s="310"/>
      <c r="K12" s="2"/>
      <c r="L12" s="147"/>
      <c r="M12" s="245"/>
      <c r="N12" s="183"/>
      <c r="O12" s="378">
        <v>7</v>
      </c>
      <c r="P12" s="378" t="str">
        <f>IF(O12="","",VLOOKUP(O12,$B$55:$D$106,2))</f>
        <v>佐々木</v>
      </c>
      <c r="Q12" s="382" t="str">
        <f>IF(O12="","",VLOOKUP(O12,$B$55:$D$106,3))</f>
        <v>成東</v>
      </c>
      <c r="R12" s="378">
        <v>20</v>
      </c>
      <c r="Y12" s="9"/>
      <c r="Z12" s="9"/>
      <c r="AA12" s="9"/>
    </row>
    <row r="13" spans="1:27" s="14" customFormat="1" ht="13.5" customHeight="1" x14ac:dyDescent="0.2">
      <c r="A13" s="381"/>
      <c r="B13" s="376"/>
      <c r="C13" s="376"/>
      <c r="D13" s="377"/>
      <c r="E13" s="2">
        <v>1</v>
      </c>
      <c r="F13" s="310" t="s">
        <v>157</v>
      </c>
      <c r="G13" s="148"/>
      <c r="H13" s="146"/>
      <c r="I13"/>
      <c r="J13" s="310"/>
      <c r="K13" s="2"/>
      <c r="L13" s="246"/>
      <c r="M13" s="147" t="s">
        <v>161</v>
      </c>
      <c r="N13" s="2">
        <v>0</v>
      </c>
      <c r="O13" s="379"/>
      <c r="P13" s="379"/>
      <c r="Q13" s="383"/>
      <c r="R13" s="379"/>
      <c r="Y13" s="9"/>
      <c r="Z13" s="9"/>
      <c r="AA13" s="9"/>
    </row>
    <row r="14" spans="1:27" s="14" customFormat="1" ht="13.5" customHeight="1" x14ac:dyDescent="0.2">
      <c r="A14" s="381">
        <v>6</v>
      </c>
      <c r="B14" s="376">
        <v>3</v>
      </c>
      <c r="C14" s="376" t="str">
        <f>IF(B14="","",VLOOKUP(B14,$B$55:$D$106,2))</f>
        <v>田邉</v>
      </c>
      <c r="D14" s="377" t="str">
        <f>IF(B14="","",VLOOKUP(B14,$B$55:$D$106,3))</f>
        <v>東金</v>
      </c>
      <c r="E14" s="145">
        <v>0</v>
      </c>
      <c r="F14" s="146"/>
      <c r="G14">
        <v>0</v>
      </c>
      <c r="H14" s="146"/>
      <c r="I14" s="301"/>
      <c r="J14" s="310"/>
      <c r="K14" s="2"/>
      <c r="L14" s="326">
        <v>0</v>
      </c>
      <c r="M14" s="2"/>
      <c r="N14" s="145">
        <v>0</v>
      </c>
      <c r="O14" s="376">
        <v>25</v>
      </c>
      <c r="P14" s="376" t="str">
        <f>IF(O14="","",VLOOKUP(O14,$B$55:$D$106,2))</f>
        <v>渡邉</v>
      </c>
      <c r="Q14" s="380" t="str">
        <f>IF(O14="","",VLOOKUP(O14,$B$55:$D$106,3))</f>
        <v>佐原</v>
      </c>
      <c r="R14" s="378">
        <v>21</v>
      </c>
      <c r="Y14" s="9"/>
      <c r="Z14" s="9"/>
      <c r="AA14" s="9"/>
    </row>
    <row r="15" spans="1:27" s="14" customFormat="1" ht="13.5" customHeight="1" thickBot="1" x14ac:dyDescent="0.25">
      <c r="A15" s="381"/>
      <c r="B15" s="376"/>
      <c r="C15" s="376"/>
      <c r="D15" s="377"/>
      <c r="E15" s="181" t="s">
        <v>145</v>
      </c>
      <c r="F15" s="148"/>
      <c r="G15"/>
      <c r="H15" s="146"/>
      <c r="I15"/>
      <c r="J15" s="310"/>
      <c r="K15" s="2"/>
      <c r="L15" s="310"/>
      <c r="M15" s="2"/>
      <c r="N15" s="182" t="s">
        <v>152</v>
      </c>
      <c r="O15" s="376"/>
      <c r="P15" s="376"/>
      <c r="Q15" s="380"/>
      <c r="R15" s="379"/>
      <c r="Y15" s="9"/>
      <c r="Z15" s="9"/>
      <c r="AA15" s="9"/>
    </row>
    <row r="16" spans="1:27" s="14" customFormat="1" ht="13.5" customHeight="1" thickBot="1" x14ac:dyDescent="0.25">
      <c r="A16" s="381">
        <v>7</v>
      </c>
      <c r="B16" s="376">
        <v>18</v>
      </c>
      <c r="C16" s="376" t="str">
        <f>IF(B16="","",VLOOKUP(B16,$B$55:$D$106,2))</f>
        <v>湯野澤</v>
      </c>
      <c r="D16" s="377" t="str">
        <f>IF(B16="","",VLOOKUP(B16,$B$55:$D$106,3))</f>
        <v>渋谷幕張</v>
      </c>
      <c r="E16" s="2"/>
      <c r="F16" s="325">
        <v>0</v>
      </c>
      <c r="G16"/>
      <c r="H16" s="146"/>
      <c r="I16"/>
      <c r="J16" s="310"/>
      <c r="K16" s="2"/>
      <c r="L16"/>
      <c r="M16" s="307">
        <v>4</v>
      </c>
      <c r="N16" s="318"/>
      <c r="O16" s="376">
        <v>1</v>
      </c>
      <c r="P16" s="376" t="str">
        <f>IF(O16="","",VLOOKUP(O16,$B$55:$D$106,2))</f>
        <v>丸子</v>
      </c>
      <c r="Q16" s="380" t="str">
        <f>IF(O16="","",VLOOKUP(O16,$B$55:$D$106,3))</f>
        <v>拓大紅陵</v>
      </c>
      <c r="R16" s="378">
        <v>22</v>
      </c>
      <c r="T16" s="20"/>
      <c r="U16" s="21"/>
      <c r="V16" s="22"/>
      <c r="Y16" s="9"/>
      <c r="Z16" s="9"/>
      <c r="AA16" s="9"/>
    </row>
    <row r="17" spans="1:27" s="14" customFormat="1" ht="13.5" customHeight="1" x14ac:dyDescent="0.2">
      <c r="A17" s="381"/>
      <c r="B17" s="376"/>
      <c r="C17" s="376"/>
      <c r="D17" s="377"/>
      <c r="E17" s="324">
        <v>2</v>
      </c>
      <c r="F17"/>
      <c r="G17"/>
      <c r="H17" s="146"/>
      <c r="I17"/>
      <c r="J17" s="310"/>
      <c r="K17" s="2"/>
      <c r="L17"/>
      <c r="M17"/>
      <c r="N17">
        <v>6</v>
      </c>
      <c r="O17" s="376"/>
      <c r="P17" s="376"/>
      <c r="Q17" s="380"/>
      <c r="R17" s="379"/>
      <c r="T17" s="20"/>
      <c r="U17" s="21"/>
      <c r="V17" s="22"/>
      <c r="Y17" s="9"/>
      <c r="Z17" s="9"/>
      <c r="AA17" s="9"/>
    </row>
    <row r="18" spans="1:27" s="14" customFormat="1" ht="13.5" customHeight="1" thickBot="1" x14ac:dyDescent="0.25">
      <c r="A18" s="381">
        <v>8</v>
      </c>
      <c r="B18" s="376">
        <v>6</v>
      </c>
      <c r="C18" s="376" t="str">
        <f>IF(B18="","",VLOOKUP(B18,$B$55:$D$106,2))</f>
        <v>橋本</v>
      </c>
      <c r="D18" s="377" t="str">
        <f>IF(B18="","",VLOOKUP(B18,$B$55:$D$106,3))</f>
        <v>成東</v>
      </c>
      <c r="E18" s="145">
        <v>0</v>
      </c>
      <c r="F18"/>
      <c r="G18"/>
      <c r="H18" s="146" t="s">
        <v>172</v>
      </c>
      <c r="I18" s="330">
        <v>1</v>
      </c>
      <c r="J18" s="353">
        <v>0</v>
      </c>
      <c r="K18" s="2" t="s">
        <v>173</v>
      </c>
      <c r="L18"/>
      <c r="M18"/>
      <c r="N18" s="2">
        <v>2</v>
      </c>
      <c r="O18" s="376">
        <v>20</v>
      </c>
      <c r="P18" s="376" t="str">
        <f>IF(O18="","",VLOOKUP(O18,$B$55:$D$106,2))</f>
        <v>平岩</v>
      </c>
      <c r="Q18" s="380" t="str">
        <f>IF(O18="","",VLOOKUP(O18,$B$55:$D$106,3))</f>
        <v>麗澤</v>
      </c>
      <c r="R18" s="378">
        <v>23</v>
      </c>
      <c r="T18" s="20"/>
      <c r="U18" s="21"/>
      <c r="V18" s="95"/>
      <c r="Y18" s="9"/>
      <c r="Z18" s="9"/>
      <c r="AA18" s="9"/>
    </row>
    <row r="19" spans="1:27" s="14" customFormat="1" ht="13.5" customHeight="1" thickBot="1" x14ac:dyDescent="0.25">
      <c r="A19" s="381"/>
      <c r="B19" s="376"/>
      <c r="C19" s="376"/>
      <c r="D19" s="377"/>
      <c r="E19" s="181" t="s">
        <v>146</v>
      </c>
      <c r="F19" s="330">
        <v>2</v>
      </c>
      <c r="G19"/>
      <c r="H19" s="310"/>
      <c r="I19" t="s">
        <v>178</v>
      </c>
      <c r="J19"/>
      <c r="K19" s="147"/>
      <c r="L19"/>
      <c r="M19" s="310">
        <v>6</v>
      </c>
      <c r="N19" s="315" t="s">
        <v>153</v>
      </c>
      <c r="O19" s="376"/>
      <c r="P19" s="376"/>
      <c r="Q19" s="380"/>
      <c r="R19" s="379"/>
      <c r="T19" s="20"/>
      <c r="U19" s="21"/>
      <c r="V19" s="22"/>
      <c r="Y19" s="9"/>
      <c r="Z19" s="9"/>
      <c r="AA19" s="9"/>
    </row>
    <row r="20" spans="1:27" s="14" customFormat="1" ht="13.5" customHeight="1" thickBot="1" x14ac:dyDescent="0.25">
      <c r="A20" s="381">
        <v>9</v>
      </c>
      <c r="B20" s="376">
        <v>14</v>
      </c>
      <c r="C20" s="376" t="str">
        <f>IF(B20="","",VLOOKUP(B20,$B$55:$D$106,2))</f>
        <v>越川</v>
      </c>
      <c r="D20" s="377" t="str">
        <f>IF(B20="","",VLOOKUP(B20,$B$55:$D$106,3))</f>
        <v>敬愛学園</v>
      </c>
      <c r="E20" s="2"/>
      <c r="F20" s="323"/>
      <c r="G20"/>
      <c r="H20" s="310"/>
      <c r="I20"/>
      <c r="J20"/>
      <c r="K20" s="147"/>
      <c r="L20" s="310"/>
      <c r="M20" s="340"/>
      <c r="N20" s="183"/>
      <c r="O20" s="376">
        <v>12</v>
      </c>
      <c r="P20" s="376" t="str">
        <f>IF(O20="","",VLOOKUP(O20,$B$55:$D$106,2))</f>
        <v>邉見</v>
      </c>
      <c r="Q20" s="380" t="str">
        <f>IF(O20="","",VLOOKUP(O20,$B$55:$D$106,3))</f>
        <v>習志野</v>
      </c>
      <c r="R20" s="378">
        <v>24</v>
      </c>
      <c r="T20" s="20"/>
      <c r="U20" s="21"/>
      <c r="V20" s="22"/>
      <c r="Y20" s="9"/>
      <c r="Z20" s="9"/>
      <c r="AA20" s="9"/>
    </row>
    <row r="21" spans="1:27" s="14" customFormat="1" ht="13.5" customHeight="1" thickBot="1" x14ac:dyDescent="0.25">
      <c r="A21" s="381"/>
      <c r="B21" s="376"/>
      <c r="C21" s="376"/>
      <c r="D21" s="377"/>
      <c r="E21" s="324">
        <v>2</v>
      </c>
      <c r="F21" s="310" t="s">
        <v>158</v>
      </c>
      <c r="G21">
        <v>0</v>
      </c>
      <c r="H21" s="310"/>
      <c r="I21"/>
      <c r="J21"/>
      <c r="K21" s="147"/>
      <c r="L21" s="310">
        <v>2</v>
      </c>
      <c r="M21" s="2" t="s">
        <v>162</v>
      </c>
      <c r="N21" s="2">
        <v>1</v>
      </c>
      <c r="O21" s="376"/>
      <c r="P21" s="376"/>
      <c r="Q21" s="380"/>
      <c r="R21" s="379"/>
      <c r="T21" s="20"/>
      <c r="U21" s="21"/>
      <c r="V21" s="22"/>
      <c r="Y21" s="9"/>
      <c r="Z21" s="9"/>
      <c r="AA21" s="9"/>
    </row>
    <row r="22" spans="1:27" s="14" customFormat="1" ht="13.5" customHeight="1" thickBot="1" x14ac:dyDescent="0.25">
      <c r="A22" s="381">
        <v>10</v>
      </c>
      <c r="B22" s="378">
        <v>21</v>
      </c>
      <c r="C22" s="376" t="str">
        <f>IF(B22="","",VLOOKUP(B22,$B$55:$D$106,2))</f>
        <v>大里</v>
      </c>
      <c r="D22" s="377" t="str">
        <f>IF(B22="","",VLOOKUP(B22,$B$55:$D$106,3))</f>
        <v>麗澤</v>
      </c>
      <c r="E22" s="327">
        <v>6</v>
      </c>
      <c r="F22" s="146"/>
      <c r="G22" s="245"/>
      <c r="H22" s="310"/>
      <c r="I22"/>
      <c r="J22"/>
      <c r="K22" s="321"/>
      <c r="L22" s="340"/>
      <c r="M22" s="147"/>
      <c r="N22" s="145">
        <v>0</v>
      </c>
      <c r="O22" s="376">
        <v>13</v>
      </c>
      <c r="P22" s="376" t="str">
        <f>IF(O22="","",VLOOKUP(O22,$B$55:$D$106,2))</f>
        <v>竹内</v>
      </c>
      <c r="Q22" s="380" t="str">
        <f>IF(O22="","",VLOOKUP(O22,$B$55:$D$106,3))</f>
        <v>敬愛学園</v>
      </c>
      <c r="R22" s="378">
        <v>25</v>
      </c>
      <c r="T22" s="20"/>
      <c r="U22" s="21"/>
      <c r="V22" s="22"/>
      <c r="Y22" s="9"/>
      <c r="Z22" s="9"/>
      <c r="AA22" s="9"/>
    </row>
    <row r="23" spans="1:27" s="14" customFormat="1" ht="13.5" customHeight="1" x14ac:dyDescent="0.2">
      <c r="A23" s="381"/>
      <c r="B23" s="379"/>
      <c r="C23" s="376"/>
      <c r="D23" s="377"/>
      <c r="E23" s="314" t="s">
        <v>147</v>
      </c>
      <c r="F23" s="148"/>
      <c r="G23" s="146"/>
      <c r="H23" s="310"/>
      <c r="I23"/>
      <c r="J23"/>
      <c r="K23" s="321"/>
      <c r="L23" s="2"/>
      <c r="M23" s="183"/>
      <c r="N23" s="182" t="s">
        <v>154</v>
      </c>
      <c r="O23" s="376"/>
      <c r="P23" s="376"/>
      <c r="Q23" s="380"/>
      <c r="R23" s="379"/>
      <c r="T23" s="20"/>
      <c r="U23" s="21"/>
      <c r="V23" s="22"/>
      <c r="Y23" s="9"/>
      <c r="Z23" s="9"/>
      <c r="AA23" s="9"/>
    </row>
    <row r="24" spans="1:27" s="14" customFormat="1" ht="13.5" customHeight="1" thickBot="1" x14ac:dyDescent="0.2">
      <c r="A24" s="381">
        <v>11</v>
      </c>
      <c r="B24" s="376">
        <v>29</v>
      </c>
      <c r="C24" s="376" t="str">
        <f>IF(B24="","",VLOOKUP(B24,$B$55:$D$106,2))</f>
        <v>長沼</v>
      </c>
      <c r="D24" s="377" t="str">
        <f>IF(B24="","",VLOOKUP(B24,$B$55:$D$106,3))</f>
        <v>千葉経済</v>
      </c>
      <c r="E24" s="148"/>
      <c r="F24" s="182">
        <v>0</v>
      </c>
      <c r="G24" s="146"/>
      <c r="H24" s="310"/>
      <c r="I24"/>
      <c r="J24"/>
      <c r="K24" s="321"/>
      <c r="L24" s="2"/>
      <c r="M24" s="326">
        <v>0</v>
      </c>
      <c r="N24" s="2"/>
      <c r="O24" s="376">
        <v>28</v>
      </c>
      <c r="P24" s="376" t="str">
        <f>IF(O24="","",VLOOKUP(O24,$B$55:$D$106,2))</f>
        <v>藤川</v>
      </c>
      <c r="Q24" s="380" t="str">
        <f>IF(O24="","",VLOOKUP(O24,$B$55:$D$106,3))</f>
        <v>千葉経済</v>
      </c>
      <c r="R24" s="378">
        <v>26</v>
      </c>
      <c r="T24" s="20"/>
      <c r="U24" s="21"/>
      <c r="V24" s="22"/>
    </row>
    <row r="25" spans="1:27" s="14" customFormat="1" ht="13.5" customHeight="1" thickBot="1" x14ac:dyDescent="0.2">
      <c r="A25" s="381"/>
      <c r="B25" s="376"/>
      <c r="C25" s="376"/>
      <c r="D25" s="377"/>
      <c r="E25">
        <v>0</v>
      </c>
      <c r="F25"/>
      <c r="G25" s="146" t="s">
        <v>165</v>
      </c>
      <c r="H25" s="339"/>
      <c r="I25"/>
      <c r="J25"/>
      <c r="K25" s="320"/>
      <c r="L25" s="2" t="s">
        <v>167</v>
      </c>
      <c r="M25"/>
      <c r="N25" s="315">
        <v>3</v>
      </c>
      <c r="O25" s="376"/>
      <c r="P25" s="376"/>
      <c r="Q25" s="380"/>
      <c r="R25" s="379"/>
      <c r="T25" s="20"/>
      <c r="U25" s="21"/>
      <c r="V25" s="22"/>
    </row>
    <row r="26" spans="1:27" s="14" customFormat="1" ht="13.5" customHeight="1" thickBot="1" x14ac:dyDescent="0.2">
      <c r="A26" s="381">
        <v>12</v>
      </c>
      <c r="B26" s="376">
        <v>2</v>
      </c>
      <c r="C26" s="376" t="str">
        <f>IF(B26="","",VLOOKUP(B26,$B$55:$D$106,2))</f>
        <v>山田</v>
      </c>
      <c r="D26" s="377" t="str">
        <f>IF(B26="","",VLOOKUP(B26,$B$55:$D$106,3))</f>
        <v>拓大紅陵</v>
      </c>
      <c r="E26" s="2">
        <v>6</v>
      </c>
      <c r="F26"/>
      <c r="G26" s="310"/>
      <c r="H26" s="332">
        <v>4</v>
      </c>
      <c r="I26"/>
      <c r="J26"/>
      <c r="K26">
        <v>1</v>
      </c>
      <c r="L26" s="147"/>
      <c r="M26"/>
      <c r="N26" s="145">
        <v>0</v>
      </c>
      <c r="O26" s="376">
        <v>22</v>
      </c>
      <c r="P26" s="376" t="str">
        <f>IF(O26="","",VLOOKUP(O26,$B$55:$D$106,2))</f>
        <v>落合</v>
      </c>
      <c r="Q26" s="380" t="str">
        <f>IF(O26="","",VLOOKUP(O26,$B$55:$D$106,3))</f>
        <v>成田</v>
      </c>
      <c r="R26" s="378">
        <v>27</v>
      </c>
      <c r="T26" s="20"/>
      <c r="U26" s="21"/>
      <c r="V26" s="22"/>
    </row>
    <row r="27" spans="1:27" s="14" customFormat="1" ht="13.5" customHeight="1" thickBot="1" x14ac:dyDescent="0.2">
      <c r="A27" s="381"/>
      <c r="B27" s="376"/>
      <c r="C27" s="376"/>
      <c r="D27" s="377"/>
      <c r="E27" s="314" t="s">
        <v>148</v>
      </c>
      <c r="F27">
        <v>0</v>
      </c>
      <c r="G27" s="310"/>
      <c r="H27"/>
      <c r="I27"/>
      <c r="J27"/>
      <c r="K27"/>
      <c r="L27" s="147"/>
      <c r="M27"/>
      <c r="N27" s="182" t="s">
        <v>155</v>
      </c>
      <c r="O27" s="376"/>
      <c r="P27" s="376"/>
      <c r="Q27" s="380"/>
      <c r="R27" s="379"/>
      <c r="T27" s="20"/>
      <c r="U27" s="21"/>
      <c r="V27" s="22"/>
    </row>
    <row r="28" spans="1:27" s="14" customFormat="1" ht="13.5" customHeight="1" thickBot="1" x14ac:dyDescent="0.2">
      <c r="A28" s="381">
        <v>13</v>
      </c>
      <c r="B28" s="376">
        <v>4</v>
      </c>
      <c r="C28" s="376" t="str">
        <f>IF(B28="","",VLOOKUP(B28,$B$55:$D$106,2))</f>
        <v>三好</v>
      </c>
      <c r="D28" s="377" t="str">
        <f>IF(B28="","",VLOOKUP(B28,$B$55:$D$106,3))</f>
        <v>長生</v>
      </c>
      <c r="E28" s="148"/>
      <c r="F28" s="245"/>
      <c r="G28" s="310"/>
      <c r="H28"/>
      <c r="I28"/>
      <c r="J28"/>
      <c r="K28"/>
      <c r="L28" s="321"/>
      <c r="M28" s="307"/>
      <c r="N28" s="316"/>
      <c r="O28" s="376">
        <v>5</v>
      </c>
      <c r="P28" s="376" t="str">
        <f>IF(O28="","",VLOOKUP(O28,$B$55:$D$106,2))</f>
        <v>永野</v>
      </c>
      <c r="Q28" s="380" t="str">
        <f>IF(O28="","",VLOOKUP(O28,$B$55:$D$106,3))</f>
        <v>長生</v>
      </c>
      <c r="R28" s="378">
        <v>28</v>
      </c>
      <c r="T28" s="20"/>
      <c r="U28" s="21"/>
      <c r="V28" s="22"/>
    </row>
    <row r="29" spans="1:27" s="14" customFormat="1" ht="13.5" customHeight="1" thickBot="1" x14ac:dyDescent="0.2">
      <c r="A29" s="381"/>
      <c r="B29" s="376"/>
      <c r="C29" s="376"/>
      <c r="D29" s="377"/>
      <c r="E29" s="2">
        <v>0</v>
      </c>
      <c r="F29" s="146" t="s">
        <v>159</v>
      </c>
      <c r="G29" s="339"/>
      <c r="H29"/>
      <c r="I29"/>
      <c r="J29"/>
      <c r="K29"/>
      <c r="L29" s="320"/>
      <c r="M29" s="2" t="s">
        <v>163</v>
      </c>
      <c r="N29" s="315">
        <v>3</v>
      </c>
      <c r="O29" s="376"/>
      <c r="P29" s="376"/>
      <c r="Q29" s="380"/>
      <c r="R29" s="379"/>
      <c r="T29" s="20"/>
      <c r="U29" s="21"/>
      <c r="V29" s="22"/>
    </row>
    <row r="30" spans="1:27" s="14" customFormat="1" ht="13.5" customHeight="1" x14ac:dyDescent="0.15">
      <c r="A30" s="381">
        <v>14</v>
      </c>
      <c r="B30" s="376">
        <v>10</v>
      </c>
      <c r="C30" s="376" t="str">
        <f>IF(B30="","",VLOOKUP(B30,$B$55:$D$106,2))</f>
        <v>㠀田</v>
      </c>
      <c r="D30" s="377" t="str">
        <f>IF(B30="","",VLOOKUP(B30,$B$55:$D$106,3))</f>
        <v>秀明八千代</v>
      </c>
      <c r="E30" s="145">
        <v>1</v>
      </c>
      <c r="F30" s="310"/>
      <c r="G30" s="332">
        <v>3</v>
      </c>
      <c r="H30"/>
      <c r="I30"/>
      <c r="J30"/>
      <c r="K30"/>
      <c r="L30">
        <v>1</v>
      </c>
      <c r="M30" s="183"/>
      <c r="N30" s="145"/>
      <c r="O30" s="376">
        <v>17</v>
      </c>
      <c r="P30" s="376" t="str">
        <f>IF(O30="","",VLOOKUP(O30,$B$55:$D$106,2))</f>
        <v>五十嵐</v>
      </c>
      <c r="Q30" s="380" t="str">
        <f>IF(O30="","",VLOOKUP(O30,$B$55:$D$106,3))</f>
        <v>昭和学院</v>
      </c>
      <c r="R30" s="378">
        <v>29</v>
      </c>
      <c r="T30" s="20"/>
      <c r="U30" s="21"/>
      <c r="V30" s="22"/>
    </row>
    <row r="31" spans="1:27" s="14" customFormat="1" ht="13.5" customHeight="1" thickBot="1" x14ac:dyDescent="0.2">
      <c r="A31" s="381"/>
      <c r="B31" s="376"/>
      <c r="C31" s="376"/>
      <c r="D31" s="377"/>
      <c r="E31" s="181" t="s">
        <v>149</v>
      </c>
      <c r="F31" s="339"/>
      <c r="G31"/>
      <c r="H31"/>
      <c r="I31"/>
      <c r="J31"/>
      <c r="K31"/>
      <c r="L31"/>
      <c r="M31" t="s">
        <v>327</v>
      </c>
      <c r="N31"/>
      <c r="O31" s="376"/>
      <c r="P31" s="376"/>
      <c r="Q31" s="380"/>
      <c r="R31" s="379"/>
      <c r="T31" s="20"/>
      <c r="U31" s="21"/>
      <c r="V31" s="22"/>
    </row>
    <row r="32" spans="1:27" ht="13.5" customHeight="1" thickBot="1" x14ac:dyDescent="0.25">
      <c r="A32" s="381">
        <v>15</v>
      </c>
      <c r="B32" s="376">
        <v>8</v>
      </c>
      <c r="C32" s="376" t="str">
        <f>IF(B32="","",VLOOKUP(B32,$B$55:$D$106,2))</f>
        <v>大林</v>
      </c>
      <c r="D32" s="377" t="str">
        <f>IF(B32="","",VLOOKUP(B32,$B$55:$D$106,3))</f>
        <v>船橋東</v>
      </c>
      <c r="E32" s="2"/>
      <c r="F32" s="338">
        <v>3</v>
      </c>
      <c r="G32"/>
      <c r="H32"/>
      <c r="I32"/>
      <c r="J32"/>
      <c r="K32"/>
      <c r="L32"/>
      <c r="M32"/>
      <c r="N32"/>
      <c r="O32" s="138"/>
      <c r="P32" s="138"/>
      <c r="Q32" s="151"/>
      <c r="R32" s="138"/>
      <c r="U32" s="142"/>
      <c r="V32" s="137"/>
    </row>
    <row r="33" spans="1:22" ht="13.5" customHeight="1" x14ac:dyDescent="0.2">
      <c r="A33" s="381"/>
      <c r="B33" s="376"/>
      <c r="C33" s="376"/>
      <c r="D33" s="377"/>
      <c r="E33" s="324">
        <v>4</v>
      </c>
      <c r="F33" s="2"/>
      <c r="G33"/>
      <c r="H33"/>
      <c r="I33"/>
      <c r="J33"/>
      <c r="K33"/>
      <c r="L33"/>
      <c r="M33"/>
      <c r="N33"/>
      <c r="O33" s="237"/>
      <c r="P33" s="237"/>
      <c r="Q33" s="151"/>
      <c r="R33" s="237"/>
      <c r="U33" s="239"/>
      <c r="V33" s="240"/>
    </row>
    <row r="34" spans="1:22" ht="13.5" customHeight="1" x14ac:dyDescent="0.2">
      <c r="A34" s="46"/>
      <c r="B34" s="275"/>
      <c r="C34" s="275"/>
      <c r="D34" s="276"/>
      <c r="E34" s="2"/>
      <c r="F34" s="2"/>
      <c r="G34"/>
      <c r="H34"/>
      <c r="I34"/>
      <c r="J34"/>
      <c r="K34"/>
      <c r="L34"/>
      <c r="M34"/>
      <c r="N34"/>
      <c r="O34" s="275"/>
      <c r="P34" s="275"/>
      <c r="Q34" s="277"/>
      <c r="R34" s="275"/>
      <c r="U34" s="278"/>
      <c r="V34" s="280"/>
    </row>
    <row r="35" spans="1:22" ht="13.5" customHeight="1" x14ac:dyDescent="0.2">
      <c r="A35" s="46"/>
      <c r="B35" s="275"/>
      <c r="C35" s="275"/>
      <c r="D35" s="276"/>
      <c r="E35" s="2"/>
      <c r="F35" s="2"/>
      <c r="G35"/>
      <c r="H35"/>
      <c r="I35"/>
      <c r="J35"/>
      <c r="K35"/>
      <c r="L35"/>
      <c r="M35"/>
      <c r="N35"/>
      <c r="O35" s="275"/>
      <c r="P35" s="275"/>
      <c r="Q35" s="277"/>
      <c r="R35" s="275"/>
      <c r="U35" s="278"/>
      <c r="V35" s="280"/>
    </row>
    <row r="36" spans="1:22" ht="15" customHeight="1" x14ac:dyDescent="0.2">
      <c r="A36" s="46"/>
      <c r="B36" s="138"/>
      <c r="C36" s="154" t="s">
        <v>11</v>
      </c>
      <c r="D36" s="138"/>
      <c r="E36"/>
      <c r="F36"/>
      <c r="G36"/>
      <c r="H36"/>
      <c r="I36"/>
      <c r="J36" s="374" t="s">
        <v>12</v>
      </c>
      <c r="K36" s="374"/>
      <c r="L36" s="374"/>
      <c r="M36" s="374"/>
      <c r="N36" s="374"/>
      <c r="O36" s="374"/>
      <c r="P36" s="374"/>
      <c r="Q36" s="374"/>
      <c r="R36" s="138"/>
      <c r="U36" s="142"/>
      <c r="V36" s="137"/>
    </row>
    <row r="37" spans="1:22" ht="13.5" customHeight="1" x14ac:dyDescent="0.2">
      <c r="A37" s="47"/>
      <c r="B37" s="47"/>
      <c r="C37" s="376" t="s">
        <v>330</v>
      </c>
      <c r="D37" s="377" t="s">
        <v>331</v>
      </c>
      <c r="E37" s="64">
        <v>0</v>
      </c>
      <c r="I37" s="66"/>
      <c r="J37" s="375" t="s">
        <v>13</v>
      </c>
      <c r="K37" s="375"/>
      <c r="L37" s="375"/>
      <c r="M37" s="375"/>
      <c r="N37" s="375"/>
      <c r="O37" s="375"/>
      <c r="P37" s="375"/>
      <c r="Q37" s="375"/>
      <c r="R37" s="39"/>
    </row>
    <row r="38" spans="1:22" ht="13.5" customHeight="1" thickBot="1" x14ac:dyDescent="0.25">
      <c r="A38" s="47"/>
      <c r="B38" s="47"/>
      <c r="C38" s="376"/>
      <c r="D38" s="377"/>
      <c r="E38" s="263" t="s">
        <v>176</v>
      </c>
      <c r="F38" s="158"/>
      <c r="G38" s="116"/>
      <c r="I38" s="66"/>
      <c r="J38" s="60"/>
      <c r="K38" s="60"/>
      <c r="L38" s="65"/>
      <c r="M38" s="116"/>
      <c r="N38" s="116"/>
      <c r="O38" s="39"/>
      <c r="P38" s="39"/>
      <c r="Q38" s="144"/>
      <c r="R38" s="39"/>
      <c r="U38" s="143"/>
      <c r="V38" s="137"/>
    </row>
    <row r="39" spans="1:22" ht="13.5" customHeight="1" thickBot="1" x14ac:dyDescent="0.25">
      <c r="A39" s="47"/>
      <c r="B39" s="47"/>
      <c r="C39" s="376" t="s">
        <v>332</v>
      </c>
      <c r="D39" s="377" t="s">
        <v>333</v>
      </c>
      <c r="E39" s="347"/>
      <c r="F39" s="348"/>
      <c r="G39" s="116"/>
      <c r="I39" s="66"/>
      <c r="J39" s="60"/>
      <c r="K39" s="60"/>
      <c r="L39" s="65"/>
      <c r="M39" s="116"/>
      <c r="N39" s="116"/>
      <c r="O39" s="39"/>
      <c r="P39" s="39"/>
      <c r="Q39" s="144"/>
      <c r="R39" s="39"/>
      <c r="U39" s="143"/>
      <c r="V39" s="137"/>
    </row>
    <row r="40" spans="1:22" ht="13.5" customHeight="1" x14ac:dyDescent="0.2">
      <c r="A40" s="47"/>
      <c r="B40" s="47"/>
      <c r="C40" s="376"/>
      <c r="D40" s="377"/>
      <c r="E40" s="64">
        <v>5</v>
      </c>
      <c r="I40" s="127"/>
      <c r="J40" s="127"/>
      <c r="K40" s="127"/>
      <c r="L40" s="127"/>
      <c r="M40" s="116"/>
      <c r="N40" s="116"/>
      <c r="O40" s="39"/>
      <c r="P40" s="39"/>
      <c r="Q40" s="144"/>
      <c r="R40" s="52"/>
    </row>
    <row r="41" spans="1:22" ht="13.5" customHeight="1" x14ac:dyDescent="0.2">
      <c r="A41" s="47"/>
      <c r="B41" s="47"/>
      <c r="C41" s="162"/>
      <c r="D41" s="166"/>
      <c r="I41" s="127"/>
      <c r="J41" s="127"/>
      <c r="K41" s="127"/>
      <c r="L41" s="127"/>
      <c r="M41" s="116"/>
      <c r="N41" s="116"/>
      <c r="O41" s="39"/>
      <c r="P41" s="39"/>
      <c r="Q41" s="144"/>
      <c r="R41" s="52"/>
      <c r="U41" s="168"/>
      <c r="V41" s="156"/>
    </row>
    <row r="42" spans="1:22" ht="21" customHeight="1" x14ac:dyDescent="0.2">
      <c r="A42" s="149" t="s">
        <v>19</v>
      </c>
      <c r="D42" s="166"/>
      <c r="I42" s="127"/>
      <c r="J42" s="127"/>
      <c r="K42" s="127"/>
      <c r="L42" s="127"/>
      <c r="M42" s="116"/>
      <c r="N42" s="116"/>
      <c r="O42" s="39"/>
      <c r="P42" s="39"/>
      <c r="Q42" s="144"/>
      <c r="R42" s="52"/>
      <c r="U42" s="168"/>
      <c r="V42" s="156"/>
    </row>
    <row r="43" spans="1:22" ht="21" customHeight="1" x14ac:dyDescent="0.2">
      <c r="A43" s="267">
        <v>1</v>
      </c>
      <c r="B43" s="287"/>
      <c r="C43" s="169" t="s">
        <v>82</v>
      </c>
      <c r="D43" s="170" t="s">
        <v>273</v>
      </c>
      <c r="E43" s="157" t="s">
        <v>305</v>
      </c>
      <c r="I43" s="127"/>
      <c r="J43" s="127"/>
      <c r="K43" s="127"/>
      <c r="L43" s="127"/>
      <c r="M43" s="116"/>
      <c r="N43" s="116"/>
      <c r="O43" s="39"/>
      <c r="P43" s="39"/>
      <c r="Q43" s="144"/>
      <c r="R43" s="52"/>
      <c r="U43" s="168"/>
      <c r="V43" s="156"/>
    </row>
    <row r="44" spans="1:22" ht="21" customHeight="1" x14ac:dyDescent="0.2">
      <c r="A44" s="160">
        <v>2</v>
      </c>
      <c r="B44" s="287"/>
      <c r="C44" s="169" t="s">
        <v>365</v>
      </c>
      <c r="D44" s="170" t="s">
        <v>366</v>
      </c>
      <c r="I44" s="127"/>
      <c r="J44" s="127"/>
      <c r="K44" s="127"/>
      <c r="L44" s="127"/>
      <c r="M44" s="116"/>
      <c r="N44" s="116"/>
      <c r="O44" s="39"/>
      <c r="P44" s="39"/>
      <c r="Q44" s="144"/>
      <c r="R44" s="52"/>
      <c r="U44" s="168"/>
      <c r="V44" s="156"/>
    </row>
    <row r="45" spans="1:22" ht="21" customHeight="1" x14ac:dyDescent="0.2">
      <c r="A45" s="299">
        <v>3</v>
      </c>
      <c r="B45" s="287"/>
      <c r="C45" s="169" t="s">
        <v>367</v>
      </c>
      <c r="D45" s="170" t="s">
        <v>341</v>
      </c>
      <c r="I45" s="127"/>
      <c r="J45" s="127"/>
      <c r="K45" s="127"/>
      <c r="L45" s="127"/>
      <c r="M45" s="116"/>
      <c r="N45" s="116"/>
      <c r="O45" s="39"/>
      <c r="P45" s="39"/>
      <c r="Q45" s="144"/>
      <c r="R45" s="52"/>
      <c r="U45" s="168"/>
      <c r="V45" s="156"/>
    </row>
    <row r="46" spans="1:22" ht="21" customHeight="1" x14ac:dyDescent="0.2">
      <c r="A46" s="299">
        <v>4</v>
      </c>
      <c r="B46" s="287"/>
      <c r="C46" s="169" t="s">
        <v>332</v>
      </c>
      <c r="D46" s="170" t="s">
        <v>333</v>
      </c>
      <c r="I46" s="127"/>
      <c r="J46" s="127"/>
      <c r="K46" s="127"/>
      <c r="L46" s="127"/>
      <c r="M46" s="116"/>
      <c r="N46" s="116"/>
      <c r="O46" s="39"/>
      <c r="P46" s="39"/>
      <c r="Q46" s="144"/>
      <c r="R46" s="52"/>
      <c r="U46" s="179"/>
      <c r="V46" s="156"/>
    </row>
    <row r="47" spans="1:22" ht="15.75" customHeight="1" x14ac:dyDescent="0.2">
      <c r="A47" s="47"/>
      <c r="B47" s="272"/>
      <c r="C47" s="270"/>
      <c r="D47" s="271"/>
      <c r="I47" s="127"/>
      <c r="J47" s="127"/>
      <c r="K47" s="127"/>
      <c r="L47" s="127"/>
      <c r="M47" s="116"/>
      <c r="N47" s="116"/>
      <c r="O47" s="39"/>
      <c r="P47" s="39"/>
      <c r="Q47" s="144"/>
      <c r="R47" s="52"/>
      <c r="U47" s="179"/>
      <c r="V47" s="156"/>
    </row>
    <row r="48" spans="1:22" ht="15.75" customHeight="1" x14ac:dyDescent="0.2">
      <c r="A48" s="47"/>
      <c r="B48" s="171"/>
      <c r="C48" s="48"/>
      <c r="D48" s="49"/>
      <c r="E48" s="61"/>
      <c r="I48" s="128"/>
      <c r="J48" s="128"/>
      <c r="K48" s="128"/>
      <c r="L48" s="128"/>
      <c r="M48" s="116"/>
      <c r="N48" s="116"/>
      <c r="O48" s="81"/>
      <c r="P48" s="81"/>
      <c r="Q48" s="82"/>
      <c r="R48" s="83"/>
      <c r="V48" s="80"/>
    </row>
    <row r="49" spans="1:37" ht="12" customHeight="1" x14ac:dyDescent="0.2">
      <c r="A49" s="47"/>
      <c r="B49" s="171"/>
      <c r="C49" s="48"/>
      <c r="D49" s="49"/>
      <c r="I49" s="128"/>
      <c r="J49" s="128"/>
      <c r="K49" s="128"/>
      <c r="L49" s="128"/>
      <c r="M49" s="116"/>
      <c r="N49" s="116"/>
      <c r="O49" s="175"/>
      <c r="P49" s="175"/>
      <c r="Q49" s="177"/>
      <c r="R49" s="176"/>
      <c r="U49" s="179"/>
      <c r="V49" s="156"/>
    </row>
    <row r="50" spans="1:37" ht="12.75" customHeight="1" x14ac:dyDescent="0.2">
      <c r="A50" s="47"/>
      <c r="B50" s="47"/>
      <c r="C50" s="48"/>
      <c r="D50" s="49"/>
      <c r="I50" s="106"/>
      <c r="J50" s="106"/>
      <c r="K50" s="106"/>
      <c r="L50" s="106"/>
      <c r="O50" s="81"/>
      <c r="P50" s="81"/>
      <c r="Q50" s="82"/>
      <c r="R50" s="83"/>
      <c r="V50" s="80"/>
    </row>
    <row r="51" spans="1:37" ht="9" customHeight="1" x14ac:dyDescent="0.2">
      <c r="A51" s="36"/>
      <c r="B51" s="37"/>
      <c r="C51" s="37"/>
      <c r="D51" s="37"/>
      <c r="E51" s="86"/>
      <c r="F51" s="86"/>
      <c r="G51" s="86"/>
      <c r="H51" s="86"/>
      <c r="I51" s="107"/>
      <c r="J51" s="107"/>
      <c r="K51" s="107"/>
      <c r="L51" s="107"/>
      <c r="M51" s="86"/>
      <c r="N51" s="116"/>
      <c r="O51" s="15" t="s">
        <v>6</v>
      </c>
      <c r="P51" s="16"/>
      <c r="Q51" s="15"/>
      <c r="R51" s="3"/>
    </row>
    <row r="52" spans="1:37" ht="24" customHeight="1" x14ac:dyDescent="0.2">
      <c r="A52" s="36"/>
      <c r="B52" s="37"/>
      <c r="C52" s="37"/>
      <c r="D52" s="37"/>
      <c r="E52" s="116"/>
      <c r="F52" s="116"/>
      <c r="G52" s="116"/>
      <c r="H52" s="116"/>
      <c r="I52" s="107"/>
      <c r="J52" s="107"/>
      <c r="K52" s="107"/>
      <c r="L52" s="107"/>
      <c r="M52" s="116"/>
      <c r="N52" s="116"/>
      <c r="O52" s="67"/>
      <c r="P52" s="125"/>
      <c r="Q52" s="67"/>
      <c r="R52" s="3"/>
      <c r="U52" s="136"/>
      <c r="V52" s="132"/>
    </row>
    <row r="53" spans="1:37" ht="23.1" customHeight="1" x14ac:dyDescent="0.2">
      <c r="A53" s="47"/>
      <c r="B53" s="47"/>
      <c r="D53" s="113" t="s">
        <v>277</v>
      </c>
      <c r="E53" s="86"/>
      <c r="F53" s="86"/>
      <c r="G53" s="86"/>
      <c r="H53" s="86"/>
      <c r="I53" s="59"/>
      <c r="J53" s="116"/>
      <c r="K53" s="60"/>
      <c r="L53" s="60"/>
      <c r="M53" s="86"/>
      <c r="N53" s="116"/>
      <c r="O53" s="15"/>
      <c r="P53" s="16"/>
      <c r="Q53" s="15"/>
      <c r="R53" s="3"/>
      <c r="V53" s="12"/>
      <c r="W53" s="8"/>
      <c r="X53" s="8"/>
      <c r="Y53" s="8"/>
      <c r="Z53" s="8"/>
      <c r="AA53" s="8"/>
      <c r="AB53" s="8"/>
    </row>
    <row r="54" spans="1:37" ht="23.1" customHeight="1" x14ac:dyDescent="0.2">
      <c r="A54" s="55"/>
      <c r="B54" s="94"/>
      <c r="C54" s="94" t="s">
        <v>0</v>
      </c>
      <c r="D54" s="94" t="s">
        <v>1</v>
      </c>
      <c r="E54" s="372"/>
      <c r="F54" s="373"/>
      <c r="G54" s="373"/>
      <c r="H54" s="86"/>
      <c r="I54" s="59"/>
    </row>
    <row r="55" spans="1:37" ht="17.25" customHeight="1" x14ac:dyDescent="0.2">
      <c r="A55" s="55"/>
      <c r="B55" s="94">
        <v>1</v>
      </c>
      <c r="C55" s="169" t="s">
        <v>81</v>
      </c>
      <c r="D55" s="74" t="s">
        <v>21</v>
      </c>
      <c r="E55" s="119"/>
      <c r="F55" s="118"/>
      <c r="G55" s="103"/>
      <c r="H55" s="86"/>
      <c r="I55" s="59"/>
      <c r="M55" s="9"/>
      <c r="N55" s="9"/>
      <c r="T55" s="9"/>
    </row>
    <row r="56" spans="1:37" x14ac:dyDescent="0.2">
      <c r="A56" s="47"/>
      <c r="B56" s="94">
        <v>2</v>
      </c>
      <c r="C56" s="169" t="s">
        <v>140</v>
      </c>
      <c r="D56" s="74" t="s">
        <v>21</v>
      </c>
      <c r="E56" s="119"/>
      <c r="F56" s="118"/>
      <c r="G56" s="103"/>
      <c r="H56" s="86"/>
      <c r="I56" s="66"/>
      <c r="M56" s="9"/>
      <c r="N56" s="9"/>
      <c r="T56" s="9"/>
    </row>
    <row r="57" spans="1:37" x14ac:dyDescent="0.2">
      <c r="A57" s="47"/>
      <c r="B57" s="94">
        <v>3</v>
      </c>
      <c r="C57" s="169" t="s">
        <v>132</v>
      </c>
      <c r="D57" s="74" t="s">
        <v>26</v>
      </c>
      <c r="E57" s="119"/>
      <c r="F57" s="118"/>
      <c r="G57" s="103"/>
      <c r="H57" s="86"/>
      <c r="I57" s="66"/>
      <c r="J57" s="14"/>
      <c r="M57" s="9"/>
      <c r="N57" s="9"/>
      <c r="T57" s="9"/>
    </row>
    <row r="58" spans="1:37" x14ac:dyDescent="0.2">
      <c r="A58" s="47"/>
      <c r="B58" s="94">
        <v>4</v>
      </c>
      <c r="C58" s="169" t="s">
        <v>79</v>
      </c>
      <c r="D58" s="74" t="s">
        <v>24</v>
      </c>
      <c r="E58" s="119"/>
      <c r="F58" s="118"/>
      <c r="G58" s="103"/>
      <c r="H58" s="86"/>
      <c r="I58" s="66"/>
      <c r="K58" s="108"/>
      <c r="L58" s="108"/>
      <c r="M58" s="108"/>
      <c r="N58" s="108"/>
      <c r="O58" s="93"/>
      <c r="AB58" s="93"/>
    </row>
    <row r="59" spans="1:37" x14ac:dyDescent="0.2">
      <c r="A59" s="47"/>
      <c r="B59" s="94">
        <v>5</v>
      </c>
      <c r="C59" s="169" t="s">
        <v>135</v>
      </c>
      <c r="D59" s="74" t="s">
        <v>24</v>
      </c>
      <c r="E59" s="119"/>
      <c r="F59" s="118"/>
      <c r="G59" s="103"/>
      <c r="H59" s="86"/>
      <c r="I59" s="66"/>
      <c r="K59" s="108"/>
      <c r="L59" s="108"/>
      <c r="M59" s="108"/>
      <c r="N59" s="108"/>
      <c r="O59" s="93"/>
      <c r="P59" s="12"/>
      <c r="Q59" s="88"/>
      <c r="R59" s="8"/>
      <c r="S59" s="8"/>
      <c r="V59" s="12"/>
      <c r="W59" s="8"/>
      <c r="X59" s="8"/>
      <c r="Y59" s="8"/>
      <c r="Z59" s="8"/>
      <c r="AA59" s="8"/>
      <c r="AB59" s="93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2">
      <c r="A60" s="47"/>
      <c r="B60" s="94">
        <v>6</v>
      </c>
      <c r="C60" s="169" t="s">
        <v>83</v>
      </c>
      <c r="D60" s="74" t="s">
        <v>27</v>
      </c>
      <c r="E60" s="119"/>
      <c r="F60" s="118"/>
      <c r="G60" s="103"/>
      <c r="H60" s="86"/>
      <c r="I60" s="66"/>
      <c r="K60" s="108"/>
      <c r="L60" s="108"/>
      <c r="M60" s="108"/>
      <c r="N60" s="108"/>
      <c r="O60" s="93"/>
      <c r="P60" s="93"/>
      <c r="Q60" s="93"/>
      <c r="R60" s="93"/>
      <c r="S60" s="93"/>
      <c r="T60" s="93"/>
      <c r="U60" s="8"/>
      <c r="V60" s="8"/>
      <c r="W60" s="8"/>
      <c r="X60" s="93"/>
      <c r="Y60" s="93"/>
      <c r="Z60" s="93"/>
      <c r="AA60" s="93"/>
      <c r="AB60" s="93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2">
      <c r="A61" s="47"/>
      <c r="B61" s="94">
        <v>7</v>
      </c>
      <c r="C61" s="169" t="s">
        <v>44</v>
      </c>
      <c r="D61" s="74" t="s">
        <v>27</v>
      </c>
      <c r="E61" s="119"/>
      <c r="F61" s="118"/>
      <c r="G61" s="103"/>
      <c r="H61" s="86"/>
      <c r="I61" s="66"/>
      <c r="K61" s="108"/>
      <c r="L61" s="108"/>
      <c r="M61" s="108"/>
      <c r="N61" s="108"/>
      <c r="O61" s="8"/>
      <c r="P61" s="12"/>
      <c r="Q61" s="88"/>
      <c r="R61" s="117"/>
      <c r="S61" s="8"/>
      <c r="U61" s="117"/>
      <c r="V61" s="12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2">
      <c r="A62" s="47"/>
      <c r="B62" s="94">
        <v>8</v>
      </c>
      <c r="C62" s="169" t="s">
        <v>104</v>
      </c>
      <c r="D62" s="74" t="s">
        <v>29</v>
      </c>
      <c r="E62" s="119"/>
      <c r="F62" s="118"/>
      <c r="G62" s="103"/>
      <c r="H62" s="86"/>
      <c r="I62" s="66"/>
      <c r="J62" s="61"/>
      <c r="K62" s="61"/>
      <c r="L62" s="61"/>
      <c r="M62" s="86"/>
      <c r="N62" s="116"/>
      <c r="O62" s="8"/>
      <c r="P62" s="12"/>
      <c r="Q62" s="88"/>
      <c r="R62" s="113"/>
      <c r="S62" s="8"/>
      <c r="U62" s="113"/>
      <c r="V62" s="12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2">
      <c r="A63" s="47"/>
      <c r="B63" s="94">
        <v>9</v>
      </c>
      <c r="C63" s="169" t="s">
        <v>119</v>
      </c>
      <c r="D63" s="74" t="s">
        <v>31</v>
      </c>
      <c r="E63" s="119"/>
      <c r="F63" s="118"/>
      <c r="G63" s="103"/>
      <c r="H63" s="86"/>
      <c r="I63" s="66"/>
      <c r="J63" s="86"/>
      <c r="K63" s="65"/>
      <c r="L63" s="65"/>
      <c r="M63" s="86"/>
      <c r="N63" s="116"/>
      <c r="O63" s="8"/>
      <c r="P63" s="12"/>
      <c r="Q63" s="88"/>
      <c r="R63" s="113"/>
      <c r="S63" s="8"/>
      <c r="U63" s="113"/>
      <c r="V63" s="12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2">
      <c r="A64" s="47"/>
      <c r="B64" s="94">
        <v>10</v>
      </c>
      <c r="C64" s="169" t="s">
        <v>283</v>
      </c>
      <c r="D64" s="74" t="s">
        <v>31</v>
      </c>
      <c r="E64" s="119"/>
      <c r="F64" s="118"/>
      <c r="G64" s="103"/>
      <c r="H64" s="86"/>
      <c r="I64" s="66"/>
      <c r="J64" s="86"/>
      <c r="K64" s="65"/>
      <c r="L64" s="65"/>
      <c r="M64" s="86"/>
      <c r="N64" s="116"/>
      <c r="O64" s="8"/>
      <c r="P64" s="113"/>
      <c r="Q64" s="113"/>
      <c r="R64" s="113"/>
      <c r="S64" s="113"/>
      <c r="T64" s="113"/>
      <c r="U64" s="113"/>
      <c r="V64" s="113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2">
      <c r="A65" s="47"/>
      <c r="B65" s="94">
        <v>11</v>
      </c>
      <c r="C65" s="169" t="s">
        <v>110</v>
      </c>
      <c r="D65" s="74" t="s">
        <v>33</v>
      </c>
      <c r="E65" s="3"/>
      <c r="F65" s="118"/>
      <c r="G65" s="103"/>
      <c r="H65" s="86"/>
      <c r="I65" s="66"/>
      <c r="J65" s="61"/>
      <c r="AE65" s="113"/>
      <c r="AF65" s="113"/>
      <c r="AG65" s="113"/>
      <c r="AH65" s="113"/>
      <c r="AI65" s="113"/>
      <c r="AJ65" s="113"/>
      <c r="AK65" s="8"/>
    </row>
    <row r="66" spans="1:37" x14ac:dyDescent="0.2">
      <c r="A66" s="47"/>
      <c r="B66" s="94">
        <v>12</v>
      </c>
      <c r="C66" s="169" t="s">
        <v>284</v>
      </c>
      <c r="D66" s="74" t="s">
        <v>33</v>
      </c>
      <c r="E66" s="119"/>
      <c r="F66" s="118"/>
      <c r="G66" s="103"/>
      <c r="H66" s="86"/>
      <c r="I66" s="66"/>
      <c r="J66" s="61"/>
      <c r="AE66" s="113"/>
      <c r="AF66" s="113"/>
      <c r="AG66" s="113"/>
      <c r="AH66" s="113"/>
      <c r="AI66" s="113"/>
      <c r="AJ66" s="113"/>
      <c r="AK66" s="8"/>
    </row>
    <row r="67" spans="1:37" x14ac:dyDescent="0.2">
      <c r="A67" s="47"/>
      <c r="B67" s="94">
        <v>13</v>
      </c>
      <c r="C67" s="169" t="s">
        <v>64</v>
      </c>
      <c r="D67" s="74" t="s">
        <v>35</v>
      </c>
      <c r="E67" s="119"/>
      <c r="F67" s="118"/>
      <c r="G67" s="103"/>
      <c r="H67" s="86"/>
      <c r="I67" s="66"/>
      <c r="K67" s="9"/>
      <c r="Q67" s="9"/>
      <c r="AE67" s="113"/>
      <c r="AF67" s="113"/>
      <c r="AG67" s="113"/>
      <c r="AH67" s="113"/>
      <c r="AI67" s="113"/>
      <c r="AJ67" s="113"/>
      <c r="AK67" s="8"/>
    </row>
    <row r="68" spans="1:37" x14ac:dyDescent="0.2">
      <c r="A68" s="47"/>
      <c r="B68" s="94">
        <v>14</v>
      </c>
      <c r="C68" s="169" t="s">
        <v>71</v>
      </c>
      <c r="D68" s="74" t="s">
        <v>35</v>
      </c>
      <c r="E68" s="119"/>
      <c r="F68" s="118"/>
      <c r="G68" s="103"/>
      <c r="H68" s="86"/>
      <c r="I68" s="66"/>
      <c r="K68" s="9"/>
      <c r="Q68" s="9"/>
      <c r="AE68" s="113"/>
      <c r="AF68" s="113"/>
      <c r="AG68" s="113"/>
      <c r="AH68" s="113"/>
      <c r="AI68" s="113"/>
      <c r="AJ68" s="113"/>
      <c r="AK68" s="8"/>
    </row>
    <row r="69" spans="1:37" x14ac:dyDescent="0.2">
      <c r="A69" s="47"/>
      <c r="B69" s="94">
        <v>15</v>
      </c>
      <c r="C69" s="169" t="s">
        <v>74</v>
      </c>
      <c r="D69" s="74" t="s">
        <v>37</v>
      </c>
      <c r="E69" s="119"/>
      <c r="F69" s="118"/>
      <c r="G69" s="103"/>
      <c r="H69" s="86"/>
      <c r="I69" s="66"/>
      <c r="K69" s="9"/>
      <c r="O69" s="1"/>
      <c r="Q69" s="9"/>
      <c r="AE69" s="8"/>
      <c r="AF69" s="8"/>
      <c r="AG69" s="8"/>
      <c r="AH69" s="8"/>
      <c r="AI69" s="8"/>
      <c r="AJ69" s="8"/>
      <c r="AK69" s="8"/>
    </row>
    <row r="70" spans="1:37" x14ac:dyDescent="0.2">
      <c r="A70" s="47"/>
      <c r="B70" s="94">
        <v>16</v>
      </c>
      <c r="C70" s="169" t="s">
        <v>285</v>
      </c>
      <c r="D70" s="74" t="s">
        <v>37</v>
      </c>
      <c r="E70" s="119"/>
      <c r="F70" s="118"/>
      <c r="G70" s="103"/>
      <c r="H70" s="86"/>
      <c r="I70" s="66"/>
      <c r="J70" s="61"/>
      <c r="K70" s="65"/>
      <c r="L70" s="65"/>
      <c r="AE70" s="8"/>
      <c r="AF70" s="8"/>
      <c r="AG70" s="8"/>
      <c r="AH70" s="8"/>
      <c r="AI70" s="8"/>
      <c r="AJ70" s="8"/>
      <c r="AK70" s="8"/>
    </row>
    <row r="71" spans="1:37" x14ac:dyDescent="0.2">
      <c r="A71" s="47"/>
      <c r="B71" s="94">
        <v>17</v>
      </c>
      <c r="C71" s="169" t="s">
        <v>99</v>
      </c>
      <c r="D71" s="74" t="s">
        <v>286</v>
      </c>
      <c r="E71" s="119"/>
      <c r="F71" s="118"/>
      <c r="G71" s="103"/>
      <c r="H71" s="86"/>
      <c r="I71" s="66"/>
      <c r="J71" s="61"/>
      <c r="K71" s="65"/>
      <c r="L71" s="65"/>
      <c r="M71" s="86"/>
      <c r="N71" s="116"/>
      <c r="O71" s="12"/>
      <c r="P71" s="8"/>
      <c r="Q71" s="8"/>
      <c r="R71" s="8"/>
      <c r="S71" s="8"/>
      <c r="V71" s="92"/>
      <c r="W71" s="96"/>
      <c r="X71" s="93"/>
      <c r="Y71" s="93"/>
      <c r="Z71" s="93"/>
      <c r="AA71" s="93"/>
      <c r="AB71" s="93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2">
      <c r="A72" s="47"/>
      <c r="B72" s="94">
        <v>18</v>
      </c>
      <c r="C72" s="169" t="s">
        <v>287</v>
      </c>
      <c r="D72" s="74" t="s">
        <v>288</v>
      </c>
      <c r="E72" s="119"/>
      <c r="F72" s="118"/>
      <c r="G72" s="103"/>
      <c r="H72" s="86"/>
      <c r="I72" s="66"/>
      <c r="J72" s="86"/>
      <c r="K72" s="65"/>
      <c r="L72" s="65"/>
      <c r="M72" s="86"/>
      <c r="N72" s="116"/>
      <c r="O72" s="12"/>
      <c r="P72" s="8"/>
      <c r="Q72" s="8"/>
      <c r="R72" s="8"/>
      <c r="S72" s="8"/>
      <c r="V72" s="92"/>
      <c r="W72" s="93"/>
      <c r="X72" s="93"/>
      <c r="Y72" s="93"/>
      <c r="Z72" s="93"/>
      <c r="AA72" s="93"/>
      <c r="AB72" s="93"/>
    </row>
    <row r="73" spans="1:37" ht="18" customHeight="1" x14ac:dyDescent="0.2">
      <c r="A73" s="47"/>
      <c r="B73" s="94">
        <v>19</v>
      </c>
      <c r="C73" s="169" t="s">
        <v>107</v>
      </c>
      <c r="D73" s="74" t="s">
        <v>20</v>
      </c>
      <c r="E73" s="119"/>
      <c r="F73" s="118"/>
      <c r="G73" s="103"/>
      <c r="H73" s="86"/>
      <c r="I73" s="66"/>
      <c r="J73" s="61"/>
      <c r="K73" s="65"/>
      <c r="L73" s="65"/>
      <c r="M73" s="86"/>
      <c r="N73" s="116"/>
      <c r="O73" s="8"/>
      <c r="P73" s="12"/>
      <c r="Q73" s="88"/>
      <c r="R73" s="8"/>
      <c r="S73" s="8"/>
      <c r="V73" s="92"/>
      <c r="W73" s="93"/>
      <c r="X73" s="93"/>
      <c r="Y73" s="8"/>
      <c r="Z73" s="8"/>
      <c r="AA73" s="93"/>
      <c r="AB73" s="93"/>
    </row>
    <row r="74" spans="1:37" x14ac:dyDescent="0.2">
      <c r="A74" s="47"/>
      <c r="B74" s="94">
        <v>20</v>
      </c>
      <c r="C74" s="169" t="s">
        <v>84</v>
      </c>
      <c r="D74" s="74" t="s">
        <v>41</v>
      </c>
      <c r="E74" s="119"/>
      <c r="F74" s="118"/>
      <c r="G74" s="103"/>
      <c r="H74" s="86"/>
      <c r="I74" s="66"/>
      <c r="J74" s="61"/>
      <c r="K74" s="65"/>
      <c r="L74" s="65"/>
      <c r="M74" s="86"/>
      <c r="N74" s="116"/>
      <c r="O74" s="8"/>
      <c r="P74" s="12"/>
      <c r="Q74" s="88"/>
      <c r="R74" s="8"/>
      <c r="S74" s="8"/>
      <c r="V74" s="92"/>
      <c r="W74" s="93"/>
      <c r="X74" s="93"/>
      <c r="Y74" s="8"/>
      <c r="Z74" s="8"/>
      <c r="AA74" s="93"/>
      <c r="AB74" s="93"/>
    </row>
    <row r="75" spans="1:37" x14ac:dyDescent="0.2">
      <c r="A75" s="47"/>
      <c r="B75" s="94">
        <v>21</v>
      </c>
      <c r="C75" s="169" t="s">
        <v>61</v>
      </c>
      <c r="D75" s="74" t="s">
        <v>41</v>
      </c>
      <c r="E75" s="119"/>
      <c r="F75" s="118"/>
      <c r="G75" s="103"/>
      <c r="H75" s="86"/>
      <c r="I75" s="66"/>
      <c r="J75" s="61"/>
      <c r="K75" s="86"/>
      <c r="L75" s="65"/>
      <c r="M75" s="86"/>
      <c r="N75" s="116"/>
      <c r="O75" s="8"/>
      <c r="P75" s="12"/>
      <c r="Q75" s="88"/>
      <c r="R75" s="8"/>
      <c r="S75" s="8"/>
      <c r="AA75" s="93"/>
      <c r="AB75" s="93"/>
    </row>
    <row r="76" spans="1:37" x14ac:dyDescent="0.2">
      <c r="A76" s="47"/>
      <c r="B76" s="94">
        <v>22</v>
      </c>
      <c r="C76" s="169" t="s">
        <v>307</v>
      </c>
      <c r="D76" s="74" t="s">
        <v>42</v>
      </c>
      <c r="E76" s="119"/>
      <c r="F76" s="118"/>
      <c r="G76" s="103"/>
      <c r="H76" s="86"/>
      <c r="I76" s="66"/>
      <c r="J76" s="86"/>
      <c r="K76" s="86"/>
    </row>
    <row r="77" spans="1:37" x14ac:dyDescent="0.2">
      <c r="A77" s="47"/>
      <c r="B77" s="94">
        <v>23</v>
      </c>
      <c r="C77" s="169" t="s">
        <v>130</v>
      </c>
      <c r="D77" s="74" t="s">
        <v>42</v>
      </c>
      <c r="E77" s="119"/>
      <c r="F77" s="118"/>
      <c r="G77" s="103"/>
      <c r="H77" s="86"/>
      <c r="I77" s="66"/>
      <c r="J77" s="86"/>
      <c r="K77" s="86"/>
    </row>
    <row r="78" spans="1:37" x14ac:dyDescent="0.2">
      <c r="A78" s="47"/>
      <c r="B78" s="94">
        <v>24</v>
      </c>
      <c r="C78" s="169" t="s">
        <v>114</v>
      </c>
      <c r="D78" s="74" t="s">
        <v>43</v>
      </c>
      <c r="E78" s="119"/>
      <c r="F78" s="118"/>
      <c r="G78" s="103"/>
      <c r="H78" s="86"/>
      <c r="I78" s="66"/>
      <c r="J78" s="86"/>
      <c r="K78" s="86"/>
    </row>
    <row r="79" spans="1:37" x14ac:dyDescent="0.2">
      <c r="A79" s="47"/>
      <c r="B79" s="94">
        <v>25</v>
      </c>
      <c r="C79" s="169" t="s">
        <v>94</v>
      </c>
      <c r="D79" s="74" t="s">
        <v>43</v>
      </c>
      <c r="E79" s="119"/>
      <c r="F79" s="118"/>
      <c r="G79" s="103"/>
      <c r="H79" s="86"/>
      <c r="I79" s="66"/>
      <c r="J79" s="61"/>
      <c r="K79" s="116"/>
      <c r="L79" s="116"/>
      <c r="M79" s="116"/>
      <c r="N79" s="116"/>
      <c r="O79" s="88"/>
      <c r="P79" s="117"/>
      <c r="Q79" s="8"/>
      <c r="R79" s="8"/>
      <c r="S79" s="136"/>
      <c r="U79" s="136"/>
      <c r="V79" s="136"/>
      <c r="W79" s="117"/>
      <c r="X79" s="8"/>
      <c r="Y79" s="8"/>
      <c r="Z79" s="8"/>
      <c r="AA79" s="117"/>
      <c r="AB79" s="8"/>
    </row>
    <row r="80" spans="1:37" x14ac:dyDescent="0.2">
      <c r="A80" s="47"/>
      <c r="B80" s="94">
        <v>26</v>
      </c>
      <c r="C80" s="169" t="s">
        <v>75</v>
      </c>
      <c r="D80" s="74" t="s">
        <v>45</v>
      </c>
      <c r="E80" s="119"/>
      <c r="F80" s="118"/>
      <c r="G80" s="103"/>
      <c r="H80" s="86"/>
      <c r="I80" s="66"/>
      <c r="J80" s="61"/>
      <c r="K80" s="135"/>
      <c r="L80" s="135"/>
      <c r="M80" s="135"/>
      <c r="N80" s="238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</row>
    <row r="81" spans="1:28" x14ac:dyDescent="0.2">
      <c r="A81" s="47"/>
      <c r="B81" s="94">
        <v>27</v>
      </c>
      <c r="C81" s="169" t="s">
        <v>34</v>
      </c>
      <c r="D81" s="74" t="s">
        <v>45</v>
      </c>
      <c r="E81" s="119"/>
      <c r="F81" s="118"/>
      <c r="G81" s="103"/>
      <c r="H81" s="86"/>
      <c r="I81" s="66"/>
      <c r="J81" s="61"/>
      <c r="K81" s="116"/>
      <c r="L81" s="116"/>
      <c r="M81" s="116"/>
      <c r="N81" s="116"/>
      <c r="O81" s="88"/>
      <c r="P81" s="135"/>
      <c r="Q81" s="8"/>
      <c r="R81" s="8"/>
      <c r="S81" s="136"/>
      <c r="U81" s="136"/>
      <c r="V81" s="136"/>
      <c r="W81" s="135"/>
      <c r="X81" s="8"/>
      <c r="Y81" s="8"/>
      <c r="Z81" s="8"/>
      <c r="AA81" s="8"/>
      <c r="AB81" s="8"/>
    </row>
    <row r="82" spans="1:28" x14ac:dyDescent="0.2">
      <c r="A82" s="47"/>
      <c r="B82" s="94">
        <v>28</v>
      </c>
      <c r="C82" s="169" t="s">
        <v>117</v>
      </c>
      <c r="D82" s="254" t="s">
        <v>36</v>
      </c>
      <c r="E82" s="119"/>
      <c r="F82" s="118"/>
      <c r="G82" s="103"/>
      <c r="H82" s="86"/>
      <c r="I82" s="66"/>
      <c r="J82" s="61"/>
      <c r="K82" s="116"/>
      <c r="L82" s="135"/>
      <c r="M82" s="116"/>
      <c r="N82" s="116"/>
      <c r="O82" s="88"/>
      <c r="P82" s="135"/>
      <c r="Q82" s="8"/>
      <c r="R82" s="8"/>
      <c r="S82" s="136"/>
      <c r="U82" s="135"/>
      <c r="V82" s="135"/>
      <c r="W82" s="135"/>
      <c r="X82" s="8"/>
      <c r="Y82" s="135"/>
      <c r="Z82" s="8"/>
      <c r="AA82" s="8"/>
      <c r="AB82" s="8"/>
    </row>
    <row r="83" spans="1:28" ht="18" customHeight="1" x14ac:dyDescent="0.2">
      <c r="A83" s="47"/>
      <c r="B83" s="94">
        <v>29</v>
      </c>
      <c r="C83" s="169" t="s">
        <v>116</v>
      </c>
      <c r="D83" s="170" t="s">
        <v>36</v>
      </c>
      <c r="E83" s="119"/>
      <c r="F83" s="118"/>
      <c r="G83" s="103"/>
      <c r="H83" s="86"/>
      <c r="I83" s="66"/>
      <c r="J83" s="61"/>
      <c r="K83" s="116"/>
      <c r="L83" s="135"/>
      <c r="M83" s="116"/>
      <c r="N83" s="116"/>
      <c r="O83" s="88"/>
      <c r="P83" s="135"/>
      <c r="Q83" s="135"/>
      <c r="R83" s="8"/>
      <c r="S83" s="136"/>
      <c r="U83" s="135"/>
      <c r="V83" s="135"/>
      <c r="W83" s="135"/>
      <c r="X83" s="8"/>
      <c r="Y83" s="135"/>
      <c r="Z83" s="135"/>
      <c r="AA83" s="8"/>
      <c r="AB83" s="8"/>
    </row>
    <row r="84" spans="1:28" x14ac:dyDescent="0.2">
      <c r="A84" s="47"/>
      <c r="B84" s="94"/>
      <c r="C84" s="192"/>
      <c r="D84" s="173"/>
      <c r="E84" s="119"/>
      <c r="F84" s="118"/>
      <c r="G84" s="103"/>
      <c r="H84" s="86"/>
      <c r="I84" s="66"/>
      <c r="J84" s="61"/>
      <c r="K84" s="116"/>
      <c r="L84" s="135"/>
      <c r="M84" s="116"/>
      <c r="N84" s="116"/>
      <c r="O84" s="88"/>
      <c r="P84" s="135"/>
      <c r="Q84" s="135"/>
      <c r="R84" s="8"/>
      <c r="S84" s="136"/>
      <c r="U84" s="135"/>
      <c r="V84" s="135"/>
      <c r="W84" s="135"/>
      <c r="X84" s="135"/>
      <c r="Y84" s="135"/>
      <c r="Z84" s="135"/>
      <c r="AA84" s="8"/>
      <c r="AB84" s="8"/>
    </row>
    <row r="85" spans="1:28" x14ac:dyDescent="0.2">
      <c r="A85" s="47"/>
      <c r="B85" s="94"/>
      <c r="C85" s="192"/>
      <c r="D85" s="173"/>
      <c r="E85" s="119"/>
      <c r="F85" s="118"/>
      <c r="G85" s="103"/>
      <c r="H85" s="86"/>
      <c r="I85" s="66"/>
      <c r="J85" s="61"/>
      <c r="K85" s="65"/>
      <c r="L85" s="86"/>
      <c r="M85" s="86"/>
      <c r="N85" s="116"/>
      <c r="O85" s="23"/>
      <c r="P85" s="8"/>
      <c r="Q85" s="8"/>
      <c r="R85" s="8"/>
      <c r="S85" s="8"/>
      <c r="V85" s="12"/>
      <c r="W85" s="8"/>
      <c r="X85" s="8"/>
      <c r="Y85" s="69"/>
      <c r="Z85" s="69"/>
      <c r="AA85" s="69"/>
      <c r="AB85" s="8"/>
    </row>
    <row r="86" spans="1:28" x14ac:dyDescent="0.2">
      <c r="A86" s="47"/>
      <c r="B86" s="94"/>
      <c r="C86" s="193"/>
      <c r="D86" s="173"/>
      <c r="E86" s="119"/>
      <c r="F86" s="118"/>
      <c r="G86" s="103"/>
      <c r="H86" s="86"/>
      <c r="I86" s="66"/>
      <c r="J86" s="86"/>
      <c r="K86" s="65"/>
      <c r="L86" s="86"/>
      <c r="M86" s="86"/>
      <c r="N86" s="116"/>
      <c r="O86" s="23"/>
      <c r="P86" s="8"/>
      <c r="Q86" s="8"/>
      <c r="R86" s="8"/>
      <c r="S86" s="8"/>
      <c r="V86" s="12"/>
      <c r="W86" s="8"/>
      <c r="X86" s="69"/>
      <c r="Y86" s="69"/>
      <c r="Z86" s="69"/>
      <c r="AA86" s="69"/>
      <c r="AB86" s="8"/>
    </row>
    <row r="87" spans="1:28" x14ac:dyDescent="0.2">
      <c r="A87" s="47"/>
      <c r="B87" s="94"/>
      <c r="C87" s="193"/>
      <c r="D87" s="173"/>
      <c r="E87" s="119"/>
      <c r="F87" s="118"/>
      <c r="G87" s="103"/>
      <c r="H87" s="86"/>
      <c r="I87" s="86"/>
      <c r="J87" s="86"/>
      <c r="K87" s="86"/>
      <c r="L87" s="86"/>
      <c r="M87" s="86"/>
      <c r="N87" s="116"/>
      <c r="O87" s="23"/>
      <c r="P87" s="8"/>
      <c r="Q87" s="8"/>
      <c r="R87" s="8"/>
      <c r="S87" s="8"/>
      <c r="V87" s="12"/>
      <c r="W87" s="8"/>
      <c r="X87" s="69"/>
      <c r="Y87" s="69"/>
      <c r="Z87" s="69"/>
      <c r="AA87" s="69"/>
      <c r="AB87" s="8"/>
    </row>
    <row r="88" spans="1:28" x14ac:dyDescent="0.2">
      <c r="A88" s="47"/>
      <c r="B88" s="94"/>
      <c r="C88" s="193"/>
      <c r="D88" s="173"/>
      <c r="E88" s="119"/>
      <c r="F88" s="118"/>
      <c r="G88" s="103"/>
      <c r="H88" s="86"/>
      <c r="I88" s="86"/>
      <c r="J88" s="86"/>
      <c r="K88" s="86"/>
      <c r="L88" s="86"/>
      <c r="M88" s="86"/>
      <c r="N88" s="116"/>
      <c r="O88" s="23"/>
      <c r="P88" s="8"/>
      <c r="Q88" s="8"/>
      <c r="R88" s="8"/>
      <c r="S88" s="8"/>
      <c r="V88" s="12"/>
      <c r="W88" s="69"/>
      <c r="X88" s="8"/>
      <c r="Y88" s="69"/>
      <c r="Z88" s="69"/>
      <c r="AA88" s="69"/>
      <c r="AB88" s="8"/>
    </row>
    <row r="89" spans="1:28" x14ac:dyDescent="0.2">
      <c r="A89" s="47"/>
      <c r="B89" s="94"/>
      <c r="C89" s="193"/>
      <c r="D89" s="173"/>
      <c r="E89" s="119"/>
      <c r="F89" s="118"/>
      <c r="G89" s="103"/>
      <c r="H89" s="86"/>
      <c r="I89" s="86"/>
      <c r="J89" s="86"/>
      <c r="K89" s="86"/>
      <c r="L89" s="86"/>
      <c r="M89" s="86"/>
      <c r="N89" s="116"/>
      <c r="O89" s="23"/>
      <c r="P89" s="8"/>
      <c r="Q89" s="8"/>
      <c r="R89" s="8"/>
      <c r="S89" s="8"/>
      <c r="U89" s="72"/>
      <c r="V89" s="73"/>
      <c r="W89" s="89"/>
      <c r="X89" s="89"/>
      <c r="Y89" s="71"/>
      <c r="Z89" s="71"/>
      <c r="AA89" s="71"/>
      <c r="AB89" s="8"/>
    </row>
    <row r="90" spans="1:28" x14ac:dyDescent="0.2">
      <c r="A90" s="47"/>
      <c r="B90" s="94"/>
      <c r="C90" s="193"/>
      <c r="D90" s="173"/>
      <c r="E90" s="119"/>
      <c r="F90" s="118"/>
      <c r="G90" s="103"/>
      <c r="H90" s="86"/>
      <c r="I90" s="66"/>
      <c r="J90" s="61"/>
      <c r="K90" s="65"/>
      <c r="L90" s="65"/>
      <c r="M90" s="86"/>
      <c r="N90" s="116"/>
      <c r="O90" s="12"/>
      <c r="P90" s="8"/>
      <c r="Q90" s="8"/>
      <c r="R90" s="8"/>
      <c r="S90" s="8"/>
      <c r="V90" s="12"/>
      <c r="W90" s="89"/>
      <c r="X90" s="89"/>
      <c r="Y90" s="71"/>
      <c r="Z90" s="71"/>
      <c r="AA90" s="71"/>
      <c r="AB90" s="8"/>
    </row>
    <row r="91" spans="1:28" x14ac:dyDescent="0.2">
      <c r="A91" s="47"/>
      <c r="B91" s="94"/>
      <c r="C91" s="193"/>
      <c r="D91" s="173"/>
      <c r="E91" s="119"/>
      <c r="F91" s="118"/>
      <c r="G91" s="103"/>
      <c r="H91" s="86"/>
      <c r="I91" s="66"/>
      <c r="J91" s="61"/>
      <c r="K91" s="65"/>
      <c r="L91" s="65"/>
      <c r="M91" s="86"/>
      <c r="N91" s="116"/>
      <c r="O91" s="12"/>
      <c r="P91" s="8"/>
      <c r="Q91" s="8"/>
      <c r="R91" s="8"/>
      <c r="S91" s="8"/>
      <c r="U91" s="8"/>
      <c r="V91" s="8"/>
      <c r="W91" s="8"/>
      <c r="X91" s="8"/>
      <c r="Y91" s="8"/>
      <c r="Z91" s="8"/>
      <c r="AA91" s="8"/>
      <c r="AB91" s="8"/>
    </row>
    <row r="92" spans="1:28" x14ac:dyDescent="0.2">
      <c r="A92" s="47"/>
      <c r="B92" s="94"/>
      <c r="C92" s="193"/>
      <c r="D92" s="173"/>
      <c r="E92" s="119"/>
      <c r="F92" s="118"/>
      <c r="G92" s="103"/>
      <c r="H92" s="86"/>
      <c r="I92" s="66"/>
      <c r="J92" s="61"/>
      <c r="K92" s="65"/>
      <c r="L92" s="65"/>
      <c r="M92" s="86"/>
      <c r="N92" s="116"/>
      <c r="O92" s="4"/>
      <c r="P92" s="9"/>
      <c r="Q92" s="9"/>
      <c r="U92" s="8"/>
      <c r="V92" s="8"/>
      <c r="W92" s="8"/>
      <c r="X92" s="8"/>
      <c r="Y92" s="8"/>
      <c r="Z92" s="8"/>
      <c r="AA92" s="8"/>
      <c r="AB92" s="8"/>
    </row>
    <row r="93" spans="1:28" x14ac:dyDescent="0.2">
      <c r="A93" s="47"/>
      <c r="B93" s="94"/>
      <c r="C93" s="193"/>
      <c r="D93" s="173"/>
      <c r="E93" s="119"/>
      <c r="F93" s="118"/>
      <c r="G93" s="103"/>
      <c r="H93" s="86"/>
      <c r="I93" s="66"/>
      <c r="J93" s="86"/>
      <c r="K93" s="65"/>
      <c r="L93" s="65"/>
      <c r="M93" s="86"/>
      <c r="N93" s="116"/>
      <c r="O93" s="4"/>
      <c r="P93" s="9"/>
      <c r="Q93" s="9"/>
      <c r="U93" s="8"/>
      <c r="V93" s="8"/>
      <c r="W93" s="8"/>
      <c r="X93" s="8"/>
      <c r="Y93" s="8"/>
      <c r="Z93" s="8"/>
      <c r="AA93" s="8"/>
      <c r="AB93" s="8"/>
    </row>
    <row r="94" spans="1:28" x14ac:dyDescent="0.2">
      <c r="A94" s="47"/>
      <c r="B94" s="94"/>
      <c r="C94" s="193"/>
      <c r="D94" s="173"/>
      <c r="E94" s="119"/>
      <c r="F94" s="118"/>
      <c r="G94" s="103"/>
      <c r="H94" s="86"/>
      <c r="I94" s="66"/>
      <c r="J94" s="61"/>
      <c r="K94" s="65"/>
      <c r="L94" s="65"/>
      <c r="M94" s="86"/>
      <c r="N94" s="116"/>
      <c r="O94" s="4"/>
      <c r="P94" s="9"/>
      <c r="Q94" s="9"/>
      <c r="U94" s="8"/>
      <c r="V94" s="8"/>
      <c r="W94" s="8"/>
      <c r="X94" s="8"/>
      <c r="Y94" s="8"/>
      <c r="Z94" s="8"/>
      <c r="AA94" s="8"/>
      <c r="AB94" s="8"/>
    </row>
    <row r="95" spans="1:28" x14ac:dyDescent="0.2">
      <c r="A95" s="47"/>
      <c r="B95" s="94"/>
      <c r="C95" s="193"/>
      <c r="D95" s="173"/>
      <c r="E95" s="119"/>
      <c r="F95" s="118"/>
      <c r="G95" s="103"/>
      <c r="H95" s="86"/>
      <c r="I95" s="66"/>
      <c r="J95" s="61"/>
      <c r="K95" s="65"/>
      <c r="L95" s="65"/>
      <c r="M95" s="86"/>
      <c r="N95" s="116"/>
      <c r="O95" s="4"/>
      <c r="P95" s="9"/>
      <c r="Q95" s="9"/>
      <c r="T95" s="9"/>
      <c r="U95" s="9"/>
      <c r="V95" s="9"/>
    </row>
    <row r="96" spans="1:28" x14ac:dyDescent="0.2">
      <c r="A96" s="36"/>
      <c r="B96" s="94"/>
      <c r="C96" s="193"/>
      <c r="D96" s="173"/>
      <c r="E96" s="120"/>
      <c r="F96" s="75"/>
      <c r="G96" s="70"/>
      <c r="H96" s="86"/>
      <c r="I96" s="66"/>
      <c r="J96" s="61"/>
      <c r="K96" s="65"/>
      <c r="L96" s="65"/>
      <c r="M96" s="86"/>
      <c r="N96" s="116"/>
      <c r="O96" s="4"/>
      <c r="P96" s="9"/>
      <c r="Q96" s="9"/>
      <c r="T96" s="9"/>
      <c r="U96" s="9"/>
      <c r="V96" s="9"/>
    </row>
    <row r="97" spans="1:22" x14ac:dyDescent="0.2">
      <c r="A97" s="36"/>
      <c r="B97" s="94"/>
      <c r="C97" s="193"/>
      <c r="D97" s="173"/>
      <c r="E97" s="120"/>
      <c r="F97" s="75"/>
      <c r="G97" s="70"/>
      <c r="I97" s="66"/>
      <c r="J97" s="61"/>
      <c r="K97" s="65"/>
      <c r="O97" s="4"/>
      <c r="P97" s="9"/>
      <c r="Q97" s="9"/>
      <c r="T97" s="9"/>
      <c r="U97" s="9"/>
      <c r="V97" s="9"/>
    </row>
    <row r="98" spans="1:22" x14ac:dyDescent="0.2">
      <c r="A98" s="36"/>
      <c r="B98" s="94"/>
      <c r="C98" s="193"/>
      <c r="D98" s="173"/>
      <c r="E98" s="120"/>
      <c r="F98" s="75"/>
      <c r="G98" s="70"/>
      <c r="O98" s="4"/>
      <c r="P98" s="9"/>
      <c r="Q98" s="9"/>
    </row>
    <row r="99" spans="1:22" x14ac:dyDescent="0.2">
      <c r="B99" s="94"/>
      <c r="C99" s="193"/>
      <c r="D99" s="173"/>
      <c r="E99" s="120"/>
      <c r="F99" s="75"/>
      <c r="G99" s="70"/>
      <c r="O99" s="4"/>
      <c r="P99" s="9"/>
      <c r="Q99" s="9"/>
    </row>
    <row r="100" spans="1:22" x14ac:dyDescent="0.2">
      <c r="B100" s="94"/>
      <c r="C100" s="193"/>
      <c r="D100" s="173"/>
      <c r="E100" s="120"/>
      <c r="F100" s="75"/>
      <c r="G100" s="70"/>
    </row>
    <row r="101" spans="1:22" x14ac:dyDescent="0.2">
      <c r="B101" s="94"/>
      <c r="C101" s="193"/>
      <c r="D101" s="173"/>
      <c r="E101" s="120"/>
      <c r="F101" s="75"/>
      <c r="G101" s="70"/>
    </row>
    <row r="102" spans="1:22" x14ac:dyDescent="0.2">
      <c r="B102" s="94"/>
      <c r="C102" s="193"/>
      <c r="D102" s="173"/>
      <c r="E102" s="120"/>
      <c r="F102" s="75"/>
      <c r="G102" s="70"/>
    </row>
    <row r="103" spans="1:22" x14ac:dyDescent="0.2">
      <c r="B103" s="94"/>
      <c r="C103" s="193"/>
      <c r="D103" s="173"/>
      <c r="E103" s="120"/>
      <c r="F103" s="75"/>
      <c r="G103" s="70"/>
    </row>
    <row r="104" spans="1:22" x14ac:dyDescent="0.2">
      <c r="B104" s="94"/>
      <c r="C104" s="193"/>
      <c r="D104" s="173"/>
      <c r="E104" s="120"/>
      <c r="F104" s="75"/>
      <c r="G104" s="70"/>
    </row>
    <row r="105" spans="1:22" x14ac:dyDescent="0.2">
      <c r="B105" s="94"/>
      <c r="C105" s="193"/>
      <c r="D105" s="173"/>
      <c r="E105" s="120"/>
      <c r="F105" s="75"/>
      <c r="G105" s="70"/>
    </row>
    <row r="106" spans="1:22" x14ac:dyDescent="0.2">
      <c r="B106" s="94"/>
      <c r="C106" s="193"/>
      <c r="D106" s="173"/>
      <c r="E106" s="120"/>
      <c r="F106" s="75"/>
      <c r="G106" s="70"/>
    </row>
    <row r="107" spans="1:22" x14ac:dyDescent="0.2">
      <c r="B107" s="24">
        <f>SUM(B55:B106)</f>
        <v>435</v>
      </c>
    </row>
    <row r="112" spans="1:22" x14ac:dyDescent="0.2">
      <c r="S112" s="135"/>
    </row>
  </sheetData>
  <mergeCells count="124">
    <mergeCell ref="E1:N1"/>
    <mergeCell ref="B26:B27"/>
    <mergeCell ref="C24:C25"/>
    <mergeCell ref="B14:B15"/>
    <mergeCell ref="D20:D21"/>
    <mergeCell ref="B20:B21"/>
    <mergeCell ref="D18:D19"/>
    <mergeCell ref="D26:D27"/>
    <mergeCell ref="D24:D25"/>
    <mergeCell ref="D4:D5"/>
    <mergeCell ref="C26:C27"/>
    <mergeCell ref="B12:B13"/>
    <mergeCell ref="C14:C15"/>
    <mergeCell ref="D6:D7"/>
    <mergeCell ref="D8:D9"/>
    <mergeCell ref="D10:D11"/>
    <mergeCell ref="B8:B9"/>
    <mergeCell ref="C4:C5"/>
    <mergeCell ref="B4:B5"/>
    <mergeCell ref="B6:B7"/>
    <mergeCell ref="A14:A15"/>
    <mergeCell ref="D16:D17"/>
    <mergeCell ref="O20:O21"/>
    <mergeCell ref="D14:D15"/>
    <mergeCell ref="A16:A17"/>
    <mergeCell ref="A32:A33"/>
    <mergeCell ref="B32:B33"/>
    <mergeCell ref="C32:C33"/>
    <mergeCell ref="D32:D33"/>
    <mergeCell ref="A22:A23"/>
    <mergeCell ref="B22:B23"/>
    <mergeCell ref="C22:C23"/>
    <mergeCell ref="B16:B17"/>
    <mergeCell ref="P30:P31"/>
    <mergeCell ref="O30:O31"/>
    <mergeCell ref="A30:A31"/>
    <mergeCell ref="C30:C31"/>
    <mergeCell ref="D30:D31"/>
    <mergeCell ref="B30:B31"/>
    <mergeCell ref="A24:A25"/>
    <mergeCell ref="D28:D29"/>
    <mergeCell ref="B24:B25"/>
    <mergeCell ref="A28:A29"/>
    <mergeCell ref="C28:C29"/>
    <mergeCell ref="B28:B29"/>
    <mergeCell ref="P28:P29"/>
    <mergeCell ref="O28:O29"/>
    <mergeCell ref="A12:A13"/>
    <mergeCell ref="P20:P21"/>
    <mergeCell ref="O26:O27"/>
    <mergeCell ref="P26:P27"/>
    <mergeCell ref="O14:O15"/>
    <mergeCell ref="P16:P17"/>
    <mergeCell ref="O24:O25"/>
    <mergeCell ref="O16:O17"/>
    <mergeCell ref="O12:O13"/>
    <mergeCell ref="D12:D13"/>
    <mergeCell ref="P24:P25"/>
    <mergeCell ref="P12:P13"/>
    <mergeCell ref="P18:P19"/>
    <mergeCell ref="P14:P15"/>
    <mergeCell ref="D22:D23"/>
    <mergeCell ref="P22:P23"/>
    <mergeCell ref="O22:O23"/>
    <mergeCell ref="A20:A21"/>
    <mergeCell ref="A26:A27"/>
    <mergeCell ref="A18:A19"/>
    <mergeCell ref="O18:O19"/>
    <mergeCell ref="B18:B19"/>
    <mergeCell ref="C20:C21"/>
    <mergeCell ref="C16:C17"/>
    <mergeCell ref="R22:R23"/>
    <mergeCell ref="R4:R5"/>
    <mergeCell ref="R6:R7"/>
    <mergeCell ref="R8:R9"/>
    <mergeCell ref="O8:O9"/>
    <mergeCell ref="C18:C19"/>
    <mergeCell ref="B10:B11"/>
    <mergeCell ref="C6:C7"/>
    <mergeCell ref="C8:C9"/>
    <mergeCell ref="C10:C11"/>
    <mergeCell ref="R10:R11"/>
    <mergeCell ref="Q10:Q11"/>
    <mergeCell ref="P10:P11"/>
    <mergeCell ref="R12:R13"/>
    <mergeCell ref="O6:O7"/>
    <mergeCell ref="O10:O11"/>
    <mergeCell ref="Q12:Q13"/>
    <mergeCell ref="C12:C13"/>
    <mergeCell ref="A8:A9"/>
    <mergeCell ref="A10:A11"/>
    <mergeCell ref="A4:A5"/>
    <mergeCell ref="Q4:Q5"/>
    <mergeCell ref="Q8:Q9"/>
    <mergeCell ref="Q6:Q7"/>
    <mergeCell ref="O4:O5"/>
    <mergeCell ref="P4:P5"/>
    <mergeCell ref="P6:P7"/>
    <mergeCell ref="P8:P9"/>
    <mergeCell ref="A6:A7"/>
    <mergeCell ref="E54:G54"/>
    <mergeCell ref="J36:Q36"/>
    <mergeCell ref="J37:Q37"/>
    <mergeCell ref="C37:C38"/>
    <mergeCell ref="C39:C40"/>
    <mergeCell ref="D37:D38"/>
    <mergeCell ref="D39:D40"/>
    <mergeCell ref="R30:R31"/>
    <mergeCell ref="Q14:Q15"/>
    <mergeCell ref="Q26:Q27"/>
    <mergeCell ref="Q16:Q17"/>
    <mergeCell ref="R20:R21"/>
    <mergeCell ref="R16:R17"/>
    <mergeCell ref="R18:R19"/>
    <mergeCell ref="Q28:Q29"/>
    <mergeCell ref="R24:R25"/>
    <mergeCell ref="R26:R27"/>
    <mergeCell ref="R14:R15"/>
    <mergeCell ref="Q18:Q19"/>
    <mergeCell ref="R28:R29"/>
    <mergeCell ref="Q24:Q25"/>
    <mergeCell ref="Q30:Q31"/>
    <mergeCell ref="Q20:Q21"/>
    <mergeCell ref="Q22:Q23"/>
  </mergeCells>
  <phoneticPr fontId="2"/>
  <printOptions horizontalCentered="1"/>
  <pageMargins left="0.55118110236220474" right="0.39370078740157483" top="0.94488188976377963" bottom="0.19685039370078741" header="0.35433070866141736" footer="0.19685039370078741"/>
  <pageSetup paperSize="9" orientation="portrait" horizontalDpi="4294967294" verticalDpi="300" r:id="rId1"/>
  <headerFooter alignWithMargins="0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zoomScale="120" zoomScaleNormal="100" zoomScaleSheetLayoutView="120" workbookViewId="0">
      <selection activeCell="K38" sqref="K38"/>
    </sheetView>
  </sheetViews>
  <sheetFormatPr defaultColWidth="9" defaultRowHeight="17.25" x14ac:dyDescent="0.2"/>
  <cols>
    <col min="1" max="1" width="2.75" style="11" customWidth="1"/>
    <col min="2" max="2" width="4.25" style="11" hidden="1" customWidth="1"/>
    <col min="3" max="3" width="6.625" style="156" customWidth="1"/>
    <col min="4" max="4" width="8.75" style="31" customWidth="1"/>
    <col min="5" max="5" width="4.5" style="64" customWidth="1"/>
    <col min="6" max="8" width="3.875" style="91" customWidth="1"/>
    <col min="9" max="9" width="3.875" style="90" customWidth="1"/>
    <col min="10" max="10" width="3.875" style="64" customWidth="1"/>
    <col min="11" max="12" width="3.875" style="104" customWidth="1"/>
    <col min="13" max="14" width="3.875" style="91" customWidth="1"/>
    <col min="15" max="15" width="4.25" style="9" hidden="1" customWidth="1"/>
    <col min="16" max="16" width="6.625" style="156" customWidth="1"/>
    <col min="17" max="17" width="8.75" style="31" customWidth="1"/>
    <col min="18" max="18" width="3.125" style="9" customWidth="1"/>
    <col min="19" max="19" width="4.5" style="9" customWidth="1"/>
    <col min="20" max="20" width="9" style="8" customWidth="1"/>
    <col min="21" max="21" width="9" style="168" customWidth="1"/>
    <col min="22" max="22" width="9" style="156"/>
    <col min="23" max="25" width="9" style="9" customWidth="1"/>
    <col min="26" max="16384" width="9" style="9"/>
  </cols>
  <sheetData>
    <row r="1" spans="1:24" ht="24" customHeight="1" x14ac:dyDescent="0.2">
      <c r="A1" s="24"/>
      <c r="B1" s="24"/>
      <c r="C1" s="125"/>
      <c r="D1" s="44"/>
      <c r="E1" s="384" t="s">
        <v>15</v>
      </c>
      <c r="F1" s="384"/>
      <c r="G1" s="384"/>
      <c r="H1" s="384"/>
      <c r="I1" s="384"/>
      <c r="J1" s="384"/>
      <c r="K1" s="384"/>
      <c r="L1" s="384"/>
      <c r="M1" s="384"/>
      <c r="N1" s="384"/>
      <c r="O1" s="3"/>
      <c r="P1" s="125"/>
      <c r="Q1" s="44"/>
      <c r="R1" s="3"/>
      <c r="W1" s="168"/>
    </row>
    <row r="2" spans="1:24" ht="17.100000000000001" customHeight="1" x14ac:dyDescent="0.2">
      <c r="A2" s="24"/>
      <c r="B2" s="24"/>
      <c r="C2" s="125"/>
      <c r="D2" s="4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3"/>
      <c r="P2" s="125"/>
      <c r="Q2" s="44"/>
      <c r="R2" s="3"/>
      <c r="U2" s="179"/>
      <c r="W2" s="179"/>
    </row>
    <row r="3" spans="1:24" s="14" customFormat="1" ht="17.100000000000001" customHeight="1" x14ac:dyDescent="0.15">
      <c r="A3" s="24"/>
      <c r="B3" s="24" t="s">
        <v>4</v>
      </c>
      <c r="C3" s="125" t="s">
        <v>0</v>
      </c>
      <c r="D3" s="45" t="s">
        <v>1</v>
      </c>
      <c r="E3" s="64"/>
      <c r="F3" s="155"/>
      <c r="G3" s="91"/>
      <c r="H3" s="91"/>
      <c r="I3" s="90"/>
      <c r="J3" s="64"/>
      <c r="K3" s="104"/>
      <c r="L3" s="104"/>
      <c r="M3" s="91"/>
      <c r="N3" s="91"/>
      <c r="O3" s="3" t="s">
        <v>5</v>
      </c>
      <c r="P3" s="125" t="s">
        <v>0</v>
      </c>
      <c r="Q3" s="45" t="s">
        <v>1</v>
      </c>
      <c r="R3" s="3"/>
      <c r="T3" s="20"/>
      <c r="U3" s="21"/>
      <c r="V3" s="22"/>
    </row>
    <row r="4" spans="1:24" s="14" customFormat="1" ht="13.5" customHeight="1" thickBot="1" x14ac:dyDescent="0.2">
      <c r="A4" s="381">
        <v>1</v>
      </c>
      <c r="B4" s="376">
        <v>17</v>
      </c>
      <c r="C4" s="376" t="str">
        <f>IF(B4="","",VLOOKUP(B4,$B$40:$D$92,2))</f>
        <v>齋藤</v>
      </c>
      <c r="D4" s="377" t="str">
        <f>IF(B4="","",VLOOKUP(B4,$B$40:$D$92,3))</f>
        <v>佐原</v>
      </c>
      <c r="E4" s="145"/>
      <c r="F4" s="145">
        <v>0</v>
      </c>
      <c r="G4"/>
      <c r="H4"/>
      <c r="I4"/>
      <c r="J4"/>
      <c r="M4" s="306"/>
      <c r="N4" s="318">
        <v>2</v>
      </c>
      <c r="O4" s="376">
        <v>8</v>
      </c>
      <c r="P4" s="376" t="str">
        <f>IF(O4="","",VLOOKUP(O4,$B$40:$D$92,2))</f>
        <v>丸木</v>
      </c>
      <c r="Q4" s="380" t="str">
        <f>IF(O4="","",VLOOKUP(O4,$B$40:$D$92,3))</f>
        <v>習志野</v>
      </c>
      <c r="R4" s="376">
        <v>10</v>
      </c>
      <c r="U4" s="19"/>
      <c r="V4" s="19"/>
    </row>
    <row r="5" spans="1:24" s="14" customFormat="1" ht="13.5" customHeight="1" thickBot="1" x14ac:dyDescent="0.2">
      <c r="A5" s="381"/>
      <c r="B5" s="376"/>
      <c r="C5" s="376"/>
      <c r="D5" s="377"/>
      <c r="E5"/>
      <c r="F5" s="181" t="s">
        <v>214</v>
      </c>
      <c r="G5">
        <v>2</v>
      </c>
      <c r="H5"/>
      <c r="I5"/>
      <c r="J5"/>
      <c r="K5"/>
      <c r="L5" s="319">
        <v>0</v>
      </c>
      <c r="M5" s="2" t="s">
        <v>215</v>
      </c>
      <c r="N5"/>
      <c r="O5" s="376"/>
      <c r="P5" s="376"/>
      <c r="Q5" s="380"/>
      <c r="R5" s="376"/>
      <c r="U5" s="19"/>
      <c r="V5" s="18"/>
    </row>
    <row r="6" spans="1:24" s="14" customFormat="1" ht="13.5" customHeight="1" thickBot="1" x14ac:dyDescent="0.2">
      <c r="A6" s="381">
        <v>2</v>
      </c>
      <c r="B6" s="376">
        <v>2</v>
      </c>
      <c r="C6" s="376" t="str">
        <f t="shared" ref="C6" si="0">IF(B6="","",VLOOKUP(B6,$B$40:$D$92,2))</f>
        <v>波多野</v>
      </c>
      <c r="D6" s="377" t="str">
        <f t="shared" ref="D6" si="1">IF(B6="","",VLOOKUP(B6,$B$40:$D$92,3))</f>
        <v>拓大紅陵</v>
      </c>
      <c r="E6" s="2"/>
      <c r="F6" s="310"/>
      <c r="G6" s="323"/>
      <c r="H6"/>
      <c r="I6"/>
      <c r="J6"/>
      <c r="K6"/>
      <c r="L6" s="245"/>
      <c r="M6" s="183"/>
      <c r="N6" s="145"/>
      <c r="O6" s="376">
        <v>18</v>
      </c>
      <c r="P6" s="376" t="str">
        <f t="shared" ref="P6" si="2">IF(O6="","",VLOOKUP(O6,$B$40:$D$92,2))</f>
        <v>野中</v>
      </c>
      <c r="Q6" s="380" t="str">
        <f t="shared" ref="Q6" si="3">IF(O6="","",VLOOKUP(O6,$B$40:$D$92,3))</f>
        <v>成田</v>
      </c>
      <c r="R6" s="376">
        <v>11</v>
      </c>
      <c r="U6" s="19"/>
      <c r="V6" s="19"/>
    </row>
    <row r="7" spans="1:24" s="14" customFormat="1" ht="13.5" customHeight="1" thickBot="1" x14ac:dyDescent="0.2">
      <c r="A7" s="381"/>
      <c r="B7" s="376"/>
      <c r="C7" s="376"/>
      <c r="D7" s="377"/>
      <c r="E7" s="314" t="s">
        <v>209</v>
      </c>
      <c r="F7" s="313"/>
      <c r="G7" s="310"/>
      <c r="H7"/>
      <c r="I7"/>
      <c r="J7"/>
      <c r="K7">
        <v>6</v>
      </c>
      <c r="L7" s="147" t="s">
        <v>170</v>
      </c>
      <c r="M7"/>
      <c r="N7">
        <v>0</v>
      </c>
      <c r="O7" s="376"/>
      <c r="P7" s="376"/>
      <c r="Q7" s="380"/>
      <c r="R7" s="376"/>
      <c r="U7" s="19"/>
      <c r="V7" s="18"/>
    </row>
    <row r="8" spans="1:24" s="14" customFormat="1" ht="13.5" customHeight="1" thickBot="1" x14ac:dyDescent="0.2">
      <c r="A8" s="381">
        <v>3</v>
      </c>
      <c r="B8" s="376">
        <v>13</v>
      </c>
      <c r="C8" s="376" t="str">
        <f t="shared" ref="C8" si="4">IF(B8="","",VLOOKUP(B8,$B$40:$D$92,2))</f>
        <v>高木</v>
      </c>
      <c r="D8" s="377" t="str">
        <f t="shared" ref="D8" si="5">IF(B8="","",VLOOKUP(B8,$B$40:$D$92,3))</f>
        <v>昭和学院</v>
      </c>
      <c r="E8" s="148"/>
      <c r="F8" s="317">
        <v>6</v>
      </c>
      <c r="G8" s="310"/>
      <c r="H8"/>
      <c r="I8"/>
      <c r="J8" s="310"/>
      <c r="K8" s="307"/>
      <c r="L8" s="2"/>
      <c r="M8" s="306"/>
      <c r="N8" s="318">
        <v>2</v>
      </c>
      <c r="O8" s="376">
        <v>1</v>
      </c>
      <c r="P8" s="376" t="str">
        <f t="shared" ref="P8" si="6">IF(O8="","",VLOOKUP(O8,$B$40:$D$92,2))</f>
        <v>岡村</v>
      </c>
      <c r="Q8" s="380" t="str">
        <f t="shared" ref="Q8" si="7">IF(O8="","",VLOOKUP(O8,$B$40:$D$92,3))</f>
        <v>拓大紅陵</v>
      </c>
      <c r="R8" s="376">
        <v>12</v>
      </c>
      <c r="T8" s="20"/>
      <c r="U8" s="21"/>
      <c r="V8" s="22"/>
    </row>
    <row r="9" spans="1:24" s="14" customFormat="1" ht="13.5" customHeight="1" thickBot="1" x14ac:dyDescent="0.2">
      <c r="A9" s="381"/>
      <c r="B9" s="376"/>
      <c r="C9" s="376"/>
      <c r="D9" s="377"/>
      <c r="E9" t="s">
        <v>327</v>
      </c>
      <c r="F9"/>
      <c r="G9" s="310" t="s">
        <v>168</v>
      </c>
      <c r="H9" s="331">
        <v>4</v>
      </c>
      <c r="I9"/>
      <c r="J9" s="310"/>
      <c r="K9" s="310"/>
      <c r="L9" s="310"/>
      <c r="M9" s="2" t="s">
        <v>216</v>
      </c>
      <c r="N9"/>
      <c r="O9" s="376"/>
      <c r="P9" s="376"/>
      <c r="Q9" s="380"/>
      <c r="R9" s="376"/>
      <c r="T9" s="20"/>
      <c r="U9" s="21"/>
      <c r="V9" s="22"/>
    </row>
    <row r="10" spans="1:24" s="14" customFormat="1" ht="13.5" customHeight="1" thickBot="1" x14ac:dyDescent="0.2">
      <c r="A10" s="381">
        <v>4</v>
      </c>
      <c r="B10" s="376">
        <v>16</v>
      </c>
      <c r="C10" s="376" t="str">
        <f t="shared" ref="C10" si="8">IF(B10="","",VLOOKUP(B10,$B$40:$D$92,2))</f>
        <v>川崎</v>
      </c>
      <c r="D10" s="377" t="str">
        <f t="shared" ref="D10" si="9">IF(B10="","",VLOOKUP(B10,$B$40:$D$92,3))</f>
        <v>秀明八千代</v>
      </c>
      <c r="E10" s="305"/>
      <c r="F10" s="306">
        <v>6</v>
      </c>
      <c r="G10" s="146"/>
      <c r="H10" s="336"/>
      <c r="I10"/>
      <c r="J10" s="310"/>
      <c r="K10" s="2"/>
      <c r="L10" s="340">
        <v>1</v>
      </c>
      <c r="M10" s="183"/>
      <c r="N10" s="145"/>
      <c r="O10" s="376">
        <v>14</v>
      </c>
      <c r="P10" s="376" t="str">
        <f t="shared" ref="P10" si="10">IF(O10="","",VLOOKUP(O10,$B$40:$D$92,2))</f>
        <v>小川</v>
      </c>
      <c r="Q10" s="380" t="str">
        <f t="shared" ref="Q10" si="11">IF(O10="","",VLOOKUP(O10,$B$40:$D$92,3))</f>
        <v>日体大柏</v>
      </c>
      <c r="R10" s="376">
        <v>13</v>
      </c>
      <c r="T10" s="20"/>
      <c r="U10" s="21"/>
      <c r="V10" s="22"/>
    </row>
    <row r="11" spans="1:24" s="14" customFormat="1" ht="13.5" customHeight="1" x14ac:dyDescent="0.15">
      <c r="A11" s="381"/>
      <c r="B11" s="376"/>
      <c r="C11" s="376"/>
      <c r="D11" s="377"/>
      <c r="E11"/>
      <c r="F11" s="307" t="s">
        <v>211</v>
      </c>
      <c r="G11" s="148"/>
      <c r="H11" s="310"/>
      <c r="I11"/>
      <c r="J11" s="310"/>
      <c r="K11" s="2"/>
      <c r="L11"/>
      <c r="M11"/>
      <c r="N11">
        <v>2</v>
      </c>
      <c r="O11" s="376"/>
      <c r="P11" s="376"/>
      <c r="Q11" s="380"/>
      <c r="R11" s="376"/>
      <c r="S11" s="20"/>
      <c r="T11" s="21"/>
      <c r="U11" s="22"/>
      <c r="V11" s="19"/>
      <c r="W11" s="19"/>
      <c r="X11" s="19"/>
    </row>
    <row r="12" spans="1:24" s="14" customFormat="1" ht="13.5" customHeight="1" thickBot="1" x14ac:dyDescent="0.2">
      <c r="A12" s="381">
        <v>5</v>
      </c>
      <c r="B12" s="376">
        <v>3</v>
      </c>
      <c r="C12" s="376" t="str">
        <f t="shared" ref="C12" si="12">IF(B12="","",VLOOKUP(B12,$B$40:$D$92,2))</f>
        <v>市原</v>
      </c>
      <c r="D12" s="377" t="str">
        <f t="shared" ref="D12" si="13">IF(B12="","",VLOOKUP(B12,$B$40:$D$92,3))</f>
        <v>長生</v>
      </c>
      <c r="E12" s="145"/>
      <c r="F12" s="148"/>
      <c r="G12">
        <v>0</v>
      </c>
      <c r="H12" s="310" t="s">
        <v>203</v>
      </c>
      <c r="I12" s="145">
        <v>0</v>
      </c>
      <c r="J12" s="311">
        <v>2</v>
      </c>
      <c r="K12" s="2" t="s">
        <v>204</v>
      </c>
      <c r="L12"/>
      <c r="M12" s="306"/>
      <c r="N12" s="318">
        <v>3</v>
      </c>
      <c r="O12" s="376">
        <v>11</v>
      </c>
      <c r="P12" s="376" t="str">
        <f t="shared" ref="P12" si="14">IF(O12="","",VLOOKUP(O12,$B$40:$D$92,2))</f>
        <v>月崎</v>
      </c>
      <c r="Q12" s="380" t="str">
        <f t="shared" ref="Q12" si="15">IF(O12="","",VLOOKUP(O12,$B$40:$D$92,3))</f>
        <v>千葉南</v>
      </c>
      <c r="R12" s="376">
        <v>14</v>
      </c>
    </row>
    <row r="13" spans="1:24" s="14" customFormat="1" ht="13.5" customHeight="1" thickBot="1" x14ac:dyDescent="0.2">
      <c r="A13" s="381"/>
      <c r="B13" s="376"/>
      <c r="C13" s="376"/>
      <c r="D13" s="377"/>
      <c r="E13"/>
      <c r="F13">
        <v>0</v>
      </c>
      <c r="G13"/>
      <c r="H13" s="146"/>
      <c r="I13" t="s">
        <v>206</v>
      </c>
      <c r="J13"/>
      <c r="K13" s="147"/>
      <c r="L13" s="310">
        <v>1</v>
      </c>
      <c r="M13" s="2" t="s">
        <v>217</v>
      </c>
      <c r="N13"/>
      <c r="O13" s="376"/>
      <c r="P13" s="376"/>
      <c r="Q13" s="380"/>
      <c r="R13" s="376"/>
    </row>
    <row r="14" spans="1:24" s="14" customFormat="1" ht="13.5" customHeight="1" x14ac:dyDescent="0.15">
      <c r="A14" s="381">
        <v>6</v>
      </c>
      <c r="B14" s="376">
        <v>5</v>
      </c>
      <c r="C14" s="376" t="str">
        <f t="shared" ref="C14" si="16">IF(B14="","",VLOOKUP(B14,$B$40:$D$92,2))</f>
        <v>栁田</v>
      </c>
      <c r="D14" s="377" t="str">
        <f t="shared" ref="D14" si="17">IF(B14="","",VLOOKUP(B14,$B$40:$D$92,3))</f>
        <v>西武台</v>
      </c>
      <c r="E14" s="145"/>
      <c r="F14" s="145">
        <v>0</v>
      </c>
      <c r="G14"/>
      <c r="H14" s="146"/>
      <c r="I14"/>
      <c r="J14"/>
      <c r="K14" s="321"/>
      <c r="L14" s="340"/>
      <c r="M14" s="183"/>
      <c r="N14" s="145"/>
      <c r="O14" s="376">
        <v>6</v>
      </c>
      <c r="P14" s="376" t="str">
        <f t="shared" ref="P14" si="18">IF(O14="","",VLOOKUP(O14,$B$40:$D$92,2))</f>
        <v>齋藤</v>
      </c>
      <c r="Q14" s="380" t="str">
        <f t="shared" ref="Q14" si="19">IF(O14="","",VLOOKUP(O14,$B$40:$D$92,3))</f>
        <v>船橋東</v>
      </c>
      <c r="R14" s="376">
        <v>15</v>
      </c>
    </row>
    <row r="15" spans="1:24" s="14" customFormat="1" ht="13.5" customHeight="1" thickBot="1" x14ac:dyDescent="0.2">
      <c r="A15" s="381"/>
      <c r="B15" s="376"/>
      <c r="C15" s="376"/>
      <c r="D15" s="377"/>
      <c r="E15"/>
      <c r="F15" s="181" t="s">
        <v>212</v>
      </c>
      <c r="G15">
        <v>4</v>
      </c>
      <c r="H15" s="146"/>
      <c r="I15"/>
      <c r="J15"/>
      <c r="K15" s="320"/>
      <c r="L15" s="2" t="s">
        <v>171</v>
      </c>
      <c r="M15"/>
      <c r="N15">
        <v>1</v>
      </c>
      <c r="O15" s="376"/>
      <c r="P15" s="376"/>
      <c r="Q15" s="380"/>
      <c r="R15" s="376"/>
    </row>
    <row r="16" spans="1:24" s="14" customFormat="1" ht="13.5" customHeight="1" thickBot="1" x14ac:dyDescent="0.2">
      <c r="A16" s="381">
        <v>7</v>
      </c>
      <c r="B16" s="376">
        <v>15</v>
      </c>
      <c r="C16" s="376" t="str">
        <f t="shared" ref="C16" si="20">IF(B16="","",VLOOKUP(B16,$B$40:$D$92,2))</f>
        <v>向後愛</v>
      </c>
      <c r="D16" s="377" t="str">
        <f t="shared" ref="D16" si="21">IF(B16="","",VLOOKUP(B16,$B$40:$D$92,3))</f>
        <v>日体大柏</v>
      </c>
      <c r="E16" s="305"/>
      <c r="F16" s="313"/>
      <c r="G16" s="323"/>
      <c r="H16" s="146"/>
      <c r="I16"/>
      <c r="J16"/>
      <c r="K16">
        <v>0</v>
      </c>
      <c r="L16" s="147"/>
      <c r="M16"/>
      <c r="N16" s="145" t="s">
        <v>327</v>
      </c>
      <c r="O16" s="376">
        <v>4</v>
      </c>
      <c r="P16" s="376" t="str">
        <f t="shared" ref="P16" si="22">IF(O16="","",VLOOKUP(O16,$B$40:$D$92,2))</f>
        <v>原</v>
      </c>
      <c r="Q16" s="380" t="str">
        <f t="shared" ref="Q16" si="23">IF(O16="","",VLOOKUP(O16,$B$40:$D$92,3))</f>
        <v>長生</v>
      </c>
      <c r="R16" s="376">
        <v>16</v>
      </c>
      <c r="T16" s="20"/>
      <c r="U16" s="21"/>
      <c r="V16" s="22"/>
    </row>
    <row r="17" spans="1:22" s="14" customFormat="1" ht="13.5" customHeight="1" thickBot="1" x14ac:dyDescent="0.2">
      <c r="A17" s="381"/>
      <c r="B17" s="376"/>
      <c r="C17" s="376"/>
      <c r="D17" s="377"/>
      <c r="E17"/>
      <c r="F17">
        <v>6</v>
      </c>
      <c r="G17" s="310" t="s">
        <v>169</v>
      </c>
      <c r="H17" s="148"/>
      <c r="I17"/>
      <c r="J17"/>
      <c r="K17"/>
      <c r="L17" s="147"/>
      <c r="M17" s="312">
        <v>4</v>
      </c>
      <c r="N17" s="182" t="s">
        <v>210</v>
      </c>
      <c r="O17" s="376"/>
      <c r="P17" s="376"/>
      <c r="Q17" s="380"/>
      <c r="R17" s="376"/>
      <c r="T17" s="20"/>
      <c r="U17" s="21"/>
      <c r="V17" s="22"/>
    </row>
    <row r="18" spans="1:22" s="14" customFormat="1" ht="13.5" customHeight="1" thickBot="1" x14ac:dyDescent="0.2">
      <c r="A18" s="381">
        <v>8</v>
      </c>
      <c r="B18" s="376">
        <v>9</v>
      </c>
      <c r="C18" s="376" t="str">
        <f t="shared" ref="C18" si="24">IF(B18="","",VLOOKUP(B18,$B$40:$D$92,2))</f>
        <v>伊藤</v>
      </c>
      <c r="D18" s="377" t="str">
        <f t="shared" ref="D18" si="25">IF(B18="","",VLOOKUP(B18,$B$40:$D$92,3))</f>
        <v>千葉経済</v>
      </c>
      <c r="E18" s="145"/>
      <c r="F18" s="145">
        <v>0</v>
      </c>
      <c r="G18" s="146"/>
      <c r="H18">
        <v>0</v>
      </c>
      <c r="I18"/>
      <c r="J18"/>
      <c r="K18"/>
      <c r="L18" s="321"/>
      <c r="M18" s="2"/>
      <c r="N18" s="316"/>
      <c r="O18" s="376">
        <v>7</v>
      </c>
      <c r="P18" s="376" t="str">
        <f t="shared" ref="P18" si="26">IF(O18="","",VLOOKUP(O18,$B$40:$D$92,2))</f>
        <v>西村</v>
      </c>
      <c r="Q18" s="380" t="str">
        <f t="shared" ref="Q18" si="27">IF(O18="","",VLOOKUP(O18,$B$40:$D$92,3))</f>
        <v>麗澤</v>
      </c>
      <c r="R18" s="376">
        <v>17</v>
      </c>
      <c r="T18" s="20"/>
      <c r="U18" s="21"/>
      <c r="V18" s="95"/>
    </row>
    <row r="19" spans="1:22" s="14" customFormat="1" ht="13.5" customHeight="1" x14ac:dyDescent="0.15">
      <c r="A19" s="381"/>
      <c r="B19" s="376"/>
      <c r="C19" s="376"/>
      <c r="D19" s="377"/>
      <c r="E19"/>
      <c r="F19" s="181" t="s">
        <v>213</v>
      </c>
      <c r="G19" s="246"/>
      <c r="H19"/>
      <c r="I19"/>
      <c r="J19"/>
      <c r="K19"/>
      <c r="L19" s="320"/>
      <c r="M19" s="2" t="s">
        <v>218</v>
      </c>
      <c r="N19" s="315">
        <v>0</v>
      </c>
      <c r="O19" s="376"/>
      <c r="P19" s="376"/>
      <c r="Q19" s="380"/>
      <c r="R19" s="376"/>
      <c r="T19" s="20"/>
      <c r="U19" s="21"/>
      <c r="V19" s="22"/>
    </row>
    <row r="20" spans="1:22" s="14" customFormat="1" ht="13.5" customHeight="1" thickBot="1" x14ac:dyDescent="0.2">
      <c r="A20" s="381">
        <v>9</v>
      </c>
      <c r="B20" s="376">
        <v>12</v>
      </c>
      <c r="C20" s="376" t="str">
        <f t="shared" ref="C20" si="28">IF(B20="","",VLOOKUP(B20,$B$40:$D$92,2))</f>
        <v>龍</v>
      </c>
      <c r="D20" s="377" t="str">
        <f>IF(B20="","",VLOOKUP(B20,$B$40:$D$92,3))</f>
        <v>千葉南</v>
      </c>
      <c r="E20" s="305"/>
      <c r="F20" s="313"/>
      <c r="G20">
        <v>3</v>
      </c>
      <c r="H20"/>
      <c r="I20"/>
      <c r="J20"/>
      <c r="K20"/>
      <c r="L20">
        <v>0</v>
      </c>
      <c r="M20" s="183"/>
      <c r="N20" s="145"/>
      <c r="O20" s="376">
        <v>10</v>
      </c>
      <c r="P20" s="376" t="str">
        <f t="shared" ref="P20" si="29">IF(O20="","",VLOOKUP(O20,$B$40:$D$92,2))</f>
        <v>臼本</v>
      </c>
      <c r="Q20" s="380" t="str">
        <f t="shared" ref="Q20" si="30">IF(O20="","",VLOOKUP(O20,$B$40:$D$92,3))</f>
        <v>千葉経済</v>
      </c>
      <c r="R20" s="376">
        <v>18</v>
      </c>
      <c r="T20" s="20"/>
      <c r="U20" s="21"/>
      <c r="V20" s="22"/>
    </row>
    <row r="21" spans="1:22" s="14" customFormat="1" ht="13.5" customHeight="1" x14ac:dyDescent="0.15">
      <c r="A21" s="381"/>
      <c r="B21" s="376"/>
      <c r="C21" s="376"/>
      <c r="D21" s="377"/>
      <c r="E21"/>
      <c r="F21">
        <v>7</v>
      </c>
      <c r="G21" s="33"/>
      <c r="H21" s="2"/>
      <c r="I21" s="2"/>
      <c r="J21" s="2"/>
      <c r="K21" s="2"/>
      <c r="L21" s="2"/>
      <c r="M21">
        <v>0</v>
      </c>
      <c r="N21"/>
      <c r="O21" s="376"/>
      <c r="P21" s="376"/>
      <c r="Q21" s="380"/>
      <c r="R21" s="376"/>
      <c r="T21" s="20"/>
      <c r="U21" s="21"/>
      <c r="V21" s="22"/>
    </row>
    <row r="22" spans="1:22" ht="13.5" customHeight="1" x14ac:dyDescent="0.2">
      <c r="A22" s="46"/>
      <c r="B22" s="162"/>
      <c r="C22" s="175"/>
      <c r="D22" s="162"/>
      <c r="E22"/>
      <c r="F22"/>
      <c r="G22"/>
      <c r="H22"/>
      <c r="I22"/>
      <c r="J22"/>
      <c r="K22"/>
      <c r="L22"/>
      <c r="M22"/>
      <c r="N22"/>
      <c r="O22" s="162"/>
      <c r="P22" s="162"/>
      <c r="Q22" s="151"/>
      <c r="R22" s="162"/>
      <c r="U22" s="167"/>
    </row>
    <row r="23" spans="1:22" ht="15" customHeight="1" x14ac:dyDescent="0.2">
      <c r="A23" s="46"/>
      <c r="B23" s="162"/>
      <c r="C23" s="154" t="s">
        <v>10</v>
      </c>
      <c r="D23" s="162"/>
      <c r="E23"/>
      <c r="F23"/>
      <c r="G23"/>
      <c r="H23"/>
      <c r="I23"/>
      <c r="J23" s="374" t="s">
        <v>12</v>
      </c>
      <c r="K23" s="374"/>
      <c r="L23" s="374"/>
      <c r="M23" s="374"/>
      <c r="N23" s="374"/>
      <c r="O23" s="374"/>
      <c r="P23" s="374"/>
      <c r="Q23" s="374"/>
      <c r="R23" s="162"/>
      <c r="U23" s="167"/>
    </row>
    <row r="24" spans="1:22" ht="13.5" customHeight="1" x14ac:dyDescent="0.2">
      <c r="A24" s="47"/>
      <c r="B24" s="47"/>
      <c r="C24" s="376" t="s">
        <v>338</v>
      </c>
      <c r="D24" s="377" t="s">
        <v>339</v>
      </c>
      <c r="E24" s="64">
        <v>0</v>
      </c>
      <c r="I24" s="66"/>
      <c r="J24" s="375" t="s">
        <v>13</v>
      </c>
      <c r="K24" s="375"/>
      <c r="L24" s="375"/>
      <c r="M24" s="375"/>
      <c r="N24" s="375"/>
      <c r="O24" s="375"/>
      <c r="P24" s="375"/>
      <c r="Q24" s="375"/>
      <c r="R24" s="39"/>
    </row>
    <row r="25" spans="1:22" ht="13.5" customHeight="1" thickBot="1" x14ac:dyDescent="0.25">
      <c r="A25" s="47"/>
      <c r="B25" s="47"/>
      <c r="C25" s="376"/>
      <c r="D25" s="377"/>
      <c r="E25" s="196" t="s">
        <v>205</v>
      </c>
      <c r="F25" s="158"/>
      <c r="G25" s="116"/>
      <c r="I25" s="66"/>
      <c r="J25" s="60"/>
      <c r="K25" s="60"/>
      <c r="L25" s="65"/>
      <c r="M25" s="116"/>
      <c r="N25" s="116"/>
      <c r="O25" s="39"/>
      <c r="P25" s="39"/>
      <c r="Q25" s="144"/>
      <c r="R25" s="39"/>
    </row>
    <row r="26" spans="1:22" ht="13.5" customHeight="1" thickBot="1" x14ac:dyDescent="0.25">
      <c r="A26" s="47"/>
      <c r="B26" s="47"/>
      <c r="C26" s="376" t="s">
        <v>340</v>
      </c>
      <c r="D26" s="377" t="s">
        <v>341</v>
      </c>
      <c r="E26" s="354"/>
      <c r="F26" s="348"/>
      <c r="G26" s="116"/>
      <c r="I26" s="66"/>
      <c r="J26" s="60"/>
      <c r="K26" s="60"/>
      <c r="L26" s="65"/>
      <c r="M26" s="116"/>
      <c r="N26" s="116"/>
      <c r="O26" s="39"/>
      <c r="P26" s="39"/>
      <c r="Q26" s="144"/>
      <c r="R26" s="39"/>
    </row>
    <row r="27" spans="1:22" ht="13.5" customHeight="1" x14ac:dyDescent="0.2">
      <c r="A27" s="47"/>
      <c r="B27" s="47"/>
      <c r="C27" s="376"/>
      <c r="D27" s="377"/>
      <c r="E27" s="355">
        <v>3</v>
      </c>
      <c r="I27" s="127"/>
      <c r="J27" s="127"/>
      <c r="K27" s="127"/>
      <c r="L27" s="127"/>
      <c r="M27" s="116"/>
      <c r="N27" s="116"/>
      <c r="O27" s="39"/>
      <c r="P27" s="39"/>
      <c r="Q27" s="144"/>
      <c r="R27" s="52"/>
    </row>
    <row r="28" spans="1:22" ht="12.75" customHeight="1" x14ac:dyDescent="0.2">
      <c r="A28" s="47"/>
      <c r="B28" s="47"/>
      <c r="C28" s="48"/>
      <c r="D28" s="49"/>
      <c r="I28" s="128"/>
      <c r="J28" s="128"/>
      <c r="K28" s="128"/>
      <c r="L28" s="128"/>
      <c r="M28" s="116"/>
      <c r="N28" s="116"/>
      <c r="O28" s="162"/>
      <c r="P28" s="162"/>
      <c r="Q28" s="163"/>
      <c r="R28" s="164"/>
    </row>
    <row r="29" spans="1:22" ht="21" customHeight="1" x14ac:dyDescent="0.2">
      <c r="A29" s="149" t="s">
        <v>19</v>
      </c>
      <c r="C29" s="162"/>
      <c r="D29" s="166"/>
      <c r="I29" s="128"/>
      <c r="J29" s="128"/>
      <c r="K29" s="128"/>
      <c r="L29" s="128"/>
      <c r="M29" s="116"/>
      <c r="N29" s="116"/>
      <c r="O29" s="162"/>
      <c r="P29" s="162"/>
      <c r="Q29" s="163"/>
      <c r="R29" s="164"/>
    </row>
    <row r="30" spans="1:22" ht="21" customHeight="1" x14ac:dyDescent="0.2">
      <c r="A30" s="267">
        <v>1</v>
      </c>
      <c r="B30" s="287"/>
      <c r="C30" s="169" t="s">
        <v>362</v>
      </c>
      <c r="D30" s="170" t="s">
        <v>363</v>
      </c>
      <c r="E30" s="157"/>
      <c r="I30" s="128"/>
      <c r="J30" s="128"/>
      <c r="K30" s="128"/>
      <c r="L30" s="128"/>
      <c r="M30" s="116"/>
      <c r="N30" s="116"/>
      <c r="O30" s="162"/>
      <c r="P30" s="162"/>
      <c r="Q30" s="163"/>
      <c r="R30" s="164"/>
    </row>
    <row r="31" spans="1:22" ht="21" customHeight="1" x14ac:dyDescent="0.2">
      <c r="A31" s="267">
        <v>2</v>
      </c>
      <c r="B31" s="287"/>
      <c r="C31" s="169" t="s">
        <v>364</v>
      </c>
      <c r="D31" s="170" t="s">
        <v>363</v>
      </c>
      <c r="I31" s="128"/>
      <c r="J31" s="128"/>
      <c r="K31" s="128"/>
      <c r="L31" s="128"/>
      <c r="M31" s="116"/>
      <c r="N31" s="116"/>
      <c r="O31" s="162"/>
      <c r="P31" s="162"/>
      <c r="Q31" s="163"/>
      <c r="R31" s="164"/>
    </row>
    <row r="32" spans="1:22" ht="21" customHeight="1" x14ac:dyDescent="0.2">
      <c r="A32" s="299">
        <v>3</v>
      </c>
      <c r="B32" s="287"/>
      <c r="C32" s="169" t="s">
        <v>340</v>
      </c>
      <c r="D32" s="170" t="s">
        <v>341</v>
      </c>
      <c r="I32" s="128"/>
      <c r="J32" s="128"/>
      <c r="K32" s="128"/>
      <c r="L32" s="128"/>
      <c r="M32" s="116"/>
      <c r="N32" s="116"/>
      <c r="O32" s="162"/>
      <c r="P32" s="162"/>
      <c r="Q32" s="163"/>
      <c r="R32" s="164"/>
    </row>
    <row r="33" spans="1:37" ht="21" customHeight="1" x14ac:dyDescent="0.2">
      <c r="A33" s="299">
        <v>4</v>
      </c>
      <c r="B33" s="287"/>
      <c r="C33" s="169" t="s">
        <v>338</v>
      </c>
      <c r="D33" s="170" t="s">
        <v>339</v>
      </c>
      <c r="I33" s="128"/>
      <c r="J33" s="128"/>
      <c r="K33" s="128"/>
      <c r="L33" s="128"/>
      <c r="M33" s="116"/>
      <c r="N33" s="116"/>
      <c r="O33" s="162"/>
      <c r="P33" s="162"/>
      <c r="Q33" s="163"/>
      <c r="R33" s="164"/>
    </row>
    <row r="34" spans="1:37" ht="15.75" customHeight="1" x14ac:dyDescent="0.2">
      <c r="A34" s="47"/>
      <c r="B34" s="47"/>
      <c r="C34" s="48"/>
      <c r="D34" s="49"/>
      <c r="I34" s="128"/>
      <c r="J34" s="128"/>
      <c r="K34" s="128"/>
      <c r="L34" s="128"/>
      <c r="M34" s="116"/>
      <c r="N34" s="116"/>
      <c r="O34" s="162"/>
      <c r="P34" s="162"/>
      <c r="Q34" s="163"/>
      <c r="R34" s="164"/>
    </row>
    <row r="35" spans="1:37" ht="15.75" customHeight="1" x14ac:dyDescent="0.2">
      <c r="A35" s="47"/>
      <c r="B35" s="47"/>
      <c r="C35" s="48"/>
      <c r="D35" s="49"/>
      <c r="I35" s="106"/>
      <c r="J35" s="106"/>
      <c r="K35" s="106"/>
      <c r="L35" s="106"/>
      <c r="O35" s="162"/>
      <c r="P35" s="162"/>
      <c r="Q35" s="163"/>
      <c r="R35" s="164"/>
    </row>
    <row r="36" spans="1:37" ht="9" customHeight="1" x14ac:dyDescent="0.2">
      <c r="A36" s="36"/>
      <c r="B36" s="37"/>
      <c r="C36" s="37"/>
      <c r="D36" s="37"/>
      <c r="E36" s="116"/>
      <c r="F36" s="116"/>
      <c r="G36" s="116"/>
      <c r="H36" s="116"/>
      <c r="I36" s="107"/>
      <c r="J36" s="107"/>
      <c r="K36" s="107"/>
      <c r="L36" s="107"/>
      <c r="M36" s="116"/>
      <c r="N36" s="116"/>
      <c r="O36" s="67" t="s">
        <v>6</v>
      </c>
      <c r="P36" s="125"/>
      <c r="Q36" s="67"/>
      <c r="R36" s="3"/>
    </row>
    <row r="37" spans="1:37" ht="24" customHeight="1" x14ac:dyDescent="0.2">
      <c r="A37" s="36"/>
      <c r="B37" s="37"/>
      <c r="C37" s="37"/>
      <c r="D37" s="37"/>
      <c r="E37" s="116"/>
      <c r="F37" s="116"/>
      <c r="G37" s="116"/>
      <c r="H37" s="116"/>
      <c r="I37" s="107"/>
      <c r="J37" s="107"/>
      <c r="K37" s="107"/>
      <c r="L37" s="107"/>
      <c r="M37" s="116"/>
      <c r="N37" s="116"/>
      <c r="O37" s="67"/>
      <c r="P37" s="125"/>
      <c r="Q37" s="67"/>
      <c r="R37" s="3"/>
    </row>
    <row r="38" spans="1:37" ht="23.1" customHeight="1" x14ac:dyDescent="0.2">
      <c r="A38" s="47"/>
      <c r="B38" s="47"/>
      <c r="D38" s="159" t="s">
        <v>278</v>
      </c>
      <c r="E38" s="116"/>
      <c r="F38" s="116"/>
      <c r="G38" s="116"/>
      <c r="H38" s="116"/>
      <c r="I38" s="59"/>
      <c r="J38" s="116"/>
      <c r="K38" s="60"/>
      <c r="L38" s="60"/>
      <c r="M38" s="116"/>
      <c r="N38" s="116"/>
      <c r="O38" s="67"/>
      <c r="P38" s="125"/>
      <c r="Q38" s="67"/>
      <c r="R38" s="3"/>
      <c r="V38" s="168"/>
      <c r="W38" s="8"/>
      <c r="X38" s="8"/>
      <c r="Y38" s="8"/>
      <c r="Z38" s="8"/>
      <c r="AA38" s="8"/>
      <c r="AB38" s="8"/>
    </row>
    <row r="39" spans="1:37" ht="23.1" customHeight="1" x14ac:dyDescent="0.2">
      <c r="A39" s="55"/>
      <c r="B39" s="94"/>
      <c r="C39" s="94" t="s">
        <v>0</v>
      </c>
      <c r="D39" s="94" t="s">
        <v>1</v>
      </c>
      <c r="E39" s="372"/>
      <c r="F39" s="373"/>
      <c r="G39" s="373"/>
      <c r="H39" s="116"/>
      <c r="I39" s="59"/>
    </row>
    <row r="40" spans="1:37" ht="17.25" customHeight="1" x14ac:dyDescent="0.2">
      <c r="A40" s="55"/>
      <c r="B40" s="94">
        <v>1</v>
      </c>
      <c r="C40" s="169" t="s">
        <v>139</v>
      </c>
      <c r="D40" s="74" t="s">
        <v>21</v>
      </c>
      <c r="E40" s="119"/>
      <c r="F40" s="118"/>
      <c r="G40" s="103"/>
      <c r="H40" s="116"/>
      <c r="I40" s="59"/>
      <c r="AB40" s="93"/>
    </row>
    <row r="41" spans="1:37" x14ac:dyDescent="0.2">
      <c r="A41" s="47"/>
      <c r="B41" s="94">
        <v>2</v>
      </c>
      <c r="C41" s="194" t="s">
        <v>138</v>
      </c>
      <c r="D41" s="74" t="s">
        <v>21</v>
      </c>
      <c r="E41" s="119"/>
      <c r="F41" s="118"/>
      <c r="G41" s="103"/>
      <c r="H41" s="116"/>
      <c r="I41" s="66"/>
      <c r="AB41" s="93"/>
    </row>
    <row r="42" spans="1:37" x14ac:dyDescent="0.2">
      <c r="A42" s="47"/>
      <c r="B42" s="94">
        <v>3</v>
      </c>
      <c r="C42" s="194" t="s">
        <v>95</v>
      </c>
      <c r="D42" s="74" t="s">
        <v>23</v>
      </c>
      <c r="E42" s="119"/>
      <c r="F42" s="118"/>
      <c r="G42" s="103"/>
      <c r="H42" s="116"/>
      <c r="I42" s="66"/>
      <c r="K42" s="65"/>
      <c r="L42" s="65"/>
      <c r="M42" s="108"/>
      <c r="N42" s="116"/>
      <c r="O42" s="8"/>
      <c r="AB42" s="93"/>
    </row>
    <row r="43" spans="1:37" x14ac:dyDescent="0.2">
      <c r="A43" s="47"/>
      <c r="B43" s="94">
        <v>4</v>
      </c>
      <c r="C43" s="169" t="s">
        <v>134</v>
      </c>
      <c r="D43" s="74" t="s">
        <v>23</v>
      </c>
      <c r="E43" s="119"/>
      <c r="F43" s="118"/>
      <c r="G43" s="103"/>
      <c r="H43" s="116"/>
      <c r="I43" s="66"/>
      <c r="K43" s="108"/>
      <c r="L43" s="108"/>
      <c r="M43" s="108"/>
      <c r="N43" s="108"/>
      <c r="O43" s="93"/>
      <c r="AB43" s="93"/>
    </row>
    <row r="44" spans="1:37" x14ac:dyDescent="0.2">
      <c r="A44" s="47"/>
      <c r="B44" s="94">
        <v>5</v>
      </c>
      <c r="C44" s="169" t="s">
        <v>289</v>
      </c>
      <c r="D44" s="74" t="s">
        <v>90</v>
      </c>
      <c r="E44" s="119"/>
      <c r="F44" s="118"/>
      <c r="G44" s="103"/>
      <c r="H44" s="116"/>
      <c r="I44" s="66"/>
      <c r="K44" s="108"/>
      <c r="L44" s="108"/>
      <c r="M44" s="108"/>
      <c r="N44" s="108"/>
      <c r="O44" s="93"/>
      <c r="P44" s="168"/>
      <c r="Q44" s="88"/>
      <c r="R44" s="8"/>
      <c r="S44" s="8"/>
      <c r="V44" s="168"/>
      <c r="W44" s="8"/>
      <c r="X44" s="8"/>
      <c r="Y44" s="8"/>
      <c r="Z44" s="8"/>
      <c r="AA44" s="8"/>
      <c r="AB44" s="93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">
      <c r="A45" s="47"/>
      <c r="B45" s="94">
        <v>6</v>
      </c>
      <c r="C45" s="169" t="s">
        <v>39</v>
      </c>
      <c r="D45" s="74" t="s">
        <v>29</v>
      </c>
      <c r="E45" s="119"/>
      <c r="F45" s="118"/>
      <c r="G45" s="103"/>
      <c r="H45" s="116"/>
      <c r="I45" s="66"/>
      <c r="K45" s="108"/>
      <c r="L45" s="108"/>
      <c r="M45" s="108"/>
      <c r="N45" s="108"/>
      <c r="O45" s="93"/>
      <c r="P45" s="93"/>
      <c r="Q45" s="93"/>
      <c r="R45" s="93"/>
      <c r="S45" s="93"/>
      <c r="T45" s="93"/>
      <c r="U45" s="8"/>
      <c r="V45" s="8"/>
      <c r="W45" s="8"/>
      <c r="X45" s="93"/>
      <c r="Y45" s="93"/>
      <c r="Z45" s="93"/>
      <c r="AA45" s="93"/>
      <c r="AB45" s="93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">
      <c r="A46" s="47"/>
      <c r="B46" s="94">
        <v>7</v>
      </c>
      <c r="C46" s="169" t="s">
        <v>60</v>
      </c>
      <c r="D46" s="74" t="s">
        <v>41</v>
      </c>
      <c r="E46" s="119"/>
      <c r="F46" s="118"/>
      <c r="G46" s="103"/>
      <c r="H46" s="116"/>
      <c r="I46" s="66"/>
      <c r="K46" s="108"/>
      <c r="L46" s="108"/>
      <c r="M46" s="108"/>
      <c r="N46" s="108"/>
      <c r="O46" s="8"/>
      <c r="P46" s="168"/>
      <c r="Q46" s="88"/>
      <c r="R46" s="117"/>
      <c r="S46" s="8"/>
      <c r="U46" s="117"/>
      <c r="V46" s="16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">
      <c r="A47" s="47"/>
      <c r="B47" s="94">
        <v>8</v>
      </c>
      <c r="C47" s="169" t="s">
        <v>73</v>
      </c>
      <c r="D47" s="74" t="s">
        <v>33</v>
      </c>
      <c r="E47" s="119"/>
      <c r="F47" s="118"/>
      <c r="G47" s="103"/>
      <c r="H47" s="116"/>
      <c r="I47" s="66"/>
      <c r="J47" s="61"/>
      <c r="K47" s="61"/>
      <c r="L47" s="61"/>
      <c r="M47" s="116"/>
      <c r="N47" s="116"/>
      <c r="O47" s="8"/>
      <c r="P47" s="168"/>
      <c r="Q47" s="88"/>
      <c r="R47" s="159"/>
      <c r="S47" s="8"/>
      <c r="U47" s="159"/>
      <c r="V47" s="16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">
      <c r="A48" s="47"/>
      <c r="B48" s="94">
        <v>9</v>
      </c>
      <c r="C48" s="169" t="s">
        <v>34</v>
      </c>
      <c r="D48" s="74" t="s">
        <v>290</v>
      </c>
      <c r="E48" s="119"/>
      <c r="F48" s="118"/>
      <c r="G48" s="103"/>
      <c r="H48" s="116"/>
      <c r="I48" s="66"/>
      <c r="J48" s="116"/>
      <c r="K48" s="65"/>
      <c r="L48" s="65"/>
      <c r="M48" s="116"/>
      <c r="N48" s="109"/>
      <c r="O48" s="8"/>
      <c r="P48" s="168"/>
      <c r="Q48" s="88"/>
      <c r="R48" s="159"/>
      <c r="S48" s="8"/>
      <c r="U48" s="159"/>
      <c r="V48" s="16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">
      <c r="A49" s="47"/>
      <c r="B49" s="94">
        <v>10</v>
      </c>
      <c r="C49" s="169" t="s">
        <v>115</v>
      </c>
      <c r="D49" s="74" t="s">
        <v>290</v>
      </c>
      <c r="E49" s="119"/>
      <c r="F49" s="118"/>
      <c r="G49" s="103"/>
      <c r="H49" s="116"/>
      <c r="I49" s="66"/>
      <c r="J49" s="116"/>
      <c r="K49" s="65"/>
      <c r="L49" s="65"/>
      <c r="M49" s="116"/>
      <c r="N49" s="109"/>
      <c r="O49" s="8"/>
      <c r="P49" s="159"/>
      <c r="Q49" s="159"/>
      <c r="R49" s="159"/>
      <c r="S49" s="159"/>
      <c r="T49" s="159"/>
      <c r="U49" s="159"/>
      <c r="V49" s="159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">
      <c r="A50" s="47"/>
      <c r="B50" s="94">
        <v>11</v>
      </c>
      <c r="C50" s="169" t="s">
        <v>87</v>
      </c>
      <c r="D50" s="74" t="s">
        <v>37</v>
      </c>
      <c r="E50" s="3"/>
      <c r="F50" s="118"/>
      <c r="G50" s="103"/>
      <c r="H50" s="116"/>
      <c r="I50" s="66"/>
      <c r="J50" s="61"/>
      <c r="AE50" s="159"/>
      <c r="AF50" s="159"/>
      <c r="AG50" s="159"/>
      <c r="AH50" s="159"/>
      <c r="AI50" s="159"/>
      <c r="AJ50" s="159"/>
      <c r="AK50" s="8"/>
    </row>
    <row r="51" spans="1:37" x14ac:dyDescent="0.2">
      <c r="A51" s="47"/>
      <c r="B51" s="94">
        <v>12</v>
      </c>
      <c r="C51" s="169" t="s">
        <v>67</v>
      </c>
      <c r="D51" s="74" t="s">
        <v>37</v>
      </c>
      <c r="E51" s="119"/>
      <c r="F51" s="118"/>
      <c r="G51" s="103"/>
      <c r="H51" s="116"/>
      <c r="I51" s="66"/>
      <c r="J51" s="61"/>
      <c r="AE51" s="159"/>
      <c r="AF51" s="159"/>
      <c r="AG51" s="159"/>
      <c r="AH51" s="159"/>
      <c r="AI51" s="159"/>
      <c r="AJ51" s="159"/>
      <c r="AK51" s="8"/>
    </row>
    <row r="52" spans="1:37" x14ac:dyDescent="0.2">
      <c r="A52" s="47"/>
      <c r="B52" s="94">
        <v>13</v>
      </c>
      <c r="C52" s="169" t="s">
        <v>66</v>
      </c>
      <c r="D52" s="74" t="s">
        <v>38</v>
      </c>
      <c r="E52" s="119"/>
      <c r="F52" s="118"/>
      <c r="G52" s="103"/>
      <c r="H52" s="116"/>
      <c r="I52" s="66"/>
      <c r="J52" s="61"/>
      <c r="AE52" s="159"/>
      <c r="AF52" s="159"/>
      <c r="AG52" s="159"/>
      <c r="AH52" s="159"/>
      <c r="AI52" s="159"/>
      <c r="AJ52" s="159"/>
      <c r="AK52" s="8"/>
    </row>
    <row r="53" spans="1:37" x14ac:dyDescent="0.2">
      <c r="A53" s="47"/>
      <c r="B53" s="94">
        <v>14</v>
      </c>
      <c r="C53" s="169" t="s">
        <v>63</v>
      </c>
      <c r="D53" s="74" t="s">
        <v>20</v>
      </c>
      <c r="E53" s="119"/>
      <c r="F53" s="118"/>
      <c r="G53" s="103"/>
      <c r="H53" s="116"/>
      <c r="I53" s="66"/>
      <c r="J53" s="61"/>
      <c r="AE53" s="159"/>
      <c r="AF53" s="159"/>
      <c r="AG53" s="159"/>
      <c r="AH53" s="159"/>
      <c r="AI53" s="159"/>
      <c r="AJ53" s="159"/>
      <c r="AK53" s="8"/>
    </row>
    <row r="54" spans="1:37" x14ac:dyDescent="0.2">
      <c r="A54" s="47"/>
      <c r="B54" s="94">
        <v>15</v>
      </c>
      <c r="C54" s="169" t="s">
        <v>106</v>
      </c>
      <c r="D54" s="74" t="s">
        <v>20</v>
      </c>
      <c r="E54" s="119"/>
      <c r="F54" s="118"/>
      <c r="G54" s="103"/>
      <c r="H54" s="116"/>
      <c r="I54" s="66"/>
      <c r="J54" s="61"/>
      <c r="AE54" s="8"/>
      <c r="AF54" s="8"/>
      <c r="AG54" s="8"/>
      <c r="AH54" s="8"/>
      <c r="AI54" s="8"/>
      <c r="AJ54" s="8"/>
      <c r="AK54" s="8"/>
    </row>
    <row r="55" spans="1:37" x14ac:dyDescent="0.2">
      <c r="A55" s="47"/>
      <c r="B55" s="94">
        <v>16</v>
      </c>
      <c r="C55" s="169" t="s">
        <v>74</v>
      </c>
      <c r="D55" s="74" t="s">
        <v>120</v>
      </c>
      <c r="E55" s="119"/>
      <c r="F55" s="118"/>
      <c r="G55" s="103"/>
      <c r="H55" s="116"/>
      <c r="I55" s="66"/>
      <c r="J55" s="61"/>
      <c r="K55" s="65"/>
      <c r="L55" s="65"/>
      <c r="AE55" s="8"/>
      <c r="AF55" s="8"/>
      <c r="AG55" s="8"/>
      <c r="AH55" s="8"/>
      <c r="AI55" s="8"/>
      <c r="AJ55" s="8"/>
      <c r="AK55" s="8"/>
    </row>
    <row r="56" spans="1:37" x14ac:dyDescent="0.2">
      <c r="A56" s="47"/>
      <c r="B56" s="94">
        <v>17</v>
      </c>
      <c r="C56" s="169" t="s">
        <v>39</v>
      </c>
      <c r="D56" s="74" t="s">
        <v>43</v>
      </c>
      <c r="E56" s="119"/>
      <c r="F56" s="118"/>
      <c r="G56" s="103"/>
      <c r="H56" s="116"/>
      <c r="I56" s="66"/>
      <c r="J56" s="61"/>
      <c r="K56" s="65"/>
      <c r="L56" s="65"/>
      <c r="M56" s="116"/>
      <c r="N56" s="109"/>
      <c r="O56" s="168"/>
      <c r="P56" s="8"/>
      <c r="Q56" s="8"/>
      <c r="R56" s="8"/>
      <c r="S56" s="8"/>
      <c r="V56" s="92"/>
      <c r="W56" s="96"/>
      <c r="X56" s="93"/>
      <c r="Y56" s="93"/>
      <c r="Z56" s="93"/>
      <c r="AA56" s="93"/>
      <c r="AB56" s="93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2">
      <c r="A57" s="47"/>
      <c r="B57" s="94">
        <v>18</v>
      </c>
      <c r="C57" s="169" t="s">
        <v>129</v>
      </c>
      <c r="D57" s="74" t="s">
        <v>42</v>
      </c>
      <c r="E57" s="119"/>
      <c r="F57" s="118"/>
      <c r="G57" s="103"/>
      <c r="H57" s="116"/>
      <c r="I57" s="66"/>
      <c r="J57" s="116"/>
      <c r="K57" s="65"/>
      <c r="L57" s="65"/>
      <c r="M57" s="116"/>
      <c r="N57" s="109"/>
      <c r="O57" s="168"/>
      <c r="P57" s="8"/>
      <c r="Q57" s="8"/>
      <c r="R57" s="8"/>
      <c r="S57" s="8"/>
      <c r="V57" s="92"/>
      <c r="W57" s="93"/>
      <c r="X57" s="93"/>
      <c r="Y57" s="93"/>
      <c r="Z57" s="93"/>
      <c r="AA57" s="93"/>
      <c r="AB57" s="93"/>
    </row>
    <row r="58" spans="1:37" ht="18" customHeight="1" x14ac:dyDescent="0.2">
      <c r="A58" s="47"/>
      <c r="B58" s="94"/>
      <c r="C58" s="169"/>
      <c r="D58" s="74"/>
      <c r="E58" s="119"/>
      <c r="F58" s="118"/>
      <c r="G58" s="103"/>
      <c r="H58" s="116"/>
      <c r="I58" s="66"/>
      <c r="J58" s="61"/>
      <c r="K58" s="65"/>
      <c r="L58" s="65"/>
      <c r="M58" s="116"/>
      <c r="N58" s="116"/>
      <c r="O58" s="8"/>
      <c r="P58" s="168"/>
      <c r="Q58" s="88"/>
      <c r="R58" s="8"/>
      <c r="S58" s="8"/>
      <c r="V58" s="92"/>
      <c r="W58" s="93"/>
      <c r="X58" s="93"/>
      <c r="Y58" s="8"/>
      <c r="Z58" s="8"/>
      <c r="AA58" s="93"/>
      <c r="AB58" s="93"/>
    </row>
    <row r="59" spans="1:37" x14ac:dyDescent="0.2">
      <c r="A59" s="47"/>
      <c r="B59" s="94"/>
      <c r="C59" s="169"/>
      <c r="D59" s="74"/>
      <c r="E59" s="119"/>
      <c r="F59" s="118"/>
      <c r="G59" s="103"/>
      <c r="H59" s="116"/>
      <c r="I59" s="66"/>
      <c r="J59" s="61"/>
      <c r="K59" s="65"/>
      <c r="L59" s="65"/>
      <c r="M59" s="116"/>
      <c r="N59" s="116"/>
      <c r="O59" s="8"/>
      <c r="P59" s="168"/>
      <c r="Q59" s="88"/>
      <c r="R59" s="8"/>
      <c r="S59" s="8"/>
      <c r="V59" s="92"/>
      <c r="W59" s="93"/>
      <c r="X59" s="93"/>
      <c r="Y59" s="8"/>
      <c r="Z59" s="8"/>
      <c r="AA59" s="93"/>
      <c r="AB59" s="93"/>
    </row>
    <row r="60" spans="1:37" x14ac:dyDescent="0.2">
      <c r="A60" s="47"/>
      <c r="B60" s="94"/>
      <c r="C60" s="169"/>
      <c r="D60" s="74"/>
      <c r="E60" s="119"/>
      <c r="F60" s="118"/>
      <c r="G60" s="103"/>
      <c r="H60" s="116"/>
      <c r="I60" s="66"/>
      <c r="J60" s="61"/>
      <c r="K60" s="116"/>
      <c r="L60" s="65"/>
      <c r="M60" s="116"/>
      <c r="N60" s="116"/>
      <c r="O60" s="8"/>
      <c r="P60" s="168"/>
      <c r="Q60" s="88"/>
      <c r="R60" s="8"/>
      <c r="S60" s="8"/>
      <c r="AA60" s="93"/>
      <c r="AB60" s="93"/>
    </row>
    <row r="61" spans="1:37" x14ac:dyDescent="0.2">
      <c r="A61" s="47"/>
      <c r="B61" s="94"/>
      <c r="C61" s="169"/>
      <c r="D61" s="74"/>
      <c r="E61" s="119"/>
      <c r="F61" s="118"/>
      <c r="G61" s="103"/>
      <c r="H61" s="116"/>
      <c r="I61" s="66"/>
      <c r="J61" s="116"/>
      <c r="K61" s="116"/>
    </row>
    <row r="62" spans="1:37" x14ac:dyDescent="0.2">
      <c r="A62" s="47"/>
      <c r="B62" s="94"/>
      <c r="C62" s="169"/>
      <c r="D62" s="74"/>
      <c r="E62" s="119"/>
      <c r="F62" s="118"/>
      <c r="G62" s="103"/>
      <c r="H62" s="116"/>
      <c r="I62" s="66"/>
      <c r="J62" s="116"/>
      <c r="K62" s="116"/>
    </row>
    <row r="63" spans="1:37" x14ac:dyDescent="0.2">
      <c r="A63" s="47"/>
      <c r="B63" s="94"/>
      <c r="C63" s="169"/>
      <c r="D63" s="74"/>
      <c r="E63" s="119"/>
      <c r="F63" s="118"/>
      <c r="G63" s="103"/>
      <c r="H63" s="116"/>
      <c r="I63" s="66"/>
      <c r="J63" s="116"/>
      <c r="K63" s="116"/>
    </row>
    <row r="64" spans="1:37" x14ac:dyDescent="0.2">
      <c r="A64" s="47"/>
      <c r="B64" s="94"/>
      <c r="C64" s="169"/>
      <c r="D64" s="74"/>
      <c r="E64" s="119"/>
      <c r="F64" s="118"/>
      <c r="G64" s="103"/>
      <c r="H64" s="116"/>
      <c r="I64" s="66"/>
      <c r="J64" s="116"/>
      <c r="K64" s="116"/>
    </row>
    <row r="65" spans="1:28" x14ac:dyDescent="0.2">
      <c r="A65" s="47"/>
      <c r="B65" s="94"/>
      <c r="C65" s="169"/>
      <c r="D65" s="74"/>
      <c r="E65" s="119"/>
      <c r="F65" s="118"/>
      <c r="G65" s="103"/>
      <c r="H65" s="116"/>
      <c r="I65" s="66"/>
      <c r="J65" s="61"/>
      <c r="K65" s="116"/>
      <c r="L65" s="116"/>
      <c r="M65" s="116"/>
      <c r="N65" s="165"/>
      <c r="O65" s="88"/>
      <c r="P65" s="117"/>
      <c r="Q65" s="8"/>
      <c r="R65" s="8"/>
      <c r="S65" s="168"/>
      <c r="V65" s="168"/>
      <c r="W65" s="117"/>
      <c r="X65" s="8"/>
      <c r="Y65" s="8"/>
      <c r="Z65" s="8"/>
      <c r="AA65" s="117"/>
      <c r="AB65" s="8"/>
    </row>
    <row r="66" spans="1:28" x14ac:dyDescent="0.2">
      <c r="A66" s="47"/>
      <c r="B66" s="94"/>
      <c r="C66" s="169"/>
      <c r="D66" s="74"/>
      <c r="E66" s="119"/>
      <c r="F66" s="118"/>
      <c r="G66" s="103"/>
      <c r="H66" s="116"/>
      <c r="I66" s="66"/>
      <c r="J66" s="6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</row>
    <row r="67" spans="1:28" x14ac:dyDescent="0.2">
      <c r="A67" s="47"/>
      <c r="B67" s="94"/>
      <c r="C67" s="169"/>
      <c r="D67" s="74"/>
      <c r="E67" s="119"/>
      <c r="F67" s="118"/>
      <c r="G67" s="103"/>
      <c r="H67" s="116"/>
      <c r="I67" s="66"/>
      <c r="J67" s="61"/>
      <c r="K67" s="116"/>
      <c r="L67" s="116"/>
      <c r="M67" s="116"/>
      <c r="N67" s="165"/>
      <c r="O67" s="88"/>
      <c r="P67" s="159"/>
      <c r="Q67" s="8"/>
      <c r="R67" s="8"/>
      <c r="S67" s="168"/>
      <c r="V67" s="168"/>
      <c r="W67" s="159"/>
      <c r="X67" s="8"/>
      <c r="Y67" s="8"/>
      <c r="Z67" s="8"/>
      <c r="AA67" s="8"/>
      <c r="AB67" s="8"/>
    </row>
    <row r="68" spans="1:28" x14ac:dyDescent="0.2">
      <c r="A68" s="47"/>
      <c r="B68" s="94"/>
      <c r="C68" s="169"/>
      <c r="D68" s="74"/>
      <c r="E68" s="119"/>
      <c r="F68" s="118"/>
      <c r="G68" s="103"/>
      <c r="H68" s="116"/>
      <c r="I68" s="66"/>
      <c r="J68" s="61"/>
      <c r="K68" s="116"/>
      <c r="L68" s="159"/>
      <c r="M68" s="116"/>
      <c r="N68" s="165"/>
      <c r="O68" s="88"/>
      <c r="P68" s="159"/>
      <c r="Q68" s="8"/>
      <c r="R68" s="8"/>
      <c r="S68" s="168"/>
      <c r="U68" s="159"/>
      <c r="V68" s="159"/>
      <c r="W68" s="159"/>
      <c r="X68" s="8"/>
      <c r="Y68" s="159"/>
      <c r="Z68" s="8"/>
      <c r="AA68" s="8"/>
      <c r="AB68" s="8"/>
    </row>
    <row r="69" spans="1:28" ht="18" customHeight="1" x14ac:dyDescent="0.2">
      <c r="A69" s="47"/>
      <c r="B69" s="94"/>
      <c r="C69" s="169"/>
      <c r="D69" s="74"/>
      <c r="E69" s="119"/>
      <c r="F69" s="118"/>
      <c r="G69" s="103"/>
      <c r="H69" s="116"/>
      <c r="I69" s="66"/>
      <c r="J69" s="61"/>
      <c r="K69" s="116"/>
      <c r="L69" s="159"/>
      <c r="M69" s="116"/>
      <c r="N69" s="165"/>
      <c r="O69" s="88"/>
      <c r="P69" s="159"/>
      <c r="Q69" s="159"/>
      <c r="R69" s="8"/>
      <c r="S69" s="168"/>
      <c r="U69" s="159"/>
      <c r="V69" s="159"/>
      <c r="W69" s="159"/>
      <c r="X69" s="8"/>
      <c r="Y69" s="159"/>
      <c r="Z69" s="159"/>
      <c r="AA69" s="8"/>
      <c r="AB69" s="8"/>
    </row>
    <row r="70" spans="1:28" x14ac:dyDescent="0.2">
      <c r="A70" s="47"/>
      <c r="B70" s="94"/>
      <c r="C70" s="169"/>
      <c r="D70" s="74"/>
      <c r="E70" s="119"/>
      <c r="F70" s="118"/>
      <c r="G70" s="103"/>
      <c r="H70" s="116"/>
      <c r="I70" s="66"/>
      <c r="J70" s="61"/>
      <c r="K70" s="116"/>
      <c r="L70" s="159"/>
      <c r="M70" s="116"/>
      <c r="N70" s="165"/>
      <c r="O70" s="88"/>
      <c r="P70" s="159"/>
      <c r="Q70" s="159"/>
      <c r="R70" s="8"/>
      <c r="S70" s="168"/>
      <c r="U70" s="159"/>
      <c r="V70" s="159"/>
      <c r="W70" s="159"/>
      <c r="X70" s="159"/>
      <c r="Y70" s="159"/>
      <c r="Z70" s="159"/>
      <c r="AA70" s="8"/>
      <c r="AB70" s="8"/>
    </row>
    <row r="71" spans="1:28" x14ac:dyDescent="0.2">
      <c r="A71" s="47"/>
      <c r="B71" s="94"/>
      <c r="C71" s="169"/>
      <c r="D71" s="74"/>
      <c r="E71" s="119"/>
      <c r="F71" s="118"/>
      <c r="G71" s="103"/>
      <c r="H71" s="116"/>
      <c r="I71" s="66"/>
      <c r="J71" s="61"/>
      <c r="K71" s="65"/>
      <c r="L71" s="116"/>
      <c r="M71" s="116"/>
      <c r="N71" s="116"/>
      <c r="O71" s="166"/>
      <c r="P71" s="8"/>
      <c r="Q71" s="8"/>
      <c r="R71" s="8"/>
      <c r="S71" s="8"/>
      <c r="V71" s="168"/>
      <c r="W71" s="8"/>
      <c r="X71" s="8"/>
      <c r="Y71" s="69"/>
      <c r="Z71" s="69"/>
      <c r="AA71" s="69"/>
      <c r="AB71" s="8"/>
    </row>
    <row r="72" spans="1:28" x14ac:dyDescent="0.2">
      <c r="A72" s="47"/>
      <c r="B72" s="94"/>
      <c r="C72" s="169"/>
      <c r="D72" s="74"/>
      <c r="E72" s="119"/>
      <c r="F72" s="118"/>
      <c r="G72" s="103"/>
      <c r="H72" s="116"/>
      <c r="I72" s="66"/>
      <c r="J72" s="116"/>
      <c r="K72" s="65"/>
      <c r="L72" s="116"/>
      <c r="M72" s="116"/>
      <c r="N72" s="116"/>
      <c r="O72" s="166"/>
      <c r="P72" s="8"/>
      <c r="Q72" s="8"/>
      <c r="R72" s="8"/>
      <c r="S72" s="8"/>
      <c r="V72" s="168"/>
      <c r="W72" s="8"/>
      <c r="X72" s="69"/>
      <c r="Y72" s="69"/>
      <c r="Z72" s="69"/>
      <c r="AA72" s="69"/>
      <c r="AB72" s="8"/>
    </row>
    <row r="73" spans="1:28" x14ac:dyDescent="0.2">
      <c r="A73" s="47"/>
      <c r="B73" s="94"/>
      <c r="C73" s="169"/>
      <c r="D73" s="74"/>
      <c r="E73" s="119"/>
      <c r="F73" s="118"/>
      <c r="G73" s="103"/>
      <c r="H73" s="116"/>
      <c r="I73" s="116"/>
      <c r="J73" s="116"/>
      <c r="K73" s="116"/>
      <c r="L73" s="116"/>
      <c r="M73" s="116"/>
      <c r="N73" s="116"/>
      <c r="O73" s="166"/>
      <c r="P73" s="8"/>
      <c r="Q73" s="8"/>
      <c r="R73" s="8"/>
      <c r="S73" s="8"/>
      <c r="V73" s="168"/>
      <c r="W73" s="8"/>
      <c r="X73" s="69"/>
      <c r="Y73" s="69"/>
      <c r="Z73" s="69"/>
      <c r="AA73" s="69"/>
      <c r="AB73" s="8"/>
    </row>
    <row r="74" spans="1:28" x14ac:dyDescent="0.2">
      <c r="A74" s="47"/>
      <c r="B74" s="94"/>
      <c r="C74" s="169"/>
      <c r="D74" s="74"/>
      <c r="E74" s="119"/>
      <c r="F74" s="118"/>
      <c r="G74" s="103"/>
      <c r="H74" s="116"/>
      <c r="I74" s="116"/>
      <c r="J74" s="116"/>
      <c r="K74" s="116"/>
      <c r="L74" s="116"/>
      <c r="M74" s="116"/>
      <c r="N74" s="116"/>
      <c r="O74" s="166"/>
      <c r="P74" s="8"/>
      <c r="Q74" s="8"/>
      <c r="R74" s="8"/>
      <c r="S74" s="8"/>
      <c r="V74" s="168"/>
      <c r="W74" s="69"/>
      <c r="X74" s="8"/>
      <c r="Y74" s="69"/>
      <c r="Z74" s="69"/>
      <c r="AA74" s="69"/>
      <c r="AB74" s="8"/>
    </row>
    <row r="75" spans="1:28" x14ac:dyDescent="0.2">
      <c r="A75" s="47"/>
      <c r="B75" s="94"/>
      <c r="C75" s="169"/>
      <c r="D75" s="74"/>
      <c r="E75" s="119"/>
      <c r="F75" s="118"/>
      <c r="G75" s="103"/>
      <c r="H75" s="116"/>
      <c r="I75" s="116"/>
      <c r="J75" s="116"/>
      <c r="K75" s="116"/>
      <c r="L75" s="116"/>
      <c r="M75" s="116"/>
      <c r="N75" s="116"/>
      <c r="O75" s="166"/>
      <c r="P75" s="8"/>
      <c r="Q75" s="8"/>
      <c r="R75" s="8"/>
      <c r="S75" s="8"/>
      <c r="U75" s="72"/>
      <c r="V75" s="73"/>
      <c r="W75" s="159"/>
      <c r="X75" s="159"/>
      <c r="Y75" s="159"/>
      <c r="Z75" s="159"/>
      <c r="AA75" s="159"/>
      <c r="AB75" s="8"/>
    </row>
    <row r="76" spans="1:28" x14ac:dyDescent="0.2">
      <c r="A76" s="47"/>
      <c r="B76" s="94"/>
      <c r="C76" s="169"/>
      <c r="D76" s="74"/>
      <c r="E76" s="119"/>
      <c r="F76" s="118"/>
      <c r="G76" s="103"/>
      <c r="H76" s="116"/>
      <c r="I76" s="66"/>
      <c r="J76" s="61"/>
      <c r="K76" s="65"/>
      <c r="L76" s="65"/>
      <c r="M76" s="116"/>
      <c r="N76" s="109"/>
      <c r="O76" s="168"/>
      <c r="P76" s="8"/>
      <c r="Q76" s="8"/>
      <c r="R76" s="8"/>
      <c r="S76" s="8"/>
      <c r="V76" s="168"/>
      <c r="W76" s="159"/>
      <c r="X76" s="159"/>
      <c r="Y76" s="159"/>
      <c r="Z76" s="159"/>
      <c r="AA76" s="159"/>
      <c r="AB76" s="8"/>
    </row>
    <row r="77" spans="1:28" x14ac:dyDescent="0.2">
      <c r="A77" s="47"/>
      <c r="B77" s="94"/>
      <c r="C77" s="169"/>
      <c r="D77" s="74"/>
      <c r="E77" s="119"/>
      <c r="F77" s="118"/>
      <c r="G77" s="103"/>
      <c r="H77" s="116"/>
      <c r="I77" s="66"/>
      <c r="J77" s="61"/>
      <c r="K77" s="65"/>
      <c r="L77" s="65"/>
      <c r="M77" s="116"/>
      <c r="N77" s="109"/>
      <c r="O77" s="168"/>
      <c r="P77" s="8"/>
      <c r="Q77" s="8"/>
      <c r="R77" s="8"/>
      <c r="S77" s="8"/>
      <c r="U77" s="8"/>
      <c r="V77" s="8"/>
      <c r="W77" s="8"/>
      <c r="X77" s="8"/>
      <c r="Y77" s="8"/>
      <c r="Z77" s="8"/>
      <c r="AA77" s="8"/>
      <c r="AB77" s="8"/>
    </row>
    <row r="78" spans="1:28" x14ac:dyDescent="0.2">
      <c r="A78" s="47"/>
      <c r="B78" s="94"/>
      <c r="C78" s="169"/>
      <c r="D78" s="74"/>
      <c r="E78" s="119"/>
      <c r="F78" s="118"/>
      <c r="G78" s="103"/>
      <c r="H78" s="116"/>
      <c r="I78" s="66"/>
      <c r="J78" s="61"/>
      <c r="K78" s="65"/>
      <c r="L78" s="65"/>
      <c r="M78" s="116"/>
      <c r="N78" s="109"/>
      <c r="O78" s="156"/>
      <c r="P78" s="9"/>
      <c r="Q78" s="9"/>
      <c r="U78" s="8"/>
      <c r="V78" s="8"/>
      <c r="W78" s="8"/>
      <c r="X78" s="8"/>
      <c r="Y78" s="8"/>
      <c r="Z78" s="8"/>
      <c r="AA78" s="8"/>
      <c r="AB78" s="8"/>
    </row>
    <row r="79" spans="1:28" x14ac:dyDescent="0.2">
      <c r="A79" s="47"/>
      <c r="B79" s="94"/>
      <c r="C79" s="169"/>
      <c r="D79" s="74"/>
      <c r="E79" s="119"/>
      <c r="F79" s="118"/>
      <c r="G79" s="103"/>
      <c r="H79" s="116"/>
      <c r="I79" s="66"/>
      <c r="J79" s="116"/>
      <c r="K79" s="65"/>
      <c r="L79" s="65"/>
      <c r="M79" s="116"/>
      <c r="N79" s="109"/>
      <c r="O79" s="156"/>
      <c r="P79" s="9"/>
      <c r="Q79" s="9"/>
      <c r="U79" s="8"/>
      <c r="V79" s="8"/>
      <c r="W79" s="8"/>
      <c r="X79" s="8"/>
      <c r="Y79" s="8"/>
      <c r="Z79" s="8"/>
      <c r="AA79" s="8"/>
      <c r="AB79" s="8"/>
    </row>
    <row r="80" spans="1:28" x14ac:dyDescent="0.2">
      <c r="A80" s="47"/>
      <c r="B80" s="94"/>
      <c r="C80" s="169"/>
      <c r="D80" s="74"/>
      <c r="E80" s="119"/>
      <c r="F80" s="118"/>
      <c r="G80" s="103"/>
      <c r="H80" s="116"/>
      <c r="I80" s="66"/>
      <c r="J80" s="61"/>
      <c r="K80" s="65"/>
      <c r="L80" s="65"/>
      <c r="M80" s="116"/>
      <c r="N80" s="109"/>
      <c r="O80" s="156"/>
      <c r="P80" s="9"/>
      <c r="Q80" s="9"/>
      <c r="U80" s="8"/>
      <c r="V80" s="8"/>
      <c r="W80" s="8"/>
      <c r="X80" s="8"/>
      <c r="Y80" s="8"/>
      <c r="Z80" s="8"/>
      <c r="AA80" s="8"/>
      <c r="AB80" s="8"/>
    </row>
    <row r="81" spans="1:37" x14ac:dyDescent="0.2">
      <c r="A81" s="47"/>
      <c r="B81" s="94"/>
      <c r="C81" s="169"/>
      <c r="D81" s="74"/>
      <c r="E81" s="119"/>
      <c r="F81" s="118"/>
      <c r="G81" s="103"/>
      <c r="H81" s="116"/>
      <c r="I81" s="66"/>
      <c r="J81" s="61"/>
      <c r="K81" s="65"/>
      <c r="L81" s="65"/>
      <c r="M81" s="116"/>
      <c r="N81" s="109"/>
      <c r="O81" s="156"/>
      <c r="P81" s="9"/>
      <c r="Q81" s="9"/>
      <c r="T81" s="9"/>
      <c r="U81" s="9"/>
      <c r="V81" s="9"/>
    </row>
    <row r="82" spans="1:37" x14ac:dyDescent="0.2">
      <c r="A82" s="36"/>
      <c r="B82" s="94"/>
      <c r="C82" s="169"/>
      <c r="D82" s="74"/>
      <c r="E82" s="120"/>
      <c r="F82" s="75"/>
      <c r="G82" s="70"/>
      <c r="H82" s="116"/>
      <c r="I82" s="66"/>
      <c r="J82" s="61"/>
      <c r="K82" s="65"/>
      <c r="L82" s="65"/>
      <c r="M82" s="116"/>
      <c r="N82" s="109"/>
      <c r="O82" s="156"/>
      <c r="P82" s="9"/>
      <c r="Q82" s="9"/>
      <c r="T82" s="9"/>
      <c r="U82" s="9"/>
      <c r="V82" s="9"/>
    </row>
    <row r="83" spans="1:37" x14ac:dyDescent="0.2">
      <c r="A83" s="36"/>
      <c r="B83" s="94"/>
      <c r="C83" s="169"/>
      <c r="D83" s="74"/>
      <c r="E83" s="120"/>
      <c r="F83" s="75"/>
      <c r="G83" s="70"/>
      <c r="I83" s="66"/>
      <c r="J83" s="61"/>
      <c r="K83" s="65"/>
      <c r="N83" s="110"/>
      <c r="O83" s="156"/>
      <c r="P83" s="9"/>
      <c r="Q83" s="9"/>
      <c r="T83" s="9"/>
      <c r="U83" s="9"/>
      <c r="V83" s="9"/>
    </row>
    <row r="84" spans="1:37" s="8" customFormat="1" x14ac:dyDescent="0.2">
      <c r="A84" s="36"/>
      <c r="B84" s="94"/>
      <c r="C84" s="169"/>
      <c r="D84" s="74"/>
      <c r="E84" s="120"/>
      <c r="F84" s="75"/>
      <c r="G84" s="70"/>
      <c r="H84" s="91"/>
      <c r="I84" s="90"/>
      <c r="J84" s="64"/>
      <c r="K84" s="104"/>
      <c r="L84" s="104"/>
      <c r="M84" s="91"/>
      <c r="N84" s="110"/>
      <c r="O84" s="156"/>
      <c r="P84" s="9"/>
      <c r="Q84" s="9"/>
      <c r="R84" s="9"/>
      <c r="S84" s="9"/>
      <c r="U84" s="168"/>
      <c r="V84" s="156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pans="1:37" s="8" customFormat="1" x14ac:dyDescent="0.2">
      <c r="A85" s="11"/>
      <c r="B85" s="94"/>
      <c r="C85" s="169"/>
      <c r="D85" s="74"/>
      <c r="E85" s="120"/>
      <c r="F85" s="75"/>
      <c r="G85" s="70"/>
      <c r="H85" s="91"/>
      <c r="I85" s="90"/>
      <c r="J85" s="64"/>
      <c r="K85" s="104"/>
      <c r="L85" s="104"/>
      <c r="M85" s="91"/>
      <c r="N85" s="110"/>
      <c r="O85" s="156"/>
      <c r="P85" s="9"/>
      <c r="Q85" s="9"/>
      <c r="R85" s="9"/>
      <c r="S85" s="9"/>
      <c r="U85" s="168"/>
      <c r="V85" s="156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pans="1:37" s="8" customFormat="1" x14ac:dyDescent="0.2">
      <c r="A86" s="11"/>
      <c r="B86" s="94"/>
      <c r="C86" s="169"/>
      <c r="D86" s="74"/>
      <c r="E86" s="120"/>
      <c r="F86" s="75"/>
      <c r="G86" s="70"/>
      <c r="H86" s="91"/>
      <c r="I86" s="90"/>
      <c r="J86" s="64"/>
      <c r="K86" s="104"/>
      <c r="L86" s="104"/>
      <c r="M86" s="91"/>
      <c r="N86" s="91"/>
      <c r="O86" s="9"/>
      <c r="P86" s="156"/>
      <c r="Q86" s="31"/>
      <c r="R86" s="9"/>
      <c r="S86" s="9"/>
      <c r="U86" s="168"/>
      <c r="V86" s="156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1:37" s="8" customFormat="1" x14ac:dyDescent="0.2">
      <c r="A87" s="11"/>
      <c r="B87" s="94"/>
      <c r="C87" s="169"/>
      <c r="D87" s="74"/>
      <c r="E87" s="120"/>
      <c r="F87" s="75"/>
      <c r="G87" s="70"/>
      <c r="H87" s="91"/>
      <c r="I87" s="90"/>
      <c r="J87" s="64"/>
      <c r="K87" s="104"/>
      <c r="L87" s="104"/>
      <c r="M87" s="91"/>
      <c r="N87" s="91"/>
      <c r="O87" s="9"/>
      <c r="P87" s="156"/>
      <c r="Q87" s="31"/>
      <c r="R87" s="9"/>
      <c r="S87" s="9"/>
      <c r="U87" s="168"/>
      <c r="V87" s="156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1:37" s="8" customFormat="1" x14ac:dyDescent="0.2">
      <c r="A88" s="11"/>
      <c r="B88" s="94"/>
      <c r="C88" s="169"/>
      <c r="D88" s="74"/>
      <c r="E88" s="120"/>
      <c r="F88" s="75"/>
      <c r="G88" s="70"/>
      <c r="H88" s="91"/>
      <c r="I88" s="90"/>
      <c r="J88" s="64"/>
      <c r="K88" s="104"/>
      <c r="L88" s="104"/>
      <c r="M88" s="91"/>
      <c r="N88" s="91"/>
      <c r="O88" s="9"/>
      <c r="P88" s="156"/>
      <c r="Q88" s="31"/>
      <c r="R88" s="9"/>
      <c r="S88" s="9"/>
      <c r="U88" s="168"/>
      <c r="V88" s="156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1:37" s="8" customFormat="1" x14ac:dyDescent="0.2">
      <c r="A89" s="11"/>
      <c r="B89" s="94"/>
      <c r="C89" s="169"/>
      <c r="D89" s="74"/>
      <c r="E89" s="120"/>
      <c r="F89" s="75"/>
      <c r="G89" s="70"/>
      <c r="H89" s="91"/>
      <c r="I89" s="90"/>
      <c r="J89" s="64"/>
      <c r="K89" s="104"/>
      <c r="L89" s="104"/>
      <c r="M89" s="91"/>
      <c r="N89" s="91"/>
      <c r="O89" s="9"/>
      <c r="P89" s="156"/>
      <c r="Q89" s="31"/>
      <c r="R89" s="9"/>
      <c r="S89" s="9"/>
      <c r="U89" s="168"/>
      <c r="V89" s="156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1:37" s="8" customFormat="1" x14ac:dyDescent="0.2">
      <c r="A90" s="11"/>
      <c r="B90" s="94"/>
      <c r="C90" s="169"/>
      <c r="D90" s="74"/>
      <c r="E90" s="120"/>
      <c r="F90" s="75"/>
      <c r="G90" s="70"/>
      <c r="H90" s="91"/>
      <c r="I90" s="90"/>
      <c r="J90" s="64"/>
      <c r="K90" s="104"/>
      <c r="L90" s="104"/>
      <c r="M90" s="91"/>
      <c r="N90" s="91"/>
      <c r="O90" s="9"/>
      <c r="P90" s="156"/>
      <c r="Q90" s="31"/>
      <c r="R90" s="9"/>
      <c r="S90" s="9"/>
      <c r="U90" s="168"/>
      <c r="V90" s="156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1:37" s="8" customFormat="1" x14ac:dyDescent="0.2">
      <c r="A91" s="11"/>
      <c r="B91" s="94"/>
      <c r="C91" s="169"/>
      <c r="D91" s="74"/>
      <c r="E91" s="120"/>
      <c r="F91" s="75"/>
      <c r="G91" s="70"/>
      <c r="H91" s="91"/>
      <c r="I91" s="90"/>
      <c r="J91" s="64"/>
      <c r="K91" s="104"/>
      <c r="L91" s="104"/>
      <c r="M91" s="91"/>
      <c r="N91" s="91"/>
      <c r="O91" s="9"/>
      <c r="P91" s="156"/>
      <c r="Q91" s="31"/>
      <c r="R91" s="9"/>
      <c r="S91" s="9"/>
      <c r="U91" s="168"/>
      <c r="V91" s="156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1:37" s="8" customFormat="1" x14ac:dyDescent="0.2">
      <c r="A92" s="11"/>
      <c r="B92" s="94"/>
      <c r="C92" s="169"/>
      <c r="D92" s="74"/>
      <c r="E92" s="120"/>
      <c r="F92" s="75"/>
      <c r="G92" s="70"/>
      <c r="H92" s="91"/>
      <c r="I92" s="90"/>
      <c r="J92" s="64"/>
      <c r="K92" s="104"/>
      <c r="L92" s="104"/>
      <c r="M92" s="91"/>
      <c r="N92" s="91"/>
      <c r="O92" s="9"/>
      <c r="P92" s="156"/>
      <c r="Q92" s="31"/>
      <c r="R92" s="9"/>
      <c r="S92" s="9"/>
      <c r="U92" s="168"/>
      <c r="V92" s="156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7" s="8" customFormat="1" x14ac:dyDescent="0.2">
      <c r="A93" s="11"/>
      <c r="B93" s="24">
        <f>SUM(B40:B92)</f>
        <v>171</v>
      </c>
      <c r="C93" s="156"/>
      <c r="D93" s="31"/>
      <c r="E93" s="64"/>
      <c r="F93" s="91"/>
      <c r="G93" s="91"/>
      <c r="H93" s="91"/>
      <c r="I93" s="90"/>
      <c r="J93" s="64"/>
      <c r="K93" s="104"/>
      <c r="L93" s="104"/>
      <c r="M93" s="91"/>
      <c r="N93" s="91"/>
      <c r="O93" s="9"/>
      <c r="P93" s="156"/>
      <c r="Q93" s="31"/>
      <c r="R93" s="9"/>
      <c r="S93" s="9"/>
      <c r="U93" s="168"/>
      <c r="V93" s="156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8" spans="1:37" s="8" customFormat="1" x14ac:dyDescent="0.2">
      <c r="A98" s="11"/>
      <c r="B98" s="11"/>
      <c r="C98" s="156"/>
      <c r="D98" s="31"/>
      <c r="E98" s="64"/>
      <c r="F98" s="91"/>
      <c r="G98" s="91"/>
      <c r="H98" s="91"/>
      <c r="I98" s="90"/>
      <c r="J98" s="64"/>
      <c r="K98" s="104"/>
      <c r="L98" s="104"/>
      <c r="M98" s="91"/>
      <c r="N98" s="91"/>
      <c r="O98" s="9"/>
      <c r="P98" s="156"/>
      <c r="Q98" s="31"/>
      <c r="R98" s="9"/>
      <c r="S98" s="159"/>
      <c r="U98" s="168"/>
      <c r="V98" s="156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</row>
  </sheetData>
  <mergeCells count="80">
    <mergeCell ref="E1:N1"/>
    <mergeCell ref="A4:A5"/>
    <mergeCell ref="B4:B5"/>
    <mergeCell ref="C4:C5"/>
    <mergeCell ref="D4:D5"/>
    <mergeCell ref="O4:O5"/>
    <mergeCell ref="P4:P5"/>
    <mergeCell ref="Q6:Q7"/>
    <mergeCell ref="R6:R7"/>
    <mergeCell ref="Q4:Q5"/>
    <mergeCell ref="R4:R5"/>
    <mergeCell ref="P8:P9"/>
    <mergeCell ref="Q8:Q9"/>
    <mergeCell ref="R8:R9"/>
    <mergeCell ref="A6:A7"/>
    <mergeCell ref="B6:B7"/>
    <mergeCell ref="C6:C7"/>
    <mergeCell ref="D6:D7"/>
    <mergeCell ref="O6:O7"/>
    <mergeCell ref="A8:A9"/>
    <mergeCell ref="B8:B9"/>
    <mergeCell ref="C8:C9"/>
    <mergeCell ref="D8:D9"/>
    <mergeCell ref="O8:O9"/>
    <mergeCell ref="P6:P7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E39:G39"/>
    <mergeCell ref="J23:Q23"/>
    <mergeCell ref="C24:C25"/>
    <mergeCell ref="D24:D25"/>
    <mergeCell ref="J24:Q24"/>
    <mergeCell ref="C26:C27"/>
    <mergeCell ref="D26:D27"/>
  </mergeCells>
  <phoneticPr fontId="2"/>
  <printOptions horizontalCentered="1"/>
  <pageMargins left="0.35433070866141736" right="0.31496062992125984" top="0.94488188976377963" bottom="0.19685039370078741" header="0.35433070866141736" footer="0.19685039370078741"/>
  <pageSetup paperSize="9" orientation="portrait" horizontalDpi="4294967293" verticalDpi="300" r:id="rId1"/>
  <headerFooter alignWithMargins="0"/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4"/>
  <sheetViews>
    <sheetView view="pageBreakPreview" zoomScale="120" zoomScaleNormal="100" zoomScaleSheetLayoutView="120" workbookViewId="0">
      <selection activeCell="L35" sqref="L35"/>
    </sheetView>
  </sheetViews>
  <sheetFormatPr defaultColWidth="9" defaultRowHeight="17.25" x14ac:dyDescent="0.2"/>
  <cols>
    <col min="1" max="1" width="3.125" style="11" customWidth="1"/>
    <col min="2" max="2" width="4.125" style="11" hidden="1" customWidth="1"/>
    <col min="3" max="3" width="6.625" style="156" customWidth="1"/>
    <col min="4" max="4" width="8.75" style="31" customWidth="1"/>
    <col min="5" max="5" width="4.5" style="64" customWidth="1"/>
    <col min="6" max="8" width="3.875" style="91" customWidth="1"/>
    <col min="9" max="9" width="3.875" style="90" customWidth="1"/>
    <col min="10" max="10" width="3.875" style="64" customWidth="1"/>
    <col min="11" max="11" width="4.125" style="104" hidden="1" customWidth="1"/>
    <col min="12" max="12" width="6.625" style="104" customWidth="1"/>
    <col min="13" max="13" width="8.75" style="91" customWidth="1"/>
    <col min="14" max="14" width="3.625" style="91" customWidth="1"/>
    <col min="15" max="15" width="4.125" style="91" customWidth="1"/>
    <col min="16" max="16" width="4.25" style="165" customWidth="1"/>
    <col min="17" max="17" width="5" style="9" customWidth="1"/>
    <col min="18" max="18" width="7.5" style="156" customWidth="1"/>
    <col min="19" max="19" width="6.875" style="31" customWidth="1"/>
    <col min="20" max="20" width="5" style="9" customWidth="1"/>
    <col min="21" max="21" width="4.5" style="9" customWidth="1"/>
    <col min="22" max="22" width="9" style="8" customWidth="1"/>
    <col min="23" max="23" width="9" style="168" customWidth="1"/>
    <col min="24" max="24" width="9" style="156"/>
    <col min="25" max="27" width="9" style="9" customWidth="1"/>
    <col min="28" max="16384" width="9" style="9"/>
  </cols>
  <sheetData>
    <row r="1" spans="1:25" ht="17.100000000000001" customHeight="1" x14ac:dyDescent="0.2">
      <c r="A1" s="24"/>
      <c r="B1" s="24"/>
      <c r="C1" s="125"/>
      <c r="D1" s="44"/>
      <c r="E1" s="384" t="s">
        <v>16</v>
      </c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"/>
      <c r="R1" s="125"/>
      <c r="S1" s="44"/>
      <c r="T1" s="3"/>
      <c r="Y1" s="168"/>
    </row>
    <row r="2" spans="1:25" ht="17.100000000000001" customHeight="1" x14ac:dyDescent="0.2">
      <c r="A2" s="24"/>
      <c r="B2" s="24"/>
      <c r="C2" s="125"/>
      <c r="D2" s="4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3"/>
      <c r="R2" s="125"/>
      <c r="S2" s="44"/>
      <c r="T2" s="3"/>
      <c r="W2" s="179"/>
      <c r="Y2" s="179"/>
    </row>
    <row r="3" spans="1:25" ht="17.100000000000001" customHeight="1" x14ac:dyDescent="0.2">
      <c r="A3" s="24"/>
      <c r="B3" s="24"/>
      <c r="C3" s="125"/>
      <c r="D3" s="4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3"/>
      <c r="R3" s="125"/>
      <c r="S3" s="44"/>
      <c r="T3" s="3"/>
      <c r="W3" s="179"/>
      <c r="Y3" s="179"/>
    </row>
    <row r="4" spans="1:25" s="14" customFormat="1" ht="17.100000000000001" customHeight="1" x14ac:dyDescent="0.15">
      <c r="A4" s="24"/>
      <c r="B4" s="24" t="s">
        <v>4</v>
      </c>
      <c r="C4" s="125" t="s">
        <v>0</v>
      </c>
      <c r="D4" s="45" t="s">
        <v>1</v>
      </c>
      <c r="E4" s="64"/>
      <c r="F4" s="155"/>
      <c r="G4" s="91"/>
      <c r="H4" s="91"/>
      <c r="I4" s="90"/>
      <c r="J4" s="64"/>
      <c r="K4" s="104"/>
      <c r="L4" s="126"/>
      <c r="M4" s="91"/>
      <c r="N4" s="91"/>
      <c r="O4" s="91"/>
      <c r="P4" s="64"/>
      <c r="Q4" s="3"/>
      <c r="R4" s="125"/>
      <c r="S4" s="45"/>
      <c r="T4" s="3"/>
      <c r="V4" s="20"/>
      <c r="W4" s="21"/>
      <c r="X4" s="22"/>
    </row>
    <row r="5" spans="1:25" s="14" customFormat="1" ht="13.5" customHeight="1" x14ac:dyDescent="0.15">
      <c r="A5" s="381">
        <v>1</v>
      </c>
      <c r="B5" s="376">
        <v>1</v>
      </c>
      <c r="C5" s="387" t="str">
        <f>IF(B5="","",VLOOKUP(B5,$B$36:$D$88,2))</f>
        <v>中村</v>
      </c>
      <c r="D5" s="377" t="str">
        <f>IF(B5="","",VLOOKUP(B5,$B$36:$D$88,3))</f>
        <v>木更津総合</v>
      </c>
      <c r="E5" s="145"/>
      <c r="F5">
        <v>3</v>
      </c>
      <c r="G5"/>
      <c r="H5" s="2"/>
      <c r="K5" s="24" t="s">
        <v>4</v>
      </c>
      <c r="L5" s="125" t="s">
        <v>0</v>
      </c>
      <c r="M5" s="45" t="s">
        <v>1</v>
      </c>
      <c r="N5" s="38"/>
      <c r="O5" s="39"/>
      <c r="P5" s="39"/>
      <c r="Q5" s="39"/>
      <c r="R5" s="126"/>
      <c r="S5" s="260"/>
      <c r="T5" s="39"/>
      <c r="W5" s="19"/>
      <c r="X5" s="19"/>
    </row>
    <row r="6" spans="1:25" s="14" customFormat="1" ht="13.5" customHeight="1" thickBot="1" x14ac:dyDescent="0.2">
      <c r="A6" s="381"/>
      <c r="B6" s="376"/>
      <c r="C6" s="387"/>
      <c r="D6" s="377"/>
      <c r="E6"/>
      <c r="F6" s="181"/>
      <c r="G6"/>
      <c r="H6"/>
      <c r="I6" s="306">
        <v>6</v>
      </c>
      <c r="J6" s="345"/>
      <c r="K6" s="378">
        <v>5</v>
      </c>
      <c r="L6" s="378" t="str">
        <f>IF(K6="","",VLOOKUP(K6,$B$36:$D$88,2))</f>
        <v>小泉</v>
      </c>
      <c r="M6" s="378" t="str">
        <f>IF(K6="","",VLOOKUP(K6,$B$36:$D$88,3))</f>
        <v>麗澤</v>
      </c>
      <c r="N6" s="378">
        <v>4</v>
      </c>
      <c r="O6" s="39"/>
      <c r="P6" s="39"/>
      <c r="Q6" s="39"/>
      <c r="R6" s="385"/>
      <c r="S6" s="388"/>
      <c r="T6" s="385"/>
      <c r="W6" s="19"/>
      <c r="X6" s="18"/>
    </row>
    <row r="7" spans="1:25" s="14" customFormat="1" ht="13.5" customHeight="1" thickBot="1" x14ac:dyDescent="0.2">
      <c r="A7" s="381">
        <v>2</v>
      </c>
      <c r="B7" s="376">
        <v>4</v>
      </c>
      <c r="C7" s="376" t="str">
        <f t="shared" ref="C7" si="0">IF(B7="","",VLOOKUP(B7,$B$36:$D$88,2))</f>
        <v>大渕</v>
      </c>
      <c r="D7" s="377" t="str">
        <f t="shared" ref="D7" si="1">IF(B7="","",VLOOKUP(B7,$B$36:$D$88,3))</f>
        <v>日体大柏</v>
      </c>
      <c r="E7" s="2">
        <v>3</v>
      </c>
      <c r="F7" s="146" t="s">
        <v>236</v>
      </c>
      <c r="G7" s="330">
        <v>7</v>
      </c>
      <c r="H7" s="353">
        <v>1</v>
      </c>
      <c r="I7" s="332" t="s">
        <v>237</v>
      </c>
      <c r="J7"/>
      <c r="K7" s="379"/>
      <c r="L7" s="379"/>
      <c r="M7" s="379"/>
      <c r="N7" s="379"/>
      <c r="O7" s="39"/>
      <c r="P7" s="39"/>
      <c r="Q7" s="39"/>
      <c r="R7" s="385"/>
      <c r="S7" s="388"/>
      <c r="T7" s="385"/>
      <c r="W7" s="19"/>
      <c r="X7" s="19"/>
    </row>
    <row r="8" spans="1:25" s="14" customFormat="1" ht="13.5" customHeight="1" thickBot="1" x14ac:dyDescent="0.2">
      <c r="A8" s="381"/>
      <c r="B8" s="376"/>
      <c r="C8" s="376"/>
      <c r="D8" s="377"/>
      <c r="E8" s="314" t="s">
        <v>316</v>
      </c>
      <c r="F8" s="331"/>
      <c r="G8" s="338" t="s">
        <v>241</v>
      </c>
      <c r="H8" s="181"/>
      <c r="I8" s="288"/>
      <c r="J8" s="145"/>
      <c r="K8" s="378">
        <v>2</v>
      </c>
      <c r="L8" s="378" t="str">
        <f>IF(K8="","",VLOOKUP(K8,$B$36:$D$88,2))</f>
        <v>小野</v>
      </c>
      <c r="M8" s="378" t="str">
        <f>IF(K8="","",VLOOKUP(K8,$B$36:$D$88,3))</f>
        <v>東金</v>
      </c>
      <c r="N8" s="378">
        <v>5</v>
      </c>
      <c r="O8" s="39"/>
      <c r="P8" s="39"/>
      <c r="Q8" s="39"/>
      <c r="R8" s="39"/>
      <c r="S8" s="131"/>
      <c r="T8" s="39"/>
      <c r="W8" s="19"/>
      <c r="X8" s="18"/>
    </row>
    <row r="9" spans="1:25" ht="13.5" customHeight="1" x14ac:dyDescent="0.2">
      <c r="A9" s="381">
        <v>3</v>
      </c>
      <c r="B9" s="376">
        <v>3</v>
      </c>
      <c r="C9" s="387" t="str">
        <f>IF(B9="","",VLOOKUP(B9,$B$36:$D$88,2))</f>
        <v>日向</v>
      </c>
      <c r="D9" s="377" t="str">
        <f>IF(B9="","",VLOOKUP(B9,$B$36:$D$88,3))</f>
        <v>敬愛学園</v>
      </c>
      <c r="E9" s="148"/>
      <c r="F9" s="147">
        <v>4</v>
      </c>
      <c r="G9"/>
      <c r="H9"/>
      <c r="I9">
        <v>0</v>
      </c>
      <c r="J9"/>
      <c r="K9" s="379"/>
      <c r="L9" s="379"/>
      <c r="M9" s="379"/>
      <c r="N9" s="379"/>
      <c r="O9" s="39"/>
      <c r="P9" s="39"/>
      <c r="Q9" s="39"/>
      <c r="R9" s="162"/>
      <c r="S9" s="151"/>
      <c r="T9" s="162"/>
      <c r="W9" s="167"/>
    </row>
    <row r="10" spans="1:25" ht="13.5" customHeight="1" x14ac:dyDescent="0.2">
      <c r="A10" s="381"/>
      <c r="B10" s="376"/>
      <c r="C10" s="387"/>
      <c r="D10" s="377"/>
      <c r="E10">
        <v>1</v>
      </c>
      <c r="F10"/>
      <c r="G10"/>
      <c r="H10"/>
      <c r="I10"/>
      <c r="J10"/>
      <c r="K10"/>
      <c r="L10"/>
      <c r="M10"/>
      <c r="N10"/>
      <c r="O10"/>
      <c r="P10"/>
      <c r="Q10" s="250"/>
      <c r="R10" s="250"/>
      <c r="S10" s="251"/>
      <c r="T10" s="250"/>
      <c r="W10" s="252"/>
      <c r="X10" s="253"/>
    </row>
    <row r="11" spans="1:25" ht="13.5" customHeight="1" x14ac:dyDescent="0.2">
      <c r="A11" s="46"/>
      <c r="B11" s="250"/>
      <c r="C11" s="250"/>
      <c r="D11" s="250"/>
      <c r="E11"/>
      <c r="F11"/>
      <c r="G11"/>
      <c r="H11"/>
      <c r="I11"/>
      <c r="J11"/>
      <c r="K11"/>
      <c r="L11"/>
      <c r="M11"/>
      <c r="N11"/>
      <c r="O11"/>
      <c r="P11"/>
      <c r="Q11" s="250"/>
      <c r="R11" s="250"/>
      <c r="S11" s="251"/>
      <c r="T11" s="250"/>
      <c r="W11" s="252"/>
      <c r="X11" s="253"/>
    </row>
    <row r="12" spans="1:25" ht="13.5" customHeight="1" x14ac:dyDescent="0.2">
      <c r="A12" s="46"/>
      <c r="B12" s="250"/>
      <c r="C12" s="250"/>
      <c r="D12" s="250"/>
      <c r="E12"/>
      <c r="F12"/>
      <c r="G12"/>
      <c r="H12"/>
      <c r="I12"/>
      <c r="J12"/>
      <c r="K12"/>
      <c r="L12"/>
      <c r="M12"/>
      <c r="N12"/>
      <c r="O12"/>
      <c r="P12"/>
      <c r="Q12" s="250"/>
      <c r="R12" s="250"/>
      <c r="S12" s="251"/>
      <c r="T12" s="250"/>
      <c r="W12" s="252"/>
      <c r="X12" s="253"/>
    </row>
    <row r="13" spans="1:25" ht="13.5" customHeight="1" x14ac:dyDescent="0.2">
      <c r="A13" s="46"/>
      <c r="B13" s="250"/>
      <c r="C13" s="250"/>
      <c r="D13" s="250"/>
      <c r="E13"/>
      <c r="F13"/>
      <c r="G13"/>
      <c r="H13"/>
      <c r="I13"/>
      <c r="J13"/>
      <c r="K13"/>
      <c r="L13"/>
      <c r="M13"/>
      <c r="N13"/>
      <c r="O13"/>
      <c r="P13"/>
      <c r="Q13" s="250"/>
      <c r="R13" s="250"/>
      <c r="S13" s="251"/>
      <c r="T13" s="250"/>
      <c r="W13" s="252"/>
      <c r="X13" s="253"/>
    </row>
    <row r="14" spans="1:25" ht="13.5" customHeight="1" x14ac:dyDescent="0.2">
      <c r="A14" s="46"/>
      <c r="B14" s="250"/>
      <c r="C14" s="250"/>
      <c r="D14" s="250"/>
      <c r="E14"/>
      <c r="F14"/>
      <c r="G14"/>
      <c r="H14"/>
      <c r="I14"/>
      <c r="J14"/>
      <c r="K14"/>
      <c r="L14"/>
      <c r="M14"/>
      <c r="N14"/>
      <c r="O14"/>
      <c r="P14"/>
      <c r="Q14" s="250"/>
      <c r="R14" s="250"/>
      <c r="S14" s="251"/>
      <c r="T14" s="250"/>
      <c r="W14" s="252"/>
      <c r="X14" s="253"/>
    </row>
    <row r="15" spans="1:25" ht="13.5" customHeight="1" x14ac:dyDescent="0.2">
      <c r="A15" s="46"/>
      <c r="B15" s="250"/>
      <c r="C15" s="250"/>
      <c r="D15" s="250"/>
      <c r="E15"/>
      <c r="F15"/>
      <c r="G15"/>
      <c r="H15"/>
      <c r="I15"/>
      <c r="J15"/>
      <c r="K15"/>
      <c r="L15"/>
      <c r="M15"/>
      <c r="N15"/>
      <c r="O15"/>
      <c r="P15"/>
      <c r="Q15" s="250"/>
      <c r="R15" s="250"/>
      <c r="S15" s="251"/>
      <c r="T15" s="250"/>
      <c r="W15" s="252"/>
      <c r="X15" s="253"/>
    </row>
    <row r="16" spans="1:25" ht="13.5" customHeight="1" x14ac:dyDescent="0.2">
      <c r="A16" s="46"/>
      <c r="B16" s="250"/>
      <c r="C16" s="250"/>
      <c r="D16" s="250"/>
      <c r="E16"/>
      <c r="F16"/>
      <c r="G16"/>
      <c r="H16"/>
      <c r="I16"/>
      <c r="J16"/>
      <c r="K16"/>
      <c r="L16"/>
      <c r="M16"/>
      <c r="N16"/>
      <c r="O16"/>
      <c r="P16"/>
      <c r="Q16" s="250"/>
      <c r="R16" s="250"/>
      <c r="S16" s="251"/>
      <c r="T16" s="250"/>
      <c r="W16" s="252"/>
      <c r="X16" s="253"/>
    </row>
    <row r="17" spans="1:24" ht="13.5" customHeight="1" x14ac:dyDescent="0.2">
      <c r="A17" s="39"/>
      <c r="B17" s="39"/>
      <c r="C17" s="102" t="s">
        <v>10</v>
      </c>
      <c r="D17" s="144"/>
      <c r="E17" s="101"/>
      <c r="F17" s="58"/>
      <c r="G17" s="58"/>
      <c r="H17"/>
      <c r="I17"/>
      <c r="J17"/>
      <c r="K17"/>
      <c r="L17"/>
      <c r="M17"/>
      <c r="N17"/>
      <c r="O17"/>
      <c r="P17"/>
      <c r="Q17" s="250"/>
      <c r="R17" s="250"/>
      <c r="S17" s="251"/>
      <c r="T17" s="250"/>
      <c r="W17" s="252"/>
      <c r="X17" s="253"/>
    </row>
    <row r="18" spans="1:24" ht="13.5" customHeight="1" x14ac:dyDescent="0.2">
      <c r="A18" s="385"/>
      <c r="B18" s="385"/>
      <c r="C18" s="376" t="s">
        <v>334</v>
      </c>
      <c r="D18" s="377" t="s">
        <v>335</v>
      </c>
      <c r="E18" s="152"/>
      <c r="F18" s="349">
        <v>0</v>
      </c>
      <c r="G18" s="262"/>
      <c r="H18"/>
      <c r="I18"/>
      <c r="J18"/>
      <c r="K18"/>
      <c r="L18"/>
      <c r="M18"/>
      <c r="N18"/>
      <c r="O18"/>
      <c r="P18"/>
      <c r="Q18" s="250"/>
      <c r="R18" s="250"/>
      <c r="S18" s="251"/>
      <c r="T18" s="250"/>
      <c r="W18" s="252"/>
      <c r="X18" s="253"/>
    </row>
    <row r="19" spans="1:24" ht="13.5" customHeight="1" thickBot="1" x14ac:dyDescent="0.25">
      <c r="A19" s="385"/>
      <c r="B19" s="385"/>
      <c r="C19" s="376"/>
      <c r="D19" s="377"/>
      <c r="E19" s="57"/>
      <c r="F19" s="264" t="s">
        <v>240</v>
      </c>
      <c r="G19" s="158"/>
      <c r="H19"/>
      <c r="I19"/>
      <c r="J19"/>
      <c r="K19"/>
      <c r="L19"/>
      <c r="M19"/>
      <c r="N19"/>
      <c r="O19"/>
      <c r="P19"/>
      <c r="Q19" s="250"/>
      <c r="R19" s="250"/>
      <c r="S19" s="251"/>
      <c r="T19" s="250"/>
      <c r="W19" s="252"/>
      <c r="X19" s="253"/>
    </row>
    <row r="20" spans="1:24" ht="13.5" customHeight="1" thickBot="1" x14ac:dyDescent="0.25">
      <c r="A20" s="385"/>
      <c r="B20" s="385"/>
      <c r="C20" s="376" t="s">
        <v>336</v>
      </c>
      <c r="D20" s="377" t="s">
        <v>337</v>
      </c>
      <c r="E20" s="351"/>
      <c r="F20" s="352"/>
      <c r="G20" s="348"/>
      <c r="H20"/>
      <c r="I20"/>
      <c r="J20"/>
      <c r="K20"/>
      <c r="L20"/>
      <c r="M20"/>
      <c r="N20"/>
      <c r="O20"/>
      <c r="P20"/>
      <c r="Q20" s="250"/>
      <c r="R20" s="250"/>
      <c r="S20" s="251"/>
      <c r="T20" s="250"/>
      <c r="W20" s="252"/>
      <c r="X20" s="253"/>
    </row>
    <row r="21" spans="1:24" ht="13.5" customHeight="1" x14ac:dyDescent="0.2">
      <c r="A21" s="385"/>
      <c r="B21" s="385"/>
      <c r="C21" s="376"/>
      <c r="D21" s="377"/>
      <c r="E21" s="205"/>
      <c r="F21" s="349">
        <v>3</v>
      </c>
      <c r="G21" s="262"/>
      <c r="H21"/>
      <c r="I21"/>
      <c r="J21"/>
      <c r="K21"/>
      <c r="L21"/>
      <c r="M21"/>
      <c r="N21"/>
      <c r="O21"/>
      <c r="P21"/>
      <c r="Q21" s="250"/>
      <c r="R21" s="250"/>
      <c r="S21" s="251"/>
      <c r="T21" s="250"/>
      <c r="W21" s="252"/>
      <c r="X21" s="253"/>
    </row>
    <row r="22" spans="1:24" ht="21" customHeight="1" x14ac:dyDescent="0.2">
      <c r="A22" s="46"/>
      <c r="B22" s="250"/>
      <c r="C22" s="250"/>
      <c r="D22" s="250"/>
      <c r="E22"/>
      <c r="F22"/>
      <c r="G22"/>
      <c r="H22" s="293" t="s">
        <v>12</v>
      </c>
      <c r="J22" s="291"/>
      <c r="K22" s="291"/>
      <c r="L22" s="291"/>
      <c r="M22" s="291"/>
      <c r="N22" s="291"/>
      <c r="O22" s="291"/>
      <c r="P22" s="291"/>
      <c r="Q22" s="291"/>
      <c r="R22" s="291"/>
      <c r="S22" s="251"/>
      <c r="T22" s="250"/>
      <c r="W22" s="252"/>
      <c r="X22" s="253"/>
    </row>
    <row r="23" spans="1:24" ht="21" customHeight="1" x14ac:dyDescent="0.2">
      <c r="A23" s="46"/>
      <c r="B23" s="250"/>
      <c r="C23" s="250"/>
      <c r="D23" s="250"/>
      <c r="E23"/>
      <c r="F23"/>
      <c r="G23"/>
      <c r="H23" s="294" t="s">
        <v>13</v>
      </c>
      <c r="J23" s="292"/>
      <c r="K23" s="292"/>
      <c r="L23" s="292"/>
      <c r="M23" s="292"/>
      <c r="N23" s="292"/>
      <c r="O23" s="292"/>
      <c r="P23" s="292"/>
      <c r="Q23" s="292"/>
      <c r="R23" s="292"/>
      <c r="S23" s="251"/>
      <c r="T23" s="250"/>
      <c r="W23" s="252"/>
      <c r="X23" s="253"/>
    </row>
    <row r="24" spans="1:24" ht="13.5" customHeight="1" x14ac:dyDescent="0.2">
      <c r="A24" s="47"/>
      <c r="B24" s="47"/>
      <c r="C24" s="385"/>
      <c r="D24" s="386"/>
      <c r="E24" s="61"/>
      <c r="F24" s="59"/>
      <c r="G24" s="116"/>
      <c r="I24" s="66"/>
      <c r="J24" s="60"/>
      <c r="K24" s="60"/>
      <c r="L24" s="65"/>
      <c r="M24" s="116"/>
      <c r="N24" s="116"/>
      <c r="O24" s="116"/>
      <c r="Q24" s="39"/>
      <c r="R24" s="39"/>
      <c r="S24" s="144"/>
      <c r="T24" s="39"/>
    </row>
    <row r="25" spans="1:24" ht="13.5" customHeight="1" x14ac:dyDescent="0.2">
      <c r="A25" s="47"/>
      <c r="B25" s="47"/>
      <c r="C25" s="385"/>
      <c r="D25" s="386"/>
      <c r="E25" s="61"/>
      <c r="F25" s="116"/>
      <c r="I25" s="127"/>
      <c r="J25" s="127"/>
      <c r="K25" s="127"/>
      <c r="L25" s="127"/>
      <c r="M25" s="116"/>
      <c r="N25" s="116"/>
      <c r="O25" s="116"/>
      <c r="Q25" s="39"/>
      <c r="R25" s="39"/>
      <c r="S25" s="144"/>
      <c r="T25" s="52"/>
    </row>
    <row r="26" spans="1:24" ht="12.75" customHeight="1" x14ac:dyDescent="0.2">
      <c r="A26" s="47"/>
      <c r="B26" s="47"/>
      <c r="C26" s="162"/>
      <c r="D26" s="166"/>
      <c r="I26" s="127"/>
      <c r="J26" s="127"/>
      <c r="K26" s="127"/>
      <c r="L26" s="127"/>
      <c r="M26" s="116"/>
      <c r="N26" s="116"/>
      <c r="O26" s="116"/>
      <c r="Q26" s="39"/>
      <c r="R26" s="39"/>
      <c r="S26" s="144"/>
      <c r="T26" s="52"/>
    </row>
    <row r="27" spans="1:24" ht="21" customHeight="1" x14ac:dyDescent="0.2">
      <c r="A27" s="149" t="s">
        <v>19</v>
      </c>
      <c r="D27" s="166"/>
      <c r="I27" s="127"/>
      <c r="J27" s="127"/>
      <c r="K27" s="127"/>
      <c r="L27" s="127"/>
      <c r="M27" s="116"/>
      <c r="N27" s="116"/>
      <c r="O27" s="116"/>
      <c r="Q27" s="39"/>
      <c r="R27" s="39"/>
      <c r="S27" s="144"/>
      <c r="T27" s="52"/>
    </row>
    <row r="28" spans="1:24" ht="21" customHeight="1" x14ac:dyDescent="0.2">
      <c r="A28" s="267">
        <v>1</v>
      </c>
      <c r="B28" s="287"/>
      <c r="C28" s="169" t="s">
        <v>274</v>
      </c>
      <c r="D28" s="170" t="s">
        <v>273</v>
      </c>
      <c r="E28" s="157" t="s">
        <v>306</v>
      </c>
      <c r="I28" s="127"/>
      <c r="J28" s="127"/>
      <c r="K28" s="127"/>
      <c r="L28" s="127"/>
      <c r="M28" s="116"/>
      <c r="N28" s="116"/>
      <c r="O28" s="116"/>
      <c r="Q28" s="39"/>
      <c r="R28" s="39"/>
      <c r="S28" s="144"/>
      <c r="T28" s="52"/>
    </row>
    <row r="29" spans="1:24" ht="21" customHeight="1" x14ac:dyDescent="0.2">
      <c r="A29" s="267">
        <v>2</v>
      </c>
      <c r="B29" s="287"/>
      <c r="C29" s="169" t="s">
        <v>360</v>
      </c>
      <c r="D29" s="170" t="s">
        <v>341</v>
      </c>
      <c r="I29" s="128"/>
      <c r="J29" s="128"/>
      <c r="K29" s="128"/>
      <c r="L29" s="128"/>
      <c r="M29" s="116"/>
      <c r="N29" s="116"/>
      <c r="O29" s="116"/>
      <c r="Q29" s="162"/>
      <c r="R29" s="162"/>
      <c r="S29" s="163"/>
      <c r="T29" s="164"/>
    </row>
    <row r="30" spans="1:24" ht="21" customHeight="1" x14ac:dyDescent="0.2">
      <c r="A30" s="299">
        <v>3</v>
      </c>
      <c r="B30" s="287"/>
      <c r="C30" s="169" t="s">
        <v>361</v>
      </c>
      <c r="D30" s="170" t="s">
        <v>331</v>
      </c>
      <c r="I30" s="106"/>
      <c r="J30" s="106"/>
      <c r="K30" s="106"/>
      <c r="L30" s="106"/>
      <c r="Q30" s="162"/>
      <c r="R30" s="162"/>
      <c r="S30" s="163"/>
      <c r="T30" s="164"/>
    </row>
    <row r="31" spans="1:24" ht="21" customHeight="1" x14ac:dyDescent="0.2">
      <c r="A31" s="299">
        <v>4</v>
      </c>
      <c r="B31" s="287"/>
      <c r="C31" s="169" t="s">
        <v>336</v>
      </c>
      <c r="D31" s="170" t="s">
        <v>337</v>
      </c>
      <c r="G31" s="116"/>
      <c r="H31" s="116"/>
      <c r="I31" s="107"/>
      <c r="J31" s="107"/>
      <c r="K31" s="107"/>
      <c r="L31" s="107"/>
    </row>
    <row r="32" spans="1:24" ht="21" customHeight="1" x14ac:dyDescent="0.2">
      <c r="A32" s="36"/>
      <c r="B32" s="171"/>
      <c r="C32" s="48"/>
      <c r="D32" s="49"/>
      <c r="G32" s="116"/>
      <c r="H32" s="116"/>
      <c r="I32" s="107"/>
      <c r="J32" s="107"/>
      <c r="K32" s="107"/>
      <c r="L32" s="107"/>
      <c r="P32" s="178"/>
      <c r="W32" s="179"/>
    </row>
    <row r="33" spans="1:39" ht="21" customHeight="1" x14ac:dyDescent="0.2">
      <c r="A33" s="36"/>
      <c r="B33" s="37"/>
      <c r="C33" s="37"/>
      <c r="D33" s="37"/>
      <c r="E33" s="116"/>
      <c r="F33" s="116"/>
      <c r="G33" s="116"/>
      <c r="H33" s="116"/>
      <c r="I33" s="107"/>
      <c r="J33" s="107"/>
      <c r="K33" s="107"/>
      <c r="L33" s="107"/>
    </row>
    <row r="34" spans="1:39" ht="23.1" customHeight="1" x14ac:dyDescent="0.2">
      <c r="A34" s="47"/>
      <c r="B34" s="47"/>
      <c r="D34" s="159" t="s">
        <v>279</v>
      </c>
      <c r="E34" s="116"/>
      <c r="F34" s="116"/>
      <c r="G34" s="116"/>
      <c r="H34" s="116"/>
      <c r="I34" s="59"/>
      <c r="J34" s="116"/>
      <c r="K34" s="60"/>
      <c r="L34" s="60"/>
    </row>
    <row r="35" spans="1:39" ht="23.1" customHeight="1" x14ac:dyDescent="0.2">
      <c r="A35" s="55"/>
      <c r="B35" s="94"/>
      <c r="C35" s="94" t="s">
        <v>0</v>
      </c>
      <c r="D35" s="94" t="s">
        <v>1</v>
      </c>
      <c r="E35" s="372"/>
      <c r="F35" s="373"/>
      <c r="G35" s="373"/>
      <c r="H35" s="116"/>
      <c r="I35" s="59"/>
    </row>
    <row r="36" spans="1:39" ht="17.25" customHeight="1" x14ac:dyDescent="0.2">
      <c r="A36" s="55"/>
      <c r="B36" s="94">
        <v>1</v>
      </c>
      <c r="C36" s="169" t="s">
        <v>136</v>
      </c>
      <c r="D36" s="74" t="s">
        <v>291</v>
      </c>
      <c r="E36" s="119"/>
      <c r="F36" s="118"/>
      <c r="G36" s="103"/>
      <c r="H36" s="116"/>
      <c r="I36" s="92"/>
      <c r="J36" s="93"/>
      <c r="K36" s="96"/>
      <c r="AD36" s="93"/>
    </row>
    <row r="37" spans="1:39" x14ac:dyDescent="0.2">
      <c r="A37" s="47"/>
      <c r="B37" s="94">
        <v>2</v>
      </c>
      <c r="C37" s="169" t="s">
        <v>78</v>
      </c>
      <c r="D37" s="74" t="s">
        <v>26</v>
      </c>
      <c r="E37" s="119"/>
      <c r="F37" s="118"/>
      <c r="G37" s="103"/>
      <c r="H37" s="116"/>
      <c r="I37" s="92"/>
      <c r="J37" s="93"/>
      <c r="K37" s="93"/>
      <c r="M37" s="156"/>
      <c r="AD37" s="93"/>
    </row>
    <row r="38" spans="1:39" x14ac:dyDescent="0.2">
      <c r="A38" s="47"/>
      <c r="B38" s="94">
        <v>3</v>
      </c>
      <c r="C38" s="169" t="s">
        <v>113</v>
      </c>
      <c r="D38" s="74" t="s">
        <v>292</v>
      </c>
      <c r="E38" s="119"/>
      <c r="F38" s="118"/>
      <c r="G38" s="103"/>
      <c r="H38" s="116"/>
      <c r="I38" s="92"/>
      <c r="J38" s="93"/>
      <c r="K38" s="93"/>
      <c r="M38" s="156"/>
      <c r="O38" s="116"/>
      <c r="Q38" s="8"/>
      <c r="AD38" s="93"/>
    </row>
    <row r="39" spans="1:39" x14ac:dyDescent="0.2">
      <c r="A39" s="47"/>
      <c r="B39" s="94">
        <v>4</v>
      </c>
      <c r="C39" s="200" t="s">
        <v>85</v>
      </c>
      <c r="D39" s="201" t="s">
        <v>86</v>
      </c>
      <c r="E39" s="119"/>
      <c r="F39" s="118"/>
      <c r="G39" s="103"/>
      <c r="H39" s="116"/>
      <c r="I39" s="92"/>
      <c r="J39" s="93"/>
      <c r="K39" s="93"/>
      <c r="M39" s="156"/>
      <c r="O39" s="108"/>
      <c r="P39" s="108"/>
      <c r="Q39" s="93"/>
      <c r="AD39" s="93"/>
    </row>
    <row r="40" spans="1:39" x14ac:dyDescent="0.2">
      <c r="A40" s="47"/>
      <c r="B40" s="94">
        <v>5</v>
      </c>
      <c r="C40" s="185" t="s">
        <v>96</v>
      </c>
      <c r="D40" s="195" t="s">
        <v>41</v>
      </c>
      <c r="E40" s="119"/>
      <c r="F40" s="118"/>
      <c r="G40" s="103"/>
      <c r="H40" s="116"/>
      <c r="I40" s="92"/>
      <c r="J40" s="93"/>
      <c r="K40" s="93"/>
      <c r="M40" s="168"/>
      <c r="O40" s="108"/>
      <c r="P40" s="108"/>
      <c r="Q40" s="93"/>
      <c r="S40" s="88"/>
      <c r="T40" s="8"/>
      <c r="U40" s="8"/>
      <c r="X40" s="168"/>
      <c r="Y40" s="8"/>
      <c r="Z40" s="8"/>
      <c r="AA40" s="8"/>
      <c r="AB40" s="8"/>
      <c r="AC40" s="8"/>
      <c r="AD40" s="93"/>
      <c r="AE40" s="8"/>
      <c r="AF40" s="8"/>
      <c r="AG40" s="8"/>
      <c r="AH40" s="8"/>
      <c r="AI40" s="8"/>
      <c r="AJ40" s="8"/>
      <c r="AK40" s="8"/>
      <c r="AL40" s="8"/>
      <c r="AM40" s="8"/>
    </row>
    <row r="41" spans="1:39" x14ac:dyDescent="0.2">
      <c r="A41" s="47"/>
      <c r="B41" s="94"/>
      <c r="C41" s="185"/>
      <c r="D41" s="195"/>
      <c r="E41" s="119"/>
      <c r="F41" s="118"/>
      <c r="G41" s="103"/>
      <c r="H41" s="116"/>
      <c r="I41" s="92"/>
      <c r="J41" s="93"/>
      <c r="K41" s="93"/>
      <c r="M41" s="93"/>
      <c r="O41" s="108"/>
      <c r="P41" s="108"/>
      <c r="Q41" s="93"/>
      <c r="S41" s="93"/>
      <c r="T41" s="93"/>
      <c r="U41" s="93"/>
      <c r="V41" s="93"/>
      <c r="W41" s="8"/>
      <c r="X41" s="8"/>
      <c r="Y41" s="8"/>
      <c r="Z41" s="93"/>
      <c r="AA41" s="93"/>
      <c r="AB41" s="93"/>
      <c r="AC41" s="93"/>
      <c r="AD41" s="93"/>
      <c r="AE41" s="8"/>
      <c r="AF41" s="8"/>
      <c r="AG41" s="8"/>
      <c r="AH41" s="8"/>
      <c r="AI41" s="8"/>
      <c r="AJ41" s="8"/>
      <c r="AK41" s="8"/>
      <c r="AL41" s="8"/>
      <c r="AM41" s="8"/>
    </row>
    <row r="42" spans="1:39" x14ac:dyDescent="0.2">
      <c r="A42" s="47"/>
      <c r="B42" s="94"/>
      <c r="C42" s="185"/>
      <c r="D42" s="195"/>
      <c r="E42" s="119"/>
      <c r="F42" s="118"/>
      <c r="G42" s="103"/>
      <c r="H42" s="116"/>
      <c r="I42" s="92"/>
      <c r="J42" s="93"/>
      <c r="K42" s="93"/>
      <c r="O42" s="116"/>
      <c r="Q42" s="8"/>
      <c r="S42" s="88"/>
      <c r="T42" s="117"/>
      <c r="U42" s="8"/>
      <c r="W42" s="117"/>
      <c r="X42" s="16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x14ac:dyDescent="0.2">
      <c r="A43" s="47"/>
      <c r="B43" s="94"/>
      <c r="C43" s="185"/>
      <c r="D43" s="195"/>
      <c r="E43" s="119"/>
      <c r="F43" s="118"/>
      <c r="G43" s="103"/>
      <c r="H43" s="116"/>
      <c r="I43" s="92"/>
      <c r="J43" s="93"/>
      <c r="K43" s="93"/>
      <c r="O43" s="116"/>
      <c r="P43" s="159"/>
      <c r="Q43" s="8"/>
      <c r="S43" s="88"/>
      <c r="T43" s="159"/>
      <c r="U43" s="8"/>
      <c r="W43" s="159"/>
      <c r="X43" s="16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x14ac:dyDescent="0.2">
      <c r="A44" s="47"/>
      <c r="B44" s="94"/>
      <c r="C44" s="185"/>
      <c r="D44" s="195"/>
      <c r="E44" s="119"/>
      <c r="F44" s="118"/>
      <c r="G44" s="103"/>
      <c r="H44" s="116"/>
      <c r="I44" s="186"/>
      <c r="J44" s="187"/>
      <c r="K44" s="92"/>
      <c r="N44" s="108"/>
      <c r="O44" s="108"/>
      <c r="P44" s="184"/>
      <c r="Q44" s="189"/>
      <c r="S44" s="191"/>
      <c r="T44" s="92"/>
      <c r="U44" s="189"/>
      <c r="W44" s="159"/>
      <c r="X44" s="16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x14ac:dyDescent="0.2">
      <c r="A45" s="47"/>
      <c r="B45" s="94"/>
      <c r="C45" s="185"/>
      <c r="D45" s="195"/>
      <c r="E45" s="119"/>
      <c r="F45" s="118"/>
      <c r="G45" s="103"/>
      <c r="H45" s="116"/>
      <c r="I45" s="186"/>
      <c r="J45" s="187"/>
      <c r="K45" s="93"/>
      <c r="L45" s="188"/>
      <c r="M45" s="93"/>
      <c r="N45" s="108"/>
      <c r="O45" s="108"/>
      <c r="P45" s="184"/>
      <c r="Q45" s="189"/>
      <c r="R45" s="190"/>
      <c r="S45" s="191"/>
      <c r="T45" s="93"/>
      <c r="U45" s="189"/>
      <c r="W45" s="159"/>
      <c r="X45" s="15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x14ac:dyDescent="0.2">
      <c r="A46" s="47"/>
      <c r="B46" s="94"/>
      <c r="C46" s="185"/>
      <c r="D46" s="195"/>
      <c r="E46" s="3"/>
      <c r="F46" s="118"/>
      <c r="G46" s="103"/>
      <c r="H46" s="116"/>
      <c r="I46" s="93"/>
      <c r="J46" s="93"/>
      <c r="K46" s="93"/>
      <c r="L46" s="93"/>
      <c r="M46" s="93"/>
      <c r="N46" s="108"/>
      <c r="O46" s="93"/>
      <c r="P46" s="184"/>
      <c r="Q46" s="93"/>
      <c r="R46" s="190"/>
      <c r="S46" s="191"/>
      <c r="T46" s="93"/>
      <c r="U46" s="189"/>
      <c r="AG46" s="159"/>
      <c r="AH46" s="159"/>
      <c r="AI46" s="159"/>
      <c r="AJ46" s="159"/>
      <c r="AK46" s="159"/>
      <c r="AL46" s="159"/>
      <c r="AM46" s="8"/>
    </row>
    <row r="47" spans="1:39" x14ac:dyDescent="0.2">
      <c r="A47" s="47"/>
      <c r="B47" s="94"/>
      <c r="C47" s="185"/>
      <c r="D47" s="195"/>
      <c r="E47" s="119"/>
      <c r="F47" s="118"/>
      <c r="G47" s="103"/>
      <c r="H47" s="116"/>
      <c r="I47" s="92"/>
      <c r="J47" s="93"/>
      <c r="K47" s="93"/>
      <c r="AG47" s="159"/>
      <c r="AH47" s="159"/>
      <c r="AI47" s="159"/>
      <c r="AJ47" s="159"/>
      <c r="AK47" s="159"/>
      <c r="AL47" s="159"/>
      <c r="AM47" s="8"/>
    </row>
    <row r="48" spans="1:39" x14ac:dyDescent="0.2">
      <c r="A48" s="47"/>
      <c r="B48" s="94"/>
      <c r="C48" s="185"/>
      <c r="D48" s="195"/>
      <c r="E48" s="119"/>
      <c r="F48" s="118"/>
      <c r="G48" s="103"/>
      <c r="H48" s="116"/>
      <c r="I48" s="92"/>
      <c r="J48" s="93"/>
      <c r="K48" s="93"/>
      <c r="AG48" s="159"/>
      <c r="AH48" s="159"/>
      <c r="AI48" s="159"/>
      <c r="AJ48" s="159"/>
      <c r="AK48" s="159"/>
      <c r="AL48" s="159"/>
      <c r="AM48" s="8"/>
    </row>
    <row r="49" spans="1:39" x14ac:dyDescent="0.2">
      <c r="A49" s="47"/>
      <c r="B49" s="94"/>
      <c r="C49" s="185"/>
      <c r="D49" s="195"/>
      <c r="E49" s="119"/>
      <c r="F49" s="118"/>
      <c r="G49" s="103"/>
      <c r="H49" s="116"/>
      <c r="I49" s="92"/>
      <c r="J49" s="93"/>
      <c r="K49" s="93"/>
      <c r="AG49" s="159"/>
      <c r="AH49" s="159"/>
      <c r="AI49" s="159"/>
      <c r="AJ49" s="159"/>
      <c r="AK49" s="159"/>
      <c r="AL49" s="159"/>
      <c r="AM49" s="8"/>
    </row>
    <row r="50" spans="1:39" x14ac:dyDescent="0.2">
      <c r="A50" s="47"/>
      <c r="B50" s="94"/>
      <c r="C50" s="185"/>
      <c r="D50" s="195"/>
      <c r="E50" s="119"/>
      <c r="F50" s="118"/>
      <c r="G50" s="103"/>
      <c r="H50" s="116"/>
      <c r="I50" s="92"/>
      <c r="J50" s="93"/>
      <c r="K50" s="93"/>
      <c r="AG50" s="8"/>
      <c r="AH50" s="8"/>
      <c r="AI50" s="8"/>
      <c r="AJ50" s="8"/>
      <c r="AK50" s="8"/>
      <c r="AL50" s="8"/>
      <c r="AM50" s="8"/>
    </row>
    <row r="51" spans="1:39" x14ac:dyDescent="0.2">
      <c r="A51" s="47"/>
      <c r="B51" s="94"/>
      <c r="C51" s="185"/>
      <c r="D51" s="195"/>
      <c r="E51" s="119"/>
      <c r="F51" s="118"/>
      <c r="G51" s="103"/>
      <c r="H51" s="116"/>
      <c r="I51" s="92"/>
      <c r="J51" s="93"/>
      <c r="K51" s="93"/>
      <c r="AG51" s="8"/>
      <c r="AH51" s="8"/>
      <c r="AI51" s="8"/>
      <c r="AJ51" s="8"/>
      <c r="AK51" s="8"/>
      <c r="AL51" s="8"/>
      <c r="AM51" s="8"/>
    </row>
    <row r="52" spans="1:39" x14ac:dyDescent="0.2">
      <c r="A52" s="47"/>
      <c r="B52" s="94"/>
      <c r="C52" s="185"/>
      <c r="D52" s="195"/>
      <c r="E52" s="119"/>
      <c r="F52" s="118"/>
      <c r="G52" s="103"/>
      <c r="H52" s="116"/>
      <c r="I52" s="92"/>
      <c r="J52" s="93"/>
      <c r="K52" s="93"/>
      <c r="O52" s="116"/>
      <c r="P52" s="61"/>
      <c r="Q52" s="168"/>
      <c r="R52" s="8"/>
      <c r="S52" s="8"/>
      <c r="T52" s="8"/>
      <c r="U52" s="8"/>
      <c r="X52" s="92"/>
      <c r="Y52" s="96"/>
      <c r="Z52" s="93"/>
      <c r="AA52" s="93"/>
      <c r="AB52" s="93"/>
      <c r="AC52" s="93"/>
      <c r="AD52" s="93"/>
      <c r="AE52" s="8"/>
      <c r="AF52" s="8"/>
      <c r="AG52" s="8"/>
      <c r="AH52" s="8"/>
      <c r="AI52" s="8"/>
      <c r="AJ52" s="8"/>
      <c r="AK52" s="8"/>
      <c r="AL52" s="8"/>
      <c r="AM52" s="8"/>
    </row>
    <row r="53" spans="1:39" x14ac:dyDescent="0.2">
      <c r="A53" s="47"/>
      <c r="B53" s="94"/>
      <c r="C53" s="185"/>
      <c r="D53" s="195"/>
      <c r="E53" s="119"/>
      <c r="F53" s="118"/>
      <c r="G53" s="103"/>
      <c r="H53" s="116"/>
      <c r="I53" s="92"/>
      <c r="J53" s="93"/>
      <c r="K53" s="93"/>
      <c r="O53" s="116"/>
      <c r="P53" s="61"/>
      <c r="Q53" s="168"/>
      <c r="R53" s="8"/>
      <c r="S53" s="8"/>
      <c r="T53" s="8"/>
      <c r="U53" s="8"/>
      <c r="X53" s="92"/>
      <c r="Y53" s="93"/>
      <c r="Z53" s="93"/>
      <c r="AA53" s="93"/>
      <c r="AB53" s="93"/>
      <c r="AC53" s="93"/>
      <c r="AD53" s="93"/>
    </row>
    <row r="54" spans="1:39" ht="18" customHeight="1" x14ac:dyDescent="0.2">
      <c r="A54" s="47"/>
      <c r="B54" s="94"/>
      <c r="C54" s="185"/>
      <c r="D54" s="195"/>
      <c r="E54" s="119"/>
      <c r="F54" s="118"/>
      <c r="G54" s="103"/>
      <c r="H54" s="116"/>
      <c r="I54" s="92"/>
      <c r="J54" s="93"/>
      <c r="K54" s="93"/>
      <c r="O54" s="116"/>
      <c r="Q54" s="8"/>
      <c r="R54" s="168"/>
      <c r="S54" s="88"/>
      <c r="T54" s="8"/>
      <c r="U54" s="8"/>
      <c r="X54" s="92"/>
      <c r="Y54" s="93"/>
      <c r="Z54" s="93"/>
      <c r="AA54" s="8"/>
      <c r="AB54" s="8"/>
      <c r="AC54" s="93"/>
      <c r="AD54" s="93"/>
    </row>
    <row r="55" spans="1:39" x14ac:dyDescent="0.2">
      <c r="A55" s="47"/>
      <c r="B55" s="94"/>
      <c r="C55" s="185"/>
      <c r="D55" s="195"/>
      <c r="E55" s="119"/>
      <c r="F55" s="118"/>
      <c r="G55" s="103"/>
      <c r="H55" s="116"/>
      <c r="I55" s="92"/>
      <c r="J55" s="93"/>
      <c r="K55" s="93"/>
      <c r="O55" s="116"/>
      <c r="Q55" s="8"/>
      <c r="R55" s="168"/>
      <c r="S55" s="88"/>
      <c r="T55" s="8"/>
      <c r="U55" s="8"/>
      <c r="X55" s="92"/>
      <c r="Y55" s="93"/>
      <c r="Z55" s="93"/>
      <c r="AA55" s="8"/>
      <c r="AB55" s="8"/>
      <c r="AC55" s="93"/>
      <c r="AD55" s="93"/>
    </row>
    <row r="56" spans="1:39" x14ac:dyDescent="0.2">
      <c r="A56" s="47"/>
      <c r="B56" s="94"/>
      <c r="C56" s="185"/>
      <c r="D56" s="195"/>
      <c r="E56" s="119"/>
      <c r="F56" s="118"/>
      <c r="G56" s="103"/>
      <c r="H56" s="116"/>
      <c r="I56" s="92"/>
      <c r="J56" s="93"/>
      <c r="K56" s="93"/>
      <c r="O56" s="116"/>
      <c r="Q56" s="8"/>
      <c r="R56" s="168"/>
      <c r="S56" s="88"/>
      <c r="T56" s="8"/>
      <c r="U56" s="8"/>
      <c r="AC56" s="93"/>
      <c r="AD56" s="93"/>
    </row>
    <row r="57" spans="1:39" x14ac:dyDescent="0.2">
      <c r="A57" s="47"/>
      <c r="B57" s="94"/>
      <c r="C57" s="185"/>
      <c r="D57" s="195"/>
      <c r="E57" s="119"/>
      <c r="F57" s="118"/>
      <c r="G57" s="103"/>
      <c r="H57" s="116"/>
      <c r="I57" s="92"/>
      <c r="J57" s="93"/>
      <c r="K57" s="93"/>
    </row>
    <row r="58" spans="1:39" x14ac:dyDescent="0.2">
      <c r="A58" s="47"/>
      <c r="B58" s="94"/>
      <c r="C58" s="185"/>
      <c r="D58" s="195"/>
      <c r="E58" s="119"/>
      <c r="F58" s="118"/>
      <c r="G58" s="103"/>
      <c r="H58" s="116"/>
      <c r="I58" s="66"/>
      <c r="J58" s="116"/>
      <c r="K58" s="116"/>
    </row>
    <row r="59" spans="1:39" x14ac:dyDescent="0.2">
      <c r="A59" s="47"/>
      <c r="B59" s="94"/>
      <c r="C59" s="185"/>
      <c r="D59" s="54"/>
      <c r="E59" s="119"/>
      <c r="F59" s="118"/>
      <c r="G59" s="103"/>
      <c r="H59" s="116"/>
      <c r="I59" s="66"/>
      <c r="J59" s="116"/>
      <c r="K59" s="116"/>
    </row>
    <row r="60" spans="1:39" x14ac:dyDescent="0.2">
      <c r="A60" s="47"/>
      <c r="B60" s="94"/>
      <c r="C60" s="185"/>
      <c r="D60" s="54"/>
      <c r="E60" s="119"/>
      <c r="F60" s="118"/>
      <c r="G60" s="103"/>
      <c r="H60" s="116"/>
      <c r="I60" s="66"/>
      <c r="J60" s="116"/>
      <c r="K60" s="116"/>
    </row>
    <row r="61" spans="1:39" x14ac:dyDescent="0.2">
      <c r="A61" s="47"/>
      <c r="B61" s="94"/>
      <c r="C61" s="185"/>
      <c r="D61" s="54"/>
      <c r="E61" s="119"/>
      <c r="F61" s="118"/>
      <c r="G61" s="103"/>
      <c r="H61" s="116"/>
      <c r="I61" s="66"/>
      <c r="J61" s="61"/>
      <c r="K61" s="116"/>
      <c r="L61" s="116"/>
      <c r="M61" s="116"/>
      <c r="N61" s="165"/>
      <c r="O61" s="8"/>
      <c r="P61" s="117"/>
      <c r="Q61" s="88"/>
      <c r="R61" s="117"/>
      <c r="S61" s="8"/>
      <c r="T61" s="8"/>
      <c r="U61" s="168"/>
      <c r="X61" s="168"/>
      <c r="Y61" s="117"/>
      <c r="Z61" s="8"/>
      <c r="AA61" s="8"/>
      <c r="AB61" s="8"/>
      <c r="AC61" s="117"/>
      <c r="AD61" s="8"/>
    </row>
    <row r="62" spans="1:39" x14ac:dyDescent="0.2">
      <c r="A62" s="47"/>
      <c r="B62" s="94"/>
      <c r="C62" s="185"/>
      <c r="D62" s="54"/>
      <c r="E62" s="119"/>
      <c r="F62" s="118"/>
      <c r="G62" s="103"/>
      <c r="H62" s="116"/>
      <c r="I62" s="66"/>
      <c r="J62" s="6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</row>
    <row r="63" spans="1:39" x14ac:dyDescent="0.2">
      <c r="A63" s="47"/>
      <c r="B63" s="94"/>
      <c r="C63" s="185"/>
      <c r="D63" s="54"/>
      <c r="E63" s="119"/>
      <c r="F63" s="118"/>
      <c r="G63" s="103"/>
      <c r="H63" s="116"/>
      <c r="I63" s="66"/>
      <c r="J63" s="61"/>
      <c r="K63" s="116"/>
      <c r="L63" s="116"/>
      <c r="M63" s="116"/>
      <c r="N63" s="165"/>
      <c r="O63" s="8"/>
      <c r="P63" s="159"/>
      <c r="Q63" s="88"/>
      <c r="R63" s="159"/>
      <c r="S63" s="8"/>
      <c r="T63" s="8"/>
      <c r="U63" s="168"/>
      <c r="X63" s="168"/>
      <c r="Y63" s="159"/>
      <c r="Z63" s="8"/>
      <c r="AA63" s="8"/>
      <c r="AB63" s="8"/>
      <c r="AC63" s="8"/>
      <c r="AD63" s="8"/>
    </row>
    <row r="64" spans="1:39" x14ac:dyDescent="0.2">
      <c r="A64" s="47"/>
      <c r="B64" s="94"/>
      <c r="C64" s="185"/>
      <c r="D64" s="54"/>
      <c r="E64" s="119"/>
      <c r="F64" s="118"/>
      <c r="G64" s="103"/>
      <c r="H64" s="116"/>
      <c r="I64" s="66"/>
      <c r="J64" s="61"/>
      <c r="K64" s="116"/>
      <c r="L64" s="159"/>
      <c r="M64" s="116"/>
      <c r="N64" s="165"/>
      <c r="O64" s="8"/>
      <c r="P64" s="159"/>
      <c r="Q64" s="88"/>
      <c r="R64" s="159"/>
      <c r="S64" s="8"/>
      <c r="T64" s="8"/>
      <c r="U64" s="168"/>
      <c r="W64" s="159"/>
      <c r="X64" s="159"/>
      <c r="Y64" s="159"/>
      <c r="Z64" s="8"/>
      <c r="AA64" s="159"/>
      <c r="AB64" s="8"/>
      <c r="AC64" s="8"/>
      <c r="AD64" s="8"/>
    </row>
    <row r="65" spans="1:39" ht="18" customHeight="1" x14ac:dyDescent="0.2">
      <c r="A65" s="47"/>
      <c r="B65" s="94"/>
      <c r="C65" s="185"/>
      <c r="D65" s="54"/>
      <c r="E65" s="119"/>
      <c r="F65" s="118"/>
      <c r="G65" s="103"/>
      <c r="H65" s="116"/>
      <c r="I65" s="66"/>
      <c r="J65" s="61"/>
      <c r="K65" s="116"/>
      <c r="L65" s="159"/>
      <c r="M65" s="116"/>
      <c r="N65" s="165"/>
      <c r="O65" s="159"/>
      <c r="P65" s="159"/>
      <c r="Q65" s="88"/>
      <c r="R65" s="159"/>
      <c r="S65" s="159"/>
      <c r="T65" s="8"/>
      <c r="U65" s="168"/>
      <c r="W65" s="159"/>
      <c r="X65" s="159"/>
      <c r="Y65" s="159"/>
      <c r="Z65" s="8"/>
      <c r="AA65" s="159"/>
      <c r="AB65" s="159"/>
      <c r="AC65" s="8"/>
      <c r="AD65" s="8"/>
    </row>
    <row r="66" spans="1:39" x14ac:dyDescent="0.2">
      <c r="A66" s="47"/>
      <c r="B66" s="94"/>
      <c r="C66" s="185"/>
      <c r="D66" s="54"/>
      <c r="E66" s="119"/>
      <c r="F66" s="118"/>
      <c r="G66" s="103"/>
      <c r="H66" s="116"/>
      <c r="I66" s="66"/>
      <c r="J66" s="61"/>
      <c r="K66" s="116"/>
      <c r="L66" s="159"/>
      <c r="M66" s="116"/>
      <c r="N66" s="165"/>
      <c r="O66" s="159"/>
      <c r="P66" s="159"/>
      <c r="Q66" s="88"/>
      <c r="R66" s="159"/>
      <c r="S66" s="159"/>
      <c r="T66" s="8"/>
      <c r="U66" s="168"/>
      <c r="W66" s="159"/>
      <c r="X66" s="159"/>
      <c r="Y66" s="159"/>
      <c r="Z66" s="159"/>
      <c r="AA66" s="159"/>
      <c r="AB66" s="159"/>
      <c r="AC66" s="8"/>
      <c r="AD66" s="8"/>
    </row>
    <row r="67" spans="1:39" x14ac:dyDescent="0.2">
      <c r="A67" s="47"/>
      <c r="B67" s="94"/>
      <c r="C67" s="185"/>
      <c r="D67" s="54"/>
      <c r="E67" s="119"/>
      <c r="F67" s="118"/>
      <c r="G67" s="103"/>
      <c r="H67" s="116"/>
      <c r="I67" s="66"/>
      <c r="J67" s="61"/>
      <c r="K67" s="65"/>
      <c r="L67" s="116"/>
      <c r="M67" s="116"/>
      <c r="N67" s="116"/>
      <c r="O67" s="116"/>
      <c r="P67" s="116"/>
      <c r="Q67" s="166"/>
      <c r="R67" s="8"/>
      <c r="S67" s="8"/>
      <c r="T67" s="8"/>
      <c r="U67" s="8"/>
      <c r="X67" s="168"/>
      <c r="Y67" s="8"/>
      <c r="Z67" s="8"/>
      <c r="AA67" s="69"/>
      <c r="AB67" s="69"/>
      <c r="AC67" s="69"/>
      <c r="AD67" s="8"/>
    </row>
    <row r="68" spans="1:39" x14ac:dyDescent="0.2">
      <c r="A68" s="47"/>
      <c r="B68" s="94"/>
      <c r="C68" s="185"/>
      <c r="D68" s="54"/>
      <c r="E68" s="119"/>
      <c r="F68" s="118"/>
      <c r="G68" s="103"/>
      <c r="H68" s="116"/>
      <c r="I68" s="66"/>
      <c r="J68" s="116"/>
      <c r="K68" s="65"/>
      <c r="L68" s="116"/>
      <c r="M68" s="116"/>
      <c r="N68" s="116"/>
      <c r="O68" s="116"/>
      <c r="P68" s="116"/>
      <c r="Q68" s="166"/>
      <c r="R68" s="8"/>
      <c r="S68" s="8"/>
      <c r="T68" s="8"/>
      <c r="U68" s="8"/>
      <c r="X68" s="168"/>
      <c r="Y68" s="8"/>
      <c r="Z68" s="69"/>
      <c r="AA68" s="69"/>
      <c r="AB68" s="69"/>
      <c r="AC68" s="69"/>
      <c r="AD68" s="8"/>
    </row>
    <row r="69" spans="1:39" x14ac:dyDescent="0.2">
      <c r="A69" s="47"/>
      <c r="B69" s="94"/>
      <c r="C69" s="185"/>
      <c r="D69" s="54"/>
      <c r="E69" s="119"/>
      <c r="F69" s="118"/>
      <c r="G69" s="103"/>
      <c r="H69" s="116"/>
      <c r="I69" s="116"/>
      <c r="J69" s="116"/>
      <c r="K69" s="116"/>
      <c r="L69" s="116"/>
      <c r="M69" s="116"/>
      <c r="N69" s="116"/>
      <c r="O69" s="116"/>
      <c r="P69" s="116"/>
      <c r="Q69" s="166"/>
      <c r="R69" s="8"/>
      <c r="S69" s="8"/>
      <c r="T69" s="8"/>
      <c r="U69" s="8"/>
      <c r="X69" s="168"/>
      <c r="Y69" s="8"/>
      <c r="Z69" s="69"/>
      <c r="AA69" s="69"/>
      <c r="AB69" s="69"/>
      <c r="AC69" s="69"/>
      <c r="AD69" s="8"/>
    </row>
    <row r="70" spans="1:39" x14ac:dyDescent="0.2">
      <c r="A70" s="47"/>
      <c r="B70" s="94"/>
      <c r="C70" s="185"/>
      <c r="D70" s="54"/>
      <c r="E70" s="119"/>
      <c r="F70" s="118"/>
      <c r="G70" s="103"/>
      <c r="H70" s="116"/>
      <c r="I70" s="116"/>
      <c r="J70" s="116"/>
      <c r="K70" s="116"/>
      <c r="L70" s="116"/>
      <c r="M70" s="116"/>
      <c r="N70" s="116"/>
      <c r="O70" s="116"/>
      <c r="P70" s="116"/>
      <c r="Q70" s="166"/>
      <c r="R70" s="8"/>
      <c r="S70" s="8"/>
      <c r="T70" s="8"/>
      <c r="U70" s="8"/>
      <c r="X70" s="168"/>
      <c r="Y70" s="69"/>
      <c r="Z70" s="8"/>
      <c r="AA70" s="69"/>
      <c r="AB70" s="69"/>
      <c r="AC70" s="69"/>
      <c r="AD70" s="8"/>
    </row>
    <row r="71" spans="1:39" x14ac:dyDescent="0.2">
      <c r="A71" s="47"/>
      <c r="B71" s="94"/>
      <c r="C71" s="185"/>
      <c r="D71" s="54"/>
      <c r="E71" s="119"/>
      <c r="F71" s="118"/>
      <c r="G71" s="103"/>
      <c r="H71" s="116"/>
      <c r="I71" s="116"/>
      <c r="J71" s="116"/>
      <c r="K71" s="116"/>
      <c r="L71" s="116"/>
      <c r="M71" s="116"/>
      <c r="N71" s="116"/>
      <c r="O71" s="116"/>
      <c r="P71" s="116"/>
      <c r="Q71" s="166"/>
      <c r="R71" s="8"/>
      <c r="S71" s="8"/>
      <c r="T71" s="8"/>
      <c r="U71" s="8"/>
      <c r="W71" s="72"/>
      <c r="X71" s="73"/>
      <c r="Y71" s="159"/>
      <c r="Z71" s="159"/>
      <c r="AA71" s="159"/>
      <c r="AB71" s="159"/>
      <c r="AC71" s="159"/>
      <c r="AD71" s="8"/>
    </row>
    <row r="72" spans="1:39" x14ac:dyDescent="0.2">
      <c r="A72" s="47"/>
      <c r="B72" s="94"/>
      <c r="C72" s="185"/>
      <c r="D72" s="54"/>
      <c r="E72" s="119"/>
      <c r="F72" s="118"/>
      <c r="G72" s="103"/>
      <c r="H72" s="116"/>
      <c r="I72" s="66"/>
      <c r="J72" s="61"/>
      <c r="K72" s="65"/>
      <c r="L72" s="65"/>
      <c r="M72" s="116"/>
      <c r="N72" s="109"/>
      <c r="O72" s="116"/>
      <c r="P72" s="61"/>
      <c r="Q72" s="168"/>
      <c r="R72" s="8"/>
      <c r="S72" s="8"/>
      <c r="T72" s="8"/>
      <c r="U72" s="8"/>
      <c r="X72" s="168"/>
      <c r="Y72" s="159"/>
      <c r="Z72" s="159"/>
      <c r="AA72" s="159"/>
      <c r="AB72" s="159"/>
      <c r="AC72" s="159"/>
      <c r="AD72" s="8"/>
    </row>
    <row r="73" spans="1:39" x14ac:dyDescent="0.2">
      <c r="A73" s="47"/>
      <c r="B73" s="94"/>
      <c r="C73" s="185"/>
      <c r="D73" s="54"/>
      <c r="E73" s="119"/>
      <c r="F73" s="118"/>
      <c r="G73" s="103"/>
      <c r="H73" s="116"/>
      <c r="I73" s="66"/>
      <c r="J73" s="61"/>
      <c r="K73" s="65"/>
      <c r="L73" s="65"/>
      <c r="M73" s="116"/>
      <c r="N73" s="109"/>
      <c r="O73" s="116"/>
      <c r="P73" s="61"/>
      <c r="Q73" s="168"/>
      <c r="R73" s="8"/>
      <c r="S73" s="8"/>
      <c r="T73" s="8"/>
      <c r="U73" s="8"/>
      <c r="W73" s="8"/>
      <c r="X73" s="8"/>
      <c r="Y73" s="8"/>
      <c r="Z73" s="8"/>
      <c r="AA73" s="8"/>
      <c r="AB73" s="8"/>
      <c r="AC73" s="8"/>
      <c r="AD73" s="8"/>
    </row>
    <row r="74" spans="1:39" x14ac:dyDescent="0.2">
      <c r="A74" s="47"/>
      <c r="B74" s="94"/>
      <c r="C74" s="185"/>
      <c r="D74" s="54"/>
      <c r="E74" s="119"/>
      <c r="F74" s="118"/>
      <c r="G74" s="103"/>
      <c r="H74" s="116"/>
      <c r="I74" s="66"/>
      <c r="J74" s="61"/>
      <c r="K74" s="65"/>
      <c r="L74" s="65"/>
      <c r="M74" s="116"/>
      <c r="N74" s="109"/>
      <c r="O74" s="116"/>
      <c r="P74" s="61"/>
      <c r="Q74" s="156"/>
      <c r="R74" s="9"/>
      <c r="S74" s="9"/>
      <c r="W74" s="8"/>
      <c r="X74" s="8"/>
      <c r="Y74" s="8"/>
      <c r="Z74" s="8"/>
      <c r="AA74" s="8"/>
      <c r="AB74" s="8"/>
      <c r="AC74" s="8"/>
      <c r="AD74" s="8"/>
    </row>
    <row r="75" spans="1:39" x14ac:dyDescent="0.2">
      <c r="A75" s="47"/>
      <c r="B75" s="94"/>
      <c r="C75" s="185"/>
      <c r="D75" s="54"/>
      <c r="E75" s="119"/>
      <c r="F75" s="118"/>
      <c r="G75" s="103"/>
      <c r="H75" s="116"/>
      <c r="I75" s="66"/>
      <c r="J75" s="116"/>
      <c r="K75" s="65"/>
      <c r="L75" s="65"/>
      <c r="M75" s="116"/>
      <c r="N75" s="109"/>
      <c r="O75" s="116"/>
      <c r="P75" s="61"/>
      <c r="Q75" s="156"/>
      <c r="R75" s="9"/>
      <c r="S75" s="9"/>
      <c r="W75" s="8"/>
      <c r="X75" s="8"/>
      <c r="Y75" s="8"/>
      <c r="Z75" s="8"/>
      <c r="AA75" s="8"/>
      <c r="AB75" s="8"/>
      <c r="AC75" s="8"/>
      <c r="AD75" s="8"/>
    </row>
    <row r="76" spans="1:39" x14ac:dyDescent="0.2">
      <c r="A76" s="47"/>
      <c r="B76" s="94"/>
      <c r="C76" s="185"/>
      <c r="D76" s="54"/>
      <c r="E76" s="119"/>
      <c r="F76" s="118"/>
      <c r="G76" s="103"/>
      <c r="H76" s="116"/>
      <c r="I76" s="66"/>
      <c r="J76" s="61"/>
      <c r="K76" s="65"/>
      <c r="L76" s="65"/>
      <c r="M76" s="116"/>
      <c r="N76" s="109"/>
      <c r="O76" s="116"/>
      <c r="P76" s="61"/>
      <c r="Q76" s="156"/>
      <c r="R76" s="9"/>
      <c r="S76" s="9"/>
      <c r="W76" s="8"/>
      <c r="X76" s="8"/>
      <c r="Y76" s="8"/>
      <c r="Z76" s="8"/>
      <c r="AA76" s="8"/>
      <c r="AB76" s="8"/>
      <c r="AC76" s="8"/>
      <c r="AD76" s="8"/>
    </row>
    <row r="77" spans="1:39" x14ac:dyDescent="0.2">
      <c r="A77" s="47"/>
      <c r="B77" s="94"/>
      <c r="C77" s="185"/>
      <c r="D77" s="54"/>
      <c r="E77" s="119"/>
      <c r="F77" s="118"/>
      <c r="G77" s="103"/>
      <c r="H77" s="116"/>
      <c r="I77" s="66"/>
      <c r="J77" s="61"/>
      <c r="K77" s="65"/>
      <c r="L77" s="65"/>
      <c r="M77" s="116"/>
      <c r="N77" s="109"/>
      <c r="O77" s="116"/>
      <c r="P77" s="61"/>
      <c r="Q77" s="156"/>
      <c r="R77" s="9"/>
      <c r="S77" s="9"/>
      <c r="V77" s="9"/>
      <c r="W77" s="9"/>
      <c r="X77" s="9"/>
    </row>
    <row r="78" spans="1:39" x14ac:dyDescent="0.2">
      <c r="A78" s="36"/>
      <c r="B78" s="94"/>
      <c r="C78" s="185"/>
      <c r="D78" s="54"/>
      <c r="E78" s="120"/>
      <c r="F78" s="75"/>
      <c r="G78" s="70"/>
      <c r="H78" s="116"/>
      <c r="I78" s="66"/>
      <c r="J78" s="61"/>
      <c r="K78" s="65"/>
      <c r="L78" s="65"/>
      <c r="M78" s="116"/>
      <c r="N78" s="109"/>
      <c r="O78" s="116"/>
      <c r="P78" s="61"/>
      <c r="Q78" s="156"/>
      <c r="R78" s="9"/>
      <c r="S78" s="9"/>
      <c r="V78" s="9"/>
      <c r="W78" s="9"/>
      <c r="X78" s="9"/>
    </row>
    <row r="79" spans="1:39" x14ac:dyDescent="0.2">
      <c r="A79" s="36"/>
      <c r="B79" s="94"/>
      <c r="C79" s="185"/>
      <c r="D79" s="54"/>
      <c r="E79" s="120"/>
      <c r="F79" s="75"/>
      <c r="G79" s="70"/>
      <c r="I79" s="66"/>
      <c r="J79" s="61"/>
      <c r="K79" s="65"/>
      <c r="N79" s="110"/>
      <c r="P79" s="64"/>
      <c r="Q79" s="156"/>
      <c r="R79" s="9"/>
      <c r="S79" s="9"/>
      <c r="V79" s="9"/>
      <c r="W79" s="9"/>
      <c r="X79" s="9"/>
    </row>
    <row r="80" spans="1:39" s="8" customFormat="1" x14ac:dyDescent="0.2">
      <c r="A80" s="36"/>
      <c r="B80" s="94"/>
      <c r="C80" s="185"/>
      <c r="D80" s="54"/>
      <c r="E80" s="120"/>
      <c r="F80" s="75"/>
      <c r="G80" s="70"/>
      <c r="H80" s="91"/>
      <c r="I80" s="90"/>
      <c r="J80" s="64"/>
      <c r="K80" s="104"/>
      <c r="L80" s="104"/>
      <c r="M80" s="91"/>
      <c r="N80" s="110"/>
      <c r="O80" s="91"/>
      <c r="P80" s="64"/>
      <c r="Q80" s="156"/>
      <c r="R80" s="9"/>
      <c r="S80" s="9"/>
      <c r="T80" s="9"/>
      <c r="U80" s="9"/>
      <c r="W80" s="168"/>
      <c r="X80" s="156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</row>
    <row r="81" spans="1:39" s="8" customFormat="1" x14ac:dyDescent="0.2">
      <c r="A81" s="11"/>
      <c r="B81" s="94"/>
      <c r="C81" s="185"/>
      <c r="D81" s="54"/>
      <c r="E81" s="120"/>
      <c r="F81" s="75"/>
      <c r="G81" s="70"/>
      <c r="H81" s="91"/>
      <c r="I81" s="90"/>
      <c r="J81" s="64"/>
      <c r="K81" s="104"/>
      <c r="L81" s="104"/>
      <c r="M81" s="91"/>
      <c r="N81" s="110"/>
      <c r="O81" s="91"/>
      <c r="P81" s="64"/>
      <c r="Q81" s="156"/>
      <c r="R81" s="9"/>
      <c r="S81" s="9"/>
      <c r="T81" s="9"/>
      <c r="U81" s="9"/>
      <c r="W81" s="168"/>
      <c r="X81" s="156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</row>
    <row r="82" spans="1:39" s="8" customFormat="1" x14ac:dyDescent="0.2">
      <c r="A82" s="11"/>
      <c r="B82" s="94"/>
      <c r="C82" s="185"/>
      <c r="D82" s="54"/>
      <c r="E82" s="120"/>
      <c r="F82" s="75"/>
      <c r="G82" s="70"/>
      <c r="H82" s="91"/>
      <c r="I82" s="90"/>
      <c r="J82" s="64"/>
      <c r="K82" s="104"/>
      <c r="L82" s="104"/>
      <c r="M82" s="91"/>
      <c r="N82" s="91"/>
      <c r="O82" s="91"/>
      <c r="P82" s="165"/>
      <c r="Q82" s="9"/>
      <c r="R82" s="156"/>
      <c r="S82" s="31"/>
      <c r="T82" s="9"/>
      <c r="U82" s="9"/>
      <c r="W82" s="168"/>
      <c r="X82" s="156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</row>
    <row r="83" spans="1:39" s="8" customFormat="1" x14ac:dyDescent="0.2">
      <c r="A83" s="11"/>
      <c r="B83" s="94"/>
      <c r="C83" s="185"/>
      <c r="D83" s="54"/>
      <c r="E83" s="120"/>
      <c r="F83" s="75"/>
      <c r="G83" s="70"/>
      <c r="H83" s="91"/>
      <c r="I83" s="90"/>
      <c r="J83" s="64"/>
      <c r="K83" s="104"/>
      <c r="L83" s="104"/>
      <c r="M83" s="91"/>
      <c r="N83" s="91"/>
      <c r="O83" s="91"/>
      <c r="P83" s="165"/>
      <c r="Q83" s="9"/>
      <c r="R83" s="156"/>
      <c r="S83" s="31"/>
      <c r="T83" s="9"/>
      <c r="U83" s="9"/>
      <c r="W83" s="168"/>
      <c r="X83" s="156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</row>
    <row r="84" spans="1:39" s="8" customFormat="1" x14ac:dyDescent="0.2">
      <c r="A84" s="11"/>
      <c r="B84" s="94"/>
      <c r="C84" s="185"/>
      <c r="D84" s="54"/>
      <c r="E84" s="120"/>
      <c r="F84" s="75"/>
      <c r="G84" s="70"/>
      <c r="H84" s="91"/>
      <c r="I84" s="90"/>
      <c r="J84" s="64"/>
      <c r="K84" s="104"/>
      <c r="L84" s="104"/>
      <c r="M84" s="91"/>
      <c r="N84" s="91"/>
      <c r="O84" s="91"/>
      <c r="P84" s="165"/>
      <c r="Q84" s="9"/>
      <c r="R84" s="156"/>
      <c r="S84" s="31"/>
      <c r="T84" s="9"/>
      <c r="U84" s="9"/>
      <c r="W84" s="168"/>
      <c r="X84" s="156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</row>
    <row r="85" spans="1:39" s="8" customFormat="1" x14ac:dyDescent="0.2">
      <c r="A85" s="11"/>
      <c r="B85" s="94"/>
      <c r="C85" s="185"/>
      <c r="D85" s="54"/>
      <c r="E85" s="120"/>
      <c r="F85" s="75"/>
      <c r="G85" s="70"/>
      <c r="H85" s="91"/>
      <c r="I85" s="90"/>
      <c r="J85" s="64"/>
      <c r="K85" s="104"/>
      <c r="L85" s="104"/>
      <c r="M85" s="91"/>
      <c r="N85" s="91"/>
      <c r="O85" s="91"/>
      <c r="P85" s="165"/>
      <c r="Q85" s="9"/>
      <c r="R85" s="156"/>
      <c r="S85" s="31"/>
      <c r="T85" s="9"/>
      <c r="U85" s="9"/>
      <c r="W85" s="168"/>
      <c r="X85" s="156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</row>
    <row r="86" spans="1:39" s="8" customFormat="1" x14ac:dyDescent="0.2">
      <c r="A86" s="11"/>
      <c r="B86" s="94"/>
      <c r="C86" s="172"/>
      <c r="D86" s="54"/>
      <c r="E86" s="120"/>
      <c r="F86" s="75"/>
      <c r="G86" s="70"/>
      <c r="H86" s="91"/>
      <c r="I86" s="90"/>
      <c r="J86" s="64"/>
      <c r="K86" s="104"/>
      <c r="L86" s="104"/>
      <c r="M86" s="91"/>
      <c r="N86" s="91"/>
      <c r="O86" s="91"/>
      <c r="P86" s="165"/>
      <c r="Q86" s="9"/>
      <c r="R86" s="156"/>
      <c r="S86" s="31"/>
      <c r="T86" s="9"/>
      <c r="U86" s="9"/>
      <c r="W86" s="168"/>
      <c r="X86" s="156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</row>
    <row r="87" spans="1:39" s="8" customFormat="1" x14ac:dyDescent="0.2">
      <c r="A87" s="11"/>
      <c r="B87" s="94"/>
      <c r="C87" s="172"/>
      <c r="D87" s="54"/>
      <c r="E87" s="120"/>
      <c r="F87" s="75"/>
      <c r="G87" s="70"/>
      <c r="H87" s="91"/>
      <c r="I87" s="90"/>
      <c r="J87" s="64"/>
      <c r="K87" s="104"/>
      <c r="L87" s="104"/>
      <c r="M87" s="91"/>
      <c r="N87" s="91"/>
      <c r="O87" s="91"/>
      <c r="P87" s="165"/>
      <c r="Q87" s="9"/>
      <c r="R87" s="156"/>
      <c r="S87" s="31"/>
      <c r="T87" s="9"/>
      <c r="U87" s="9"/>
      <c r="W87" s="168"/>
      <c r="X87" s="156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</row>
    <row r="88" spans="1:39" s="8" customFormat="1" x14ac:dyDescent="0.2">
      <c r="A88" s="11"/>
      <c r="B88" s="94"/>
      <c r="C88" s="172"/>
      <c r="D88" s="54"/>
      <c r="E88" s="120"/>
      <c r="F88" s="75"/>
      <c r="G88" s="70"/>
      <c r="H88" s="91"/>
      <c r="I88" s="90"/>
      <c r="J88" s="64"/>
      <c r="K88" s="104"/>
      <c r="L88" s="104"/>
      <c r="M88" s="91"/>
      <c r="N88" s="91"/>
      <c r="O88" s="91"/>
      <c r="P88" s="165"/>
      <c r="Q88" s="9"/>
      <c r="R88" s="156"/>
      <c r="S88" s="31"/>
      <c r="T88" s="9"/>
      <c r="U88" s="9"/>
      <c r="W88" s="168"/>
      <c r="X88" s="156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</row>
    <row r="89" spans="1:39" s="8" customFormat="1" x14ac:dyDescent="0.2">
      <c r="A89" s="11"/>
      <c r="B89" s="24">
        <f>SUM(B36:B88)</f>
        <v>15</v>
      </c>
      <c r="C89" s="156"/>
      <c r="D89" s="31"/>
      <c r="E89" s="64"/>
      <c r="F89" s="91"/>
      <c r="G89" s="91"/>
      <c r="H89" s="91"/>
      <c r="I89" s="90"/>
      <c r="J89" s="64"/>
      <c r="K89" s="104"/>
      <c r="L89" s="104"/>
      <c r="M89" s="91"/>
      <c r="N89" s="91"/>
      <c r="O89" s="91"/>
      <c r="P89" s="165"/>
      <c r="Q89" s="9"/>
      <c r="R89" s="156"/>
      <c r="S89" s="31"/>
      <c r="T89" s="9"/>
      <c r="U89" s="9"/>
      <c r="W89" s="168"/>
      <c r="X89" s="156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</row>
    <row r="94" spans="1:39" s="8" customFormat="1" x14ac:dyDescent="0.2">
      <c r="A94" s="11"/>
      <c r="B94" s="11"/>
      <c r="C94" s="156"/>
      <c r="D94" s="31"/>
      <c r="E94" s="64"/>
      <c r="F94" s="91"/>
      <c r="G94" s="91"/>
      <c r="H94" s="91"/>
      <c r="I94" s="90"/>
      <c r="J94" s="64"/>
      <c r="K94" s="104"/>
      <c r="L94" s="104"/>
      <c r="M94" s="91"/>
      <c r="N94" s="91"/>
      <c r="O94" s="91"/>
      <c r="P94" s="165"/>
      <c r="Q94" s="9"/>
      <c r="R94" s="156"/>
      <c r="S94" s="31"/>
      <c r="T94" s="9"/>
      <c r="U94" s="159"/>
      <c r="W94" s="168"/>
      <c r="X94" s="156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</row>
  </sheetData>
  <mergeCells count="35">
    <mergeCell ref="T6:T7"/>
    <mergeCell ref="R6:R7"/>
    <mergeCell ref="S6:S7"/>
    <mergeCell ref="E1:P1"/>
    <mergeCell ref="A5:A6"/>
    <mergeCell ref="B5:B6"/>
    <mergeCell ref="C5:C6"/>
    <mergeCell ref="D5:D6"/>
    <mergeCell ref="A7:A8"/>
    <mergeCell ref="B7:B8"/>
    <mergeCell ref="C7:C8"/>
    <mergeCell ref="D7:D8"/>
    <mergeCell ref="K8:K9"/>
    <mergeCell ref="L8:L9"/>
    <mergeCell ref="M8:M9"/>
    <mergeCell ref="N8:N9"/>
    <mergeCell ref="C24:C25"/>
    <mergeCell ref="D24:D25"/>
    <mergeCell ref="A9:A10"/>
    <mergeCell ref="B9:B10"/>
    <mergeCell ref="C9:C10"/>
    <mergeCell ref="D9:D10"/>
    <mergeCell ref="A18:A19"/>
    <mergeCell ref="B18:B19"/>
    <mergeCell ref="C18:C19"/>
    <mergeCell ref="D18:D19"/>
    <mergeCell ref="A20:A21"/>
    <mergeCell ref="B20:B21"/>
    <mergeCell ref="C20:C21"/>
    <mergeCell ref="D20:D21"/>
    <mergeCell ref="K6:K7"/>
    <mergeCell ref="L6:L7"/>
    <mergeCell ref="M6:M7"/>
    <mergeCell ref="N6:N7"/>
    <mergeCell ref="E35:G35"/>
  </mergeCells>
  <phoneticPr fontId="2"/>
  <printOptions horizontalCentered="1"/>
  <pageMargins left="0.86614173228346458" right="0.27559055118110237" top="0.94488188976377963" bottom="0.19685039370078741" header="0.35433070866141736" footer="0.19685039370078741"/>
  <pageSetup paperSize="9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154"/>
  <sheetViews>
    <sheetView view="pageBreakPreview" zoomScale="120" zoomScaleNormal="100" zoomScaleSheetLayoutView="120" workbookViewId="0">
      <selection activeCell="I55" sqref="I55"/>
    </sheetView>
  </sheetViews>
  <sheetFormatPr defaultColWidth="9" defaultRowHeight="17.25" x14ac:dyDescent="0.2"/>
  <cols>
    <col min="1" max="1" width="3.5" style="16" customWidth="1"/>
    <col min="2" max="2" width="4.25" style="24" hidden="1" customWidth="1"/>
    <col min="3" max="3" width="8.25" style="3" customWidth="1"/>
    <col min="4" max="4" width="9" style="15"/>
    <col min="5" max="6" width="4.25" style="9" customWidth="1"/>
    <col min="7" max="8" width="4.25" style="29" customWidth="1"/>
    <col min="9" max="9" width="4.25" style="91" customWidth="1"/>
    <col min="10" max="10" width="5" style="25" customWidth="1"/>
    <col min="11" max="11" width="5" style="9" customWidth="1"/>
    <col min="12" max="13" width="4.25" style="9" customWidth="1"/>
    <col min="14" max="14" width="4.25" style="28" customWidth="1"/>
    <col min="15" max="15" width="4.25" style="23" customWidth="1"/>
    <col min="16" max="16" width="4.25" style="29" customWidth="1"/>
    <col min="17" max="17" width="4.25" style="9" hidden="1" customWidth="1"/>
    <col min="18" max="18" width="8.25" style="3" customWidth="1"/>
    <col min="19" max="19" width="9" style="3"/>
    <col min="20" max="20" width="3.5" style="3" customWidth="1"/>
    <col min="21" max="21" width="3.5" style="9" customWidth="1"/>
    <col min="22" max="22" width="2.875" style="33" customWidth="1"/>
    <col min="23" max="23" width="11" style="33" bestFit="1" customWidth="1"/>
    <col min="24" max="24" width="11" style="1" bestFit="1" customWidth="1"/>
    <col min="25" max="25" width="9.125" style="9" bestFit="1" customWidth="1"/>
    <col min="26" max="16384" width="9" style="9"/>
  </cols>
  <sheetData>
    <row r="1" spans="1:31" ht="21.75" customHeight="1" x14ac:dyDescent="0.2">
      <c r="E1" s="384" t="s">
        <v>17</v>
      </c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"/>
    </row>
    <row r="2" spans="1:31" ht="15.75" customHeight="1" x14ac:dyDescent="0.2">
      <c r="A2" s="125"/>
      <c r="D2" s="67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3"/>
    </row>
    <row r="3" spans="1:31" s="68" customFormat="1" ht="15.75" customHeight="1" x14ac:dyDescent="0.15">
      <c r="A3" s="140"/>
      <c r="B3" s="150" t="s">
        <v>7</v>
      </c>
      <c r="C3" s="140" t="s">
        <v>0</v>
      </c>
      <c r="D3" s="140" t="s">
        <v>1</v>
      </c>
      <c r="E3" s="52"/>
      <c r="F3" s="138"/>
      <c r="G3" s="140"/>
      <c r="H3" s="140"/>
      <c r="I3" s="91"/>
      <c r="J3" s="52"/>
      <c r="K3" s="52"/>
      <c r="L3" s="52"/>
      <c r="M3" s="52"/>
      <c r="N3" s="140"/>
      <c r="O3" s="140"/>
      <c r="P3" s="140"/>
      <c r="Q3" s="140" t="s">
        <v>8</v>
      </c>
      <c r="R3" s="138" t="s">
        <v>0</v>
      </c>
      <c r="S3" s="140" t="s">
        <v>1</v>
      </c>
      <c r="T3" s="52"/>
      <c r="V3" s="129"/>
      <c r="W3" s="129"/>
      <c r="X3" s="56"/>
    </row>
    <row r="4" spans="1:31" s="14" customFormat="1" ht="15.75" customHeight="1" x14ac:dyDescent="0.15">
      <c r="A4" s="376">
        <v>1</v>
      </c>
      <c r="B4" s="376">
        <v>33</v>
      </c>
      <c r="C4" s="376" t="str">
        <f>IF(B4="","",VLOOKUP(B4,$B$56:$D$129,2))</f>
        <v>大澤</v>
      </c>
      <c r="D4" s="377" t="str">
        <f>IF(B4="","",VLOOKUP(B4,$B$56:$D$129,3))</f>
        <v>昭和学院</v>
      </c>
      <c r="E4" s="145"/>
      <c r="F4" s="145" t="s">
        <v>327</v>
      </c>
      <c r="G4"/>
      <c r="H4"/>
      <c r="I4"/>
      <c r="J4"/>
      <c r="K4"/>
      <c r="L4"/>
      <c r="M4"/>
      <c r="N4"/>
      <c r="O4" s="2"/>
      <c r="P4" s="2"/>
      <c r="Q4" s="391"/>
      <c r="R4" s="391"/>
      <c r="S4" s="393"/>
      <c r="T4" s="391"/>
      <c r="V4" s="23"/>
      <c r="W4" s="23"/>
      <c r="X4" s="23"/>
      <c r="Y4" s="117"/>
      <c r="Z4" s="73"/>
      <c r="AA4" s="113"/>
      <c r="AB4" s="113"/>
      <c r="AC4" s="113"/>
      <c r="AD4" s="113"/>
      <c r="AE4" s="113"/>
    </row>
    <row r="5" spans="1:31" s="14" customFormat="1" ht="15.75" customHeight="1" x14ac:dyDescent="0.15">
      <c r="A5" s="376"/>
      <c r="B5" s="376"/>
      <c r="C5" s="376"/>
      <c r="D5" s="377"/>
      <c r="E5"/>
      <c r="F5" s="181" t="s">
        <v>181</v>
      </c>
      <c r="G5">
        <v>0</v>
      </c>
      <c r="H5"/>
      <c r="I5"/>
      <c r="J5"/>
      <c r="K5"/>
      <c r="L5"/>
      <c r="M5"/>
      <c r="N5"/>
      <c r="O5" s="2"/>
      <c r="P5" s="2"/>
      <c r="Q5" s="392"/>
      <c r="R5" s="392"/>
      <c r="S5" s="394"/>
      <c r="T5" s="392"/>
      <c r="V5" s="23"/>
      <c r="W5" s="23"/>
      <c r="X5" s="23"/>
      <c r="Y5" s="117"/>
      <c r="Z5" s="113"/>
      <c r="AA5" s="113"/>
      <c r="AB5" s="113"/>
      <c r="AC5" s="113"/>
      <c r="AD5" s="113"/>
      <c r="AE5" s="113"/>
    </row>
    <row r="6" spans="1:31" s="14" customFormat="1" ht="15.75" customHeight="1" thickBot="1" x14ac:dyDescent="0.2">
      <c r="A6" s="376">
        <v>2</v>
      </c>
      <c r="B6" s="376">
        <v>17</v>
      </c>
      <c r="C6" s="376" t="str">
        <f>IF(B6="","",VLOOKUP(B6,$B$56:$D$129,2))</f>
        <v>磯見</v>
      </c>
      <c r="D6" s="377" t="str">
        <f>IF(B6="","",VLOOKUP(B6,$B$56:$D$129,3))</f>
        <v>千葉経済</v>
      </c>
      <c r="E6" s="305">
        <v>3</v>
      </c>
      <c r="F6" s="310"/>
      <c r="G6" s="181"/>
      <c r="H6"/>
      <c r="I6"/>
      <c r="J6"/>
      <c r="K6"/>
      <c r="L6"/>
      <c r="M6"/>
      <c r="N6" s="2"/>
      <c r="O6" s="145">
        <v>1</v>
      </c>
      <c r="P6" s="215"/>
      <c r="Q6" s="376">
        <v>16</v>
      </c>
      <c r="R6" s="376" t="str">
        <f>IF(Q6="","",VLOOKUP(Q6,$B$56:$D$129,2))</f>
        <v>須藤</v>
      </c>
      <c r="S6" s="380" t="str">
        <f>IF(Q6="","",VLOOKUP(Q6,$B$56:$D$129,3))</f>
        <v>千葉経済</v>
      </c>
      <c r="T6" s="376">
        <v>18</v>
      </c>
      <c r="V6" s="23"/>
      <c r="W6" s="23"/>
      <c r="X6" s="23"/>
      <c r="Y6" s="117"/>
      <c r="Z6" s="73"/>
      <c r="AA6" s="113"/>
      <c r="AB6" s="113"/>
      <c r="AC6" s="113"/>
      <c r="AD6" s="113"/>
      <c r="AE6" s="113"/>
    </row>
    <row r="7" spans="1:31" s="14" customFormat="1" ht="15.75" customHeight="1" thickBot="1" x14ac:dyDescent="0.2">
      <c r="A7" s="376"/>
      <c r="B7" s="376"/>
      <c r="C7" s="376"/>
      <c r="D7" s="377"/>
      <c r="E7" s="308" t="s">
        <v>180</v>
      </c>
      <c r="F7" s="311"/>
      <c r="G7" s="146"/>
      <c r="H7"/>
      <c r="I7"/>
      <c r="J7"/>
      <c r="K7"/>
      <c r="L7"/>
      <c r="M7"/>
      <c r="N7" s="146">
        <v>4</v>
      </c>
      <c r="O7" s="182" t="s">
        <v>186</v>
      </c>
      <c r="P7" s="247"/>
      <c r="Q7" s="376"/>
      <c r="R7" s="376"/>
      <c r="S7" s="380"/>
      <c r="T7" s="376"/>
      <c r="V7" s="23"/>
      <c r="W7" s="23"/>
      <c r="X7" s="23"/>
      <c r="Y7" s="117"/>
      <c r="Z7" s="113"/>
      <c r="AA7" s="113"/>
      <c r="AB7" s="113"/>
      <c r="AC7" s="113"/>
      <c r="AD7" s="113"/>
      <c r="AE7" s="113"/>
    </row>
    <row r="8" spans="1:31" s="14" customFormat="1" ht="15.75" customHeight="1" thickBot="1" x14ac:dyDescent="0.2">
      <c r="A8" s="376">
        <v>3</v>
      </c>
      <c r="B8" s="376">
        <v>9</v>
      </c>
      <c r="C8" s="376" t="str">
        <f>IF(B8="","",VLOOKUP(B8,$B$56:$D$129,2))</f>
        <v>石本</v>
      </c>
      <c r="D8" s="377" t="str">
        <f>IF(B8="","",VLOOKUP(B8,$B$56:$D$129,3))</f>
        <v>市立銚子</v>
      </c>
      <c r="E8" s="148"/>
      <c r="F8" s="147"/>
      <c r="G8" s="146"/>
      <c r="H8"/>
      <c r="I8"/>
      <c r="J8"/>
      <c r="K8"/>
      <c r="L8"/>
      <c r="M8" s="310"/>
      <c r="N8" s="307"/>
      <c r="O8" s="331"/>
      <c r="P8" s="318"/>
      <c r="Q8" s="376">
        <v>15</v>
      </c>
      <c r="R8" s="376" t="str">
        <f>IF(Q8="","",VLOOKUP(Q8,$B$56:$D$129,2))</f>
        <v>友部</v>
      </c>
      <c r="S8" s="380" t="str">
        <f>IF(Q8="","",VLOOKUP(Q8,$B$56:$D$129,3))</f>
        <v>秀明八千代</v>
      </c>
      <c r="T8" s="376">
        <v>19</v>
      </c>
      <c r="V8" s="23"/>
      <c r="W8" s="23"/>
      <c r="X8" s="23"/>
      <c r="Y8" s="117"/>
      <c r="Z8" s="113"/>
      <c r="AA8" s="113"/>
      <c r="AB8" s="113"/>
      <c r="AC8" s="113"/>
      <c r="AD8" s="113"/>
      <c r="AE8" s="113"/>
    </row>
    <row r="9" spans="1:31" s="14" customFormat="1" ht="15.75" customHeight="1" thickBot="1" x14ac:dyDescent="0.2">
      <c r="A9" s="376"/>
      <c r="B9" s="376"/>
      <c r="C9" s="376"/>
      <c r="D9" s="377"/>
      <c r="E9">
        <v>2</v>
      </c>
      <c r="F9"/>
      <c r="G9" s="146" t="s">
        <v>317</v>
      </c>
      <c r="H9">
        <v>3</v>
      </c>
      <c r="I9"/>
      <c r="J9"/>
      <c r="K9"/>
      <c r="L9"/>
      <c r="M9" s="310">
        <v>2</v>
      </c>
      <c r="N9" s="2" t="s">
        <v>195</v>
      </c>
      <c r="O9">
        <v>3</v>
      </c>
      <c r="P9"/>
      <c r="Q9" s="376"/>
      <c r="R9" s="376"/>
      <c r="S9" s="380"/>
      <c r="T9" s="376"/>
      <c r="V9" s="23"/>
      <c r="W9" s="23"/>
      <c r="X9" s="23"/>
      <c r="Y9" s="117"/>
      <c r="Z9" s="113"/>
      <c r="AA9" s="113"/>
      <c r="AB9" s="113"/>
      <c r="AC9" s="113"/>
      <c r="AD9" s="113"/>
      <c r="AE9" s="113"/>
    </row>
    <row r="10" spans="1:31" s="14" customFormat="1" ht="15.75" customHeight="1" thickBot="1" x14ac:dyDescent="0.2">
      <c r="A10" s="376">
        <v>4</v>
      </c>
      <c r="B10" s="376">
        <v>14</v>
      </c>
      <c r="C10" s="376" t="str">
        <f>IF(B10="","",VLOOKUP(B10,$B$56:$D$129,2))</f>
        <v>田中</v>
      </c>
      <c r="D10" s="377" t="str">
        <f>IF(B10="","",VLOOKUP(B10,$B$56:$D$129,3))</f>
        <v>秀明八千代</v>
      </c>
      <c r="E10" s="305"/>
      <c r="F10" s="306">
        <v>8</v>
      </c>
      <c r="G10" s="310"/>
      <c r="H10" s="323"/>
      <c r="I10"/>
      <c r="J10"/>
      <c r="K10"/>
      <c r="L10" s="310"/>
      <c r="M10" s="340"/>
      <c r="N10" s="147"/>
      <c r="O10" s="145">
        <v>1</v>
      </c>
      <c r="P10" s="145"/>
      <c r="Q10" s="376">
        <v>11</v>
      </c>
      <c r="R10" s="376" t="str">
        <f>IF(Q10="","",VLOOKUP(Q10,$B$56:$D$129,2))</f>
        <v>西田</v>
      </c>
      <c r="S10" s="380" t="str">
        <f>IF(Q10="","",VLOOKUP(Q10,$B$56:$D$129,3))</f>
        <v>成田北</v>
      </c>
      <c r="T10" s="376">
        <v>20</v>
      </c>
      <c r="V10" s="23"/>
      <c r="W10" s="23"/>
      <c r="X10" s="23"/>
      <c r="Y10" s="117"/>
      <c r="Z10" s="113"/>
      <c r="AA10" s="113"/>
      <c r="AB10" s="113"/>
      <c r="AC10" s="113"/>
      <c r="AD10" s="113"/>
      <c r="AE10" s="113"/>
    </row>
    <row r="11" spans="1:31" s="14" customFormat="1" ht="15.75" customHeight="1" thickBot="1" x14ac:dyDescent="0.2">
      <c r="A11" s="376"/>
      <c r="B11" s="376"/>
      <c r="C11" s="376"/>
      <c r="D11" s="377"/>
      <c r="E11"/>
      <c r="F11" s="307" t="s">
        <v>182</v>
      </c>
      <c r="G11" s="313"/>
      <c r="H11" s="310"/>
      <c r="I11"/>
      <c r="J11"/>
      <c r="K11"/>
      <c r="L11" s="310"/>
      <c r="M11" s="2"/>
      <c r="N11" s="246"/>
      <c r="O11" s="182" t="s">
        <v>308</v>
      </c>
      <c r="P11"/>
      <c r="Q11" s="376"/>
      <c r="R11" s="376"/>
      <c r="S11" s="380"/>
      <c r="T11" s="376"/>
      <c r="V11" s="23"/>
      <c r="W11" s="23"/>
      <c r="X11" s="23"/>
      <c r="Y11" s="117"/>
      <c r="Z11" s="113"/>
      <c r="AA11" s="113"/>
      <c r="AB11" s="113"/>
      <c r="AC11" s="113"/>
      <c r="AD11" s="113"/>
      <c r="AE11" s="113"/>
    </row>
    <row r="12" spans="1:31" s="14" customFormat="1" ht="15.75" customHeight="1" thickBot="1" x14ac:dyDescent="0.2">
      <c r="A12" s="376">
        <v>5</v>
      </c>
      <c r="B12" s="376">
        <v>20</v>
      </c>
      <c r="C12" s="376" t="str">
        <f>IF(B12="","",VLOOKUP(B12,$B$56:$D$129,2))</f>
        <v>島</v>
      </c>
      <c r="D12" s="377" t="str">
        <f>IF(B12="","",VLOOKUP(B12,$B$56:$D$129,3))</f>
        <v>渋谷幕張</v>
      </c>
      <c r="E12" s="145"/>
      <c r="F12" s="148"/>
      <c r="G12" s="317">
        <v>6</v>
      </c>
      <c r="H12" s="310"/>
      <c r="I12"/>
      <c r="J12"/>
      <c r="K12"/>
      <c r="L12" s="310"/>
      <c r="M12" s="2"/>
      <c r="N12">
        <v>1</v>
      </c>
      <c r="O12" s="331"/>
      <c r="P12" s="318"/>
      <c r="Q12" s="376">
        <v>22</v>
      </c>
      <c r="R12" s="376" t="str">
        <f>IF(Q12="","",VLOOKUP(Q12,$B$56:$D$129,2))</f>
        <v>高梨</v>
      </c>
      <c r="S12" s="380" t="str">
        <f>IF(Q12="","",VLOOKUP(Q12,$B$56:$D$129,3))</f>
        <v>習志野</v>
      </c>
      <c r="T12" s="376">
        <v>21</v>
      </c>
      <c r="V12" s="1"/>
      <c r="W12" s="1"/>
      <c r="X12" s="1"/>
      <c r="Y12" s="117"/>
      <c r="Z12" s="113"/>
      <c r="AA12" s="113"/>
      <c r="AB12" s="113"/>
      <c r="AC12" s="113"/>
      <c r="AD12" s="113"/>
      <c r="AE12" s="113"/>
    </row>
    <row r="13" spans="1:31" s="14" customFormat="1" ht="15.75" customHeight="1" thickBot="1" x14ac:dyDescent="0.2">
      <c r="A13" s="376"/>
      <c r="B13" s="376"/>
      <c r="C13" s="376"/>
      <c r="D13" s="377"/>
      <c r="E13"/>
      <c r="F13">
        <v>2</v>
      </c>
      <c r="G13"/>
      <c r="H13" s="310" t="s">
        <v>199</v>
      </c>
      <c r="I13">
        <v>4</v>
      </c>
      <c r="J13"/>
      <c r="K13"/>
      <c r="L13" s="319">
        <v>0</v>
      </c>
      <c r="M13" s="2" t="s">
        <v>201</v>
      </c>
      <c r="N13"/>
      <c r="O13">
        <v>6</v>
      </c>
      <c r="P13"/>
      <c r="Q13" s="376"/>
      <c r="R13" s="376"/>
      <c r="S13" s="380"/>
      <c r="T13" s="376"/>
      <c r="V13" s="23"/>
      <c r="W13" s="23"/>
      <c r="X13" s="23"/>
      <c r="Y13" s="117"/>
      <c r="Z13" s="113"/>
      <c r="AA13" s="113"/>
      <c r="AB13" s="113"/>
      <c r="AC13" s="113"/>
      <c r="AD13" s="113"/>
      <c r="AE13" s="113"/>
    </row>
    <row r="14" spans="1:31" s="14" customFormat="1" ht="15.75" customHeight="1" thickBot="1" x14ac:dyDescent="0.2">
      <c r="A14" s="376">
        <v>6</v>
      </c>
      <c r="B14" s="376">
        <v>26</v>
      </c>
      <c r="C14" s="376" t="str">
        <f>IF(B14="","",VLOOKUP(B14,$B$56:$D$129,2))</f>
        <v>西尾</v>
      </c>
      <c r="D14" s="377" t="str">
        <f>IF(B14="","",VLOOKUP(B14,$B$56:$D$129,3))</f>
        <v>船橋東</v>
      </c>
      <c r="E14" s="145"/>
      <c r="F14" s="145">
        <v>1</v>
      </c>
      <c r="G14"/>
      <c r="H14" s="146"/>
      <c r="I14" s="336"/>
      <c r="J14"/>
      <c r="K14"/>
      <c r="L14" s="245"/>
      <c r="M14" s="147"/>
      <c r="N14"/>
      <c r="O14" s="306"/>
      <c r="P14" s="318"/>
      <c r="Q14" s="376">
        <v>5</v>
      </c>
      <c r="R14" s="376" t="str">
        <f>IF(Q14="","",VLOOKUP(Q14,$B$56:$D$129,2))</f>
        <v>吉原</v>
      </c>
      <c r="S14" s="380" t="str">
        <f>IF(Q14="","",VLOOKUP(Q14,$B$56:$D$129,3))</f>
        <v>東金</v>
      </c>
      <c r="T14" s="376">
        <v>22</v>
      </c>
      <c r="V14" s="1"/>
      <c r="W14" s="1"/>
      <c r="X14" s="1"/>
      <c r="Y14" s="117"/>
      <c r="Z14" s="113"/>
      <c r="AA14" s="113"/>
      <c r="AB14" s="113"/>
      <c r="AC14" s="113"/>
      <c r="AD14" s="113"/>
      <c r="AE14" s="113"/>
    </row>
    <row r="15" spans="1:31" s="14" customFormat="1" ht="15.75" customHeight="1" x14ac:dyDescent="0.15">
      <c r="A15" s="376"/>
      <c r="B15" s="376"/>
      <c r="C15" s="376"/>
      <c r="D15" s="377"/>
      <c r="E15"/>
      <c r="F15" s="181" t="s">
        <v>322</v>
      </c>
      <c r="G15">
        <v>0</v>
      </c>
      <c r="H15" s="146"/>
      <c r="I15" s="310"/>
      <c r="J15"/>
      <c r="K15"/>
      <c r="L15" s="147"/>
      <c r="M15" s="147"/>
      <c r="N15">
        <v>0</v>
      </c>
      <c r="O15" s="332" t="s">
        <v>187</v>
      </c>
      <c r="P15"/>
      <c r="Q15" s="376"/>
      <c r="R15" s="376"/>
      <c r="S15" s="380"/>
      <c r="T15" s="376"/>
      <c r="V15" s="23"/>
      <c r="W15" s="23"/>
      <c r="X15" s="23"/>
      <c r="Y15" s="117"/>
      <c r="Z15" s="113"/>
      <c r="AA15" s="113"/>
      <c r="AB15" s="113"/>
      <c r="AC15" s="113"/>
      <c r="AD15" s="113"/>
      <c r="AE15" s="113"/>
    </row>
    <row r="16" spans="1:31" s="14" customFormat="1" ht="15.75" customHeight="1" thickBot="1" x14ac:dyDescent="0.2">
      <c r="A16" s="376">
        <v>7</v>
      </c>
      <c r="B16" s="376">
        <v>6</v>
      </c>
      <c r="C16" s="376" t="str">
        <f>IF(B16="","",VLOOKUP(B16,$B$56:$D$129,2))</f>
        <v>御苑</v>
      </c>
      <c r="D16" s="377" t="str">
        <f>IF(B16="","",VLOOKUP(B16,$B$56:$D$129,3))</f>
        <v>東金</v>
      </c>
      <c r="E16" s="305"/>
      <c r="F16" s="313"/>
      <c r="G16" s="181"/>
      <c r="H16" s="146"/>
      <c r="I16" s="310"/>
      <c r="J16"/>
      <c r="K16"/>
      <c r="L16" s="147"/>
      <c r="M16" s="147"/>
      <c r="N16" s="245"/>
      <c r="O16" s="183"/>
      <c r="P16" s="145"/>
      <c r="Q16" s="376">
        <v>32</v>
      </c>
      <c r="R16" s="376" t="str">
        <f>IF(Q16="","",VLOOKUP(Q16,$B$56:$D$129,2))</f>
        <v>伊藤</v>
      </c>
      <c r="S16" s="380" t="str">
        <f>IF(Q16="","",VLOOKUP(Q16,$B$56:$D$129,3))</f>
        <v>昭和学院</v>
      </c>
      <c r="T16" s="376">
        <v>23</v>
      </c>
      <c r="V16" s="1"/>
      <c r="W16" s="1"/>
      <c r="X16" s="1"/>
      <c r="Y16" s="117"/>
      <c r="Z16" s="113"/>
      <c r="AA16" s="113"/>
      <c r="AB16" s="113"/>
      <c r="AC16" s="113"/>
      <c r="AD16" s="113"/>
      <c r="AE16" s="113"/>
    </row>
    <row r="17" spans="1:31" s="14" customFormat="1" ht="15.75" customHeight="1" x14ac:dyDescent="0.15">
      <c r="A17" s="376"/>
      <c r="B17" s="376"/>
      <c r="C17" s="376"/>
      <c r="D17" s="377"/>
      <c r="E17"/>
      <c r="F17">
        <v>5</v>
      </c>
      <c r="G17" s="146" t="s">
        <v>184</v>
      </c>
      <c r="H17" s="246"/>
      <c r="I17" s="310"/>
      <c r="J17"/>
      <c r="K17"/>
      <c r="L17" s="147"/>
      <c r="M17" s="246"/>
      <c r="N17" s="147" t="s">
        <v>196</v>
      </c>
      <c r="O17" t="s">
        <v>327</v>
      </c>
      <c r="P17"/>
      <c r="Q17" s="376"/>
      <c r="R17" s="376"/>
      <c r="S17" s="380"/>
      <c r="T17" s="376"/>
      <c r="V17" s="23"/>
      <c r="W17" s="23"/>
      <c r="X17" s="23"/>
      <c r="Y17" s="117"/>
      <c r="Z17" s="113"/>
      <c r="AA17" s="113"/>
      <c r="AB17" s="113"/>
      <c r="AC17" s="113"/>
      <c r="AD17" s="113"/>
      <c r="AE17" s="113"/>
    </row>
    <row r="18" spans="1:31" s="14" customFormat="1" ht="15.75" customHeight="1" thickBot="1" x14ac:dyDescent="0.2">
      <c r="A18" s="376">
        <v>8</v>
      </c>
      <c r="B18" s="376">
        <v>18</v>
      </c>
      <c r="C18" s="376" t="str">
        <f>IF(B18="","",VLOOKUP(B18,$B$56:$D$129,2))</f>
        <v>及川</v>
      </c>
      <c r="D18" s="377" t="str">
        <f>IF(B18="","",VLOOKUP(B18,$B$56:$D$129,3))</f>
        <v>敬愛学園</v>
      </c>
      <c r="E18" s="305"/>
      <c r="F18" s="306">
        <v>5</v>
      </c>
      <c r="G18" s="310"/>
      <c r="H18">
        <v>0</v>
      </c>
      <c r="I18" s="310"/>
      <c r="J18"/>
      <c r="K18"/>
      <c r="L18" s="147"/>
      <c r="M18" s="326">
        <v>0</v>
      </c>
      <c r="N18" s="2"/>
      <c r="O18" s="145">
        <v>0</v>
      </c>
      <c r="P18" s="145"/>
      <c r="Q18" s="376">
        <v>27</v>
      </c>
      <c r="R18" s="376" t="str">
        <f>IF(Q18="","",VLOOKUP(Q18,$B$56:$D$129,2))</f>
        <v>木村</v>
      </c>
      <c r="S18" s="380" t="str">
        <f>IF(Q18="","",VLOOKUP(Q18,$B$56:$D$129,3))</f>
        <v>船橋東</v>
      </c>
      <c r="T18" s="376">
        <v>24</v>
      </c>
      <c r="V18" s="1"/>
      <c r="W18" s="1"/>
      <c r="X18" s="1"/>
      <c r="Y18" s="117"/>
      <c r="Z18" s="113"/>
      <c r="AA18" s="113"/>
      <c r="AB18" s="113"/>
      <c r="AC18" s="113"/>
      <c r="AD18" s="113"/>
      <c r="AE18" s="113"/>
    </row>
    <row r="19" spans="1:31" s="14" customFormat="1" ht="15.75" customHeight="1" thickBot="1" x14ac:dyDescent="0.2">
      <c r="A19" s="376"/>
      <c r="B19" s="376"/>
      <c r="C19" s="376"/>
      <c r="D19" s="377"/>
      <c r="E19"/>
      <c r="F19" s="2" t="s">
        <v>313</v>
      </c>
      <c r="G19" s="311"/>
      <c r="H19"/>
      <c r="I19" s="310"/>
      <c r="J19"/>
      <c r="K19"/>
      <c r="L19" s="147"/>
      <c r="M19" s="310"/>
      <c r="N19" s="146"/>
      <c r="O19" s="182" t="s">
        <v>188</v>
      </c>
      <c r="P19"/>
      <c r="Q19" s="376"/>
      <c r="R19" s="376"/>
      <c r="S19" s="380"/>
      <c r="T19" s="376"/>
      <c r="V19" s="23"/>
      <c r="W19" s="23"/>
      <c r="X19" s="23"/>
      <c r="Y19" s="117"/>
      <c r="Z19" s="113"/>
      <c r="AA19" s="113"/>
      <c r="AB19" s="113"/>
      <c r="AC19" s="113"/>
      <c r="AD19" s="113"/>
      <c r="AE19" s="113"/>
    </row>
    <row r="20" spans="1:31" s="14" customFormat="1" ht="15.75" customHeight="1" thickBot="1" x14ac:dyDescent="0.2">
      <c r="A20" s="376">
        <v>9</v>
      </c>
      <c r="B20" s="376">
        <v>34</v>
      </c>
      <c r="C20" s="376" t="str">
        <f>IF(B20="","",VLOOKUP(B20,$B$56:$D$129,2))</f>
        <v>早坂</v>
      </c>
      <c r="D20" s="377" t="str">
        <f>IF(B20="","",VLOOKUP(B20,$B$56:$D$129,3))</f>
        <v>麗澤</v>
      </c>
      <c r="E20" s="145"/>
      <c r="F20" s="148"/>
      <c r="G20" s="317">
        <v>2</v>
      </c>
      <c r="H20"/>
      <c r="I20" s="310"/>
      <c r="J20"/>
      <c r="K20"/>
      <c r="L20" s="147"/>
      <c r="M20"/>
      <c r="N20" s="307">
        <v>6</v>
      </c>
      <c r="O20" s="331"/>
      <c r="P20" s="318"/>
      <c r="Q20" s="376">
        <v>25</v>
      </c>
      <c r="R20" s="376" t="str">
        <f>IF(Q20="","",VLOOKUP(Q20,$B$56:$D$129,2))</f>
        <v>佐野</v>
      </c>
      <c r="S20" s="380" t="str">
        <f>IF(Q20="","",VLOOKUP(Q20,$B$56:$D$129,3))</f>
        <v>日体大柏</v>
      </c>
      <c r="T20" s="376">
        <v>25</v>
      </c>
      <c r="V20" s="33"/>
      <c r="W20" s="33"/>
      <c r="X20" s="1"/>
      <c r="Y20" s="117"/>
      <c r="Z20" s="113"/>
      <c r="AA20" s="113"/>
      <c r="AB20" s="113"/>
      <c r="AC20" s="113"/>
      <c r="AD20" s="113"/>
      <c r="AE20" s="113"/>
    </row>
    <row r="21" spans="1:31" s="14" customFormat="1" ht="15.75" customHeight="1" thickBot="1" x14ac:dyDescent="0.2">
      <c r="A21" s="376"/>
      <c r="B21" s="376"/>
      <c r="C21" s="376"/>
      <c r="D21" s="377"/>
      <c r="E21"/>
      <c r="F21">
        <v>1</v>
      </c>
      <c r="G21"/>
      <c r="H21"/>
      <c r="I21" s="2" t="s">
        <v>174</v>
      </c>
      <c r="J21" s="329">
        <v>1</v>
      </c>
      <c r="K21" s="309">
        <v>5</v>
      </c>
      <c r="L21" s="147" t="s">
        <v>175</v>
      </c>
      <c r="M21"/>
      <c r="N21"/>
      <c r="O21">
        <v>1</v>
      </c>
      <c r="P21"/>
      <c r="Q21" s="376"/>
      <c r="R21" s="376"/>
      <c r="S21" s="380"/>
      <c r="T21" s="376"/>
      <c r="V21" s="33"/>
      <c r="W21" s="33"/>
      <c r="X21" s="1"/>
      <c r="Y21" s="117"/>
      <c r="Z21" s="113"/>
      <c r="AA21" s="113"/>
      <c r="AB21" s="113"/>
      <c r="AC21" s="113"/>
      <c r="AD21" s="113"/>
      <c r="AE21" s="113"/>
    </row>
    <row r="22" spans="1:31" s="14" customFormat="1" ht="15.75" customHeight="1" thickBot="1" x14ac:dyDescent="0.2">
      <c r="A22" s="376">
        <v>10</v>
      </c>
      <c r="B22" s="376">
        <v>23</v>
      </c>
      <c r="C22" s="376" t="str">
        <f>IF(B22="","",VLOOKUP(B22,$B$56:$D$129,2))</f>
        <v>佐藤</v>
      </c>
      <c r="D22" s="377" t="str">
        <f>IF(B22="","",VLOOKUP(B22,$B$56:$D$129,3))</f>
        <v>習志野</v>
      </c>
      <c r="E22" s="305"/>
      <c r="F22" s="306">
        <v>2</v>
      </c>
      <c r="G22"/>
      <c r="H22"/>
      <c r="I22" s="146"/>
      <c r="J22" t="s">
        <v>179</v>
      </c>
      <c r="K22" s="307"/>
      <c r="L22" s="2"/>
      <c r="M22"/>
      <c r="N22"/>
      <c r="O22" s="306">
        <v>6</v>
      </c>
      <c r="P22" s="318"/>
      <c r="Q22" s="376">
        <v>2</v>
      </c>
      <c r="R22" s="376" t="str">
        <f>IF(Q22="","",VLOOKUP(Q22,$B$56:$D$129,2))</f>
        <v>多ヶ谷</v>
      </c>
      <c r="S22" s="380" t="str">
        <f>IF(Q22="","",VLOOKUP(Q22,$B$56:$D$129,3))</f>
        <v>木更津総合</v>
      </c>
      <c r="T22" s="376">
        <v>26</v>
      </c>
      <c r="V22" s="33"/>
      <c r="W22" s="33"/>
      <c r="X22" s="1"/>
      <c r="Y22" s="117"/>
      <c r="Z22" s="113"/>
      <c r="AA22" s="113"/>
      <c r="AB22" s="113"/>
      <c r="AC22" s="113"/>
      <c r="AD22" s="113"/>
      <c r="AE22" s="113"/>
    </row>
    <row r="23" spans="1:31" s="14" customFormat="1" ht="15.75" customHeight="1" thickBot="1" x14ac:dyDescent="0.2">
      <c r="A23" s="376"/>
      <c r="B23" s="376"/>
      <c r="C23" s="376"/>
      <c r="D23" s="377"/>
      <c r="E23"/>
      <c r="F23" s="2" t="s">
        <v>314</v>
      </c>
      <c r="G23" s="338">
        <v>1</v>
      </c>
      <c r="H23"/>
      <c r="I23" s="146"/>
      <c r="J23"/>
      <c r="K23" s="310"/>
      <c r="L23" s="2"/>
      <c r="M23"/>
      <c r="N23">
        <v>1</v>
      </c>
      <c r="O23" s="332" t="s">
        <v>189</v>
      </c>
      <c r="P23"/>
      <c r="Q23" s="376"/>
      <c r="R23" s="376"/>
      <c r="S23" s="380"/>
      <c r="T23" s="376"/>
      <c r="V23" s="33"/>
      <c r="W23" s="33"/>
      <c r="X23" s="1"/>
      <c r="Y23" s="117"/>
      <c r="Z23" s="113"/>
      <c r="AA23" s="113"/>
      <c r="AB23" s="113"/>
      <c r="AC23" s="113"/>
      <c r="AD23" s="113"/>
      <c r="AE23" s="113"/>
    </row>
    <row r="24" spans="1:31" s="14" customFormat="1" ht="15.75" customHeight="1" x14ac:dyDescent="0.15">
      <c r="A24" s="376">
        <v>11</v>
      </c>
      <c r="B24" s="376">
        <v>12</v>
      </c>
      <c r="C24" s="376" t="str">
        <f>IF(B24="","",VLOOKUP(B24,$B$56:$D$129,2))</f>
        <v>土井</v>
      </c>
      <c r="D24" s="377" t="str">
        <f>IF(B24="","",VLOOKUP(B24,$B$56:$D$129,3))</f>
        <v>成田北</v>
      </c>
      <c r="E24" s="145"/>
      <c r="F24" s="148"/>
      <c r="G24" s="336"/>
      <c r="H24"/>
      <c r="I24" s="146"/>
      <c r="J24"/>
      <c r="K24" s="310"/>
      <c r="L24" s="2"/>
      <c r="M24" s="310"/>
      <c r="N24" s="340"/>
      <c r="O24" s="183"/>
      <c r="P24" s="145"/>
      <c r="Q24" s="376">
        <v>10</v>
      </c>
      <c r="R24" s="376" t="str">
        <f>IF(Q24="","",VLOOKUP(Q24,$B$56:$D$129,2))</f>
        <v>八角</v>
      </c>
      <c r="S24" s="380" t="str">
        <f>IF(Q24="","",VLOOKUP(Q24,$B$56:$D$129,3))</f>
        <v>市立銚子</v>
      </c>
      <c r="T24" s="376">
        <v>27</v>
      </c>
      <c r="V24" s="33"/>
      <c r="W24" s="33"/>
      <c r="X24" s="1"/>
      <c r="Y24" s="117"/>
      <c r="Z24" s="113"/>
      <c r="AA24" s="113"/>
      <c r="AB24" s="113"/>
      <c r="AC24" s="113"/>
      <c r="AD24" s="113"/>
      <c r="AE24" s="113"/>
    </row>
    <row r="25" spans="1:31" s="14" customFormat="1" ht="15.75" customHeight="1" x14ac:dyDescent="0.15">
      <c r="A25" s="376"/>
      <c r="B25" s="376"/>
      <c r="C25" s="376"/>
      <c r="D25" s="377"/>
      <c r="E25"/>
      <c r="F25">
        <v>0</v>
      </c>
      <c r="G25" s="310" t="s">
        <v>193</v>
      </c>
      <c r="H25">
        <v>0</v>
      </c>
      <c r="I25" s="146"/>
      <c r="J25"/>
      <c r="K25" s="310"/>
      <c r="L25" s="2"/>
      <c r="M25" s="319">
        <v>0</v>
      </c>
      <c r="N25" s="2" t="s">
        <v>197</v>
      </c>
      <c r="O25">
        <v>0</v>
      </c>
      <c r="P25"/>
      <c r="Q25" s="376"/>
      <c r="R25" s="376"/>
      <c r="S25" s="380"/>
      <c r="T25" s="376"/>
      <c r="V25" s="33"/>
      <c r="W25" s="33"/>
      <c r="X25" s="1"/>
      <c r="Y25" s="117"/>
      <c r="Z25" s="113"/>
      <c r="AA25" s="113"/>
      <c r="AB25" s="113"/>
      <c r="AC25" s="113"/>
      <c r="AD25" s="113"/>
      <c r="AE25" s="113"/>
    </row>
    <row r="26" spans="1:31" s="14" customFormat="1" ht="15.75" customHeight="1" thickBot="1" x14ac:dyDescent="0.2">
      <c r="A26" s="376">
        <v>12</v>
      </c>
      <c r="B26" s="376">
        <v>3</v>
      </c>
      <c r="C26" s="376" t="str">
        <f>IF(B26="","",VLOOKUP(B26,$B$56:$D$129,2))</f>
        <v>杉村</v>
      </c>
      <c r="D26" s="377" t="str">
        <f>IF(B26="","",VLOOKUP(B26,$B$56:$D$129,3))</f>
        <v>木更津総合</v>
      </c>
      <c r="E26" s="305"/>
      <c r="F26" s="306">
        <v>3</v>
      </c>
      <c r="G26" s="146"/>
      <c r="H26" s="245"/>
      <c r="I26" s="146"/>
      <c r="J26"/>
      <c r="K26" s="310"/>
      <c r="L26" s="2"/>
      <c r="M26" s="245"/>
      <c r="N26" s="147"/>
      <c r="O26" s="306"/>
      <c r="P26" s="318"/>
      <c r="Q26" s="376">
        <v>19</v>
      </c>
      <c r="R26" s="376" t="str">
        <f>IF(Q26="","",VLOOKUP(Q26,$B$56:$D$129,2))</f>
        <v>深山</v>
      </c>
      <c r="S26" s="380" t="str">
        <f>IF(Q26="","",VLOOKUP(Q26,$B$56:$D$129,3))</f>
        <v>敬愛学園</v>
      </c>
      <c r="T26" s="376">
        <v>28</v>
      </c>
      <c r="V26" s="33"/>
      <c r="W26" s="33"/>
      <c r="X26" s="1"/>
      <c r="Y26" s="117"/>
      <c r="Z26" s="113"/>
      <c r="AA26" s="113"/>
      <c r="AB26" s="113"/>
      <c r="AC26" s="113"/>
      <c r="AD26" s="113"/>
      <c r="AE26" s="113"/>
    </row>
    <row r="27" spans="1:31" s="14" customFormat="1" ht="15.75" customHeight="1" x14ac:dyDescent="0.15">
      <c r="A27" s="376"/>
      <c r="B27" s="376"/>
      <c r="C27" s="376"/>
      <c r="D27" s="377"/>
      <c r="E27"/>
      <c r="F27" s="2" t="s">
        <v>183</v>
      </c>
      <c r="G27" s="328"/>
      <c r="H27" s="146"/>
      <c r="I27" s="146"/>
      <c r="J27"/>
      <c r="K27" s="310"/>
      <c r="L27" s="2"/>
      <c r="M27" s="147"/>
      <c r="N27" s="183"/>
      <c r="O27" s="332" t="s">
        <v>190</v>
      </c>
      <c r="P27"/>
      <c r="Q27" s="376"/>
      <c r="R27" s="376"/>
      <c r="S27" s="380"/>
      <c r="T27" s="376"/>
      <c r="V27" s="33"/>
      <c r="W27" s="33"/>
      <c r="X27" s="1"/>
      <c r="Y27" s="117"/>
      <c r="Z27" s="113"/>
      <c r="AA27" s="113"/>
      <c r="AB27" s="113"/>
      <c r="AC27" s="113"/>
      <c r="AD27" s="113"/>
      <c r="AE27" s="113"/>
    </row>
    <row r="28" spans="1:31" s="14" customFormat="1" ht="15.75" customHeight="1" x14ac:dyDescent="0.15">
      <c r="A28" s="376">
        <v>13</v>
      </c>
      <c r="B28" s="376">
        <v>30</v>
      </c>
      <c r="C28" s="376" t="str">
        <f>IF(B28="","",VLOOKUP(B28,$B$56:$D$129,2))</f>
        <v>吾妻</v>
      </c>
      <c r="D28" s="377" t="str">
        <f>IF(B28="","",VLOOKUP(B28,$B$56:$D$129,3))</f>
        <v>清水</v>
      </c>
      <c r="E28" s="145"/>
      <c r="F28" s="148"/>
      <c r="G28">
        <v>1</v>
      </c>
      <c r="H28" s="146"/>
      <c r="I28" s="146"/>
      <c r="J28"/>
      <c r="K28" s="310"/>
      <c r="L28" s="2"/>
      <c r="M28" s="147"/>
      <c r="N28">
        <v>0</v>
      </c>
      <c r="O28" s="183"/>
      <c r="P28" s="145"/>
      <c r="Q28" s="376">
        <v>21</v>
      </c>
      <c r="R28" s="376" t="str">
        <f>IF(Q28="","",VLOOKUP(Q28,$B$56:$D$129,2))</f>
        <v>渡辺</v>
      </c>
      <c r="S28" s="380" t="str">
        <f>IF(Q28="","",VLOOKUP(Q28,$B$56:$D$129,3))</f>
        <v>千葉南</v>
      </c>
      <c r="T28" s="376">
        <v>29</v>
      </c>
      <c r="V28" s="33"/>
      <c r="W28" s="33"/>
      <c r="X28" s="1"/>
      <c r="Y28" s="117"/>
      <c r="Z28" s="113"/>
      <c r="AA28" s="113"/>
      <c r="AB28" s="113"/>
      <c r="AC28" s="113"/>
      <c r="AD28" s="113"/>
      <c r="AE28" s="113"/>
    </row>
    <row r="29" spans="1:31" s="14" customFormat="1" ht="15.75" customHeight="1" thickBot="1" x14ac:dyDescent="0.2">
      <c r="A29" s="376"/>
      <c r="B29" s="376"/>
      <c r="C29" s="376"/>
      <c r="D29" s="377"/>
      <c r="E29"/>
      <c r="F29">
        <v>0</v>
      </c>
      <c r="G29"/>
      <c r="H29" s="146" t="s">
        <v>200</v>
      </c>
      <c r="I29" s="246"/>
      <c r="J29"/>
      <c r="K29" s="310"/>
      <c r="L29" s="312"/>
      <c r="M29" s="147" t="s">
        <v>202</v>
      </c>
      <c r="N29"/>
      <c r="O29" t="s">
        <v>327</v>
      </c>
      <c r="P29"/>
      <c r="Q29" s="376"/>
      <c r="R29" s="376"/>
      <c r="S29" s="380"/>
      <c r="T29" s="376"/>
      <c r="V29" s="33"/>
      <c r="W29" s="33"/>
      <c r="X29" s="1"/>
      <c r="Y29" s="117"/>
      <c r="Z29" s="113"/>
      <c r="AA29" s="113"/>
      <c r="AB29" s="113"/>
      <c r="AC29" s="113"/>
      <c r="AD29" s="113"/>
      <c r="AE29" s="113"/>
    </row>
    <row r="30" spans="1:31" s="14" customFormat="1" ht="15.75" customHeight="1" thickBot="1" x14ac:dyDescent="0.2">
      <c r="A30" s="376">
        <v>14</v>
      </c>
      <c r="B30" s="376">
        <v>4</v>
      </c>
      <c r="C30" s="376" t="str">
        <f>IF(B30="","",VLOOKUP(B30,$B$56:$D$129,2))</f>
        <v>中島</v>
      </c>
      <c r="D30" s="377" t="str">
        <f>IF(B30="","",VLOOKUP(B30,$B$56:$D$129,3))</f>
        <v>茂原樟陽</v>
      </c>
      <c r="E30" s="145"/>
      <c r="F30" s="145" t="s">
        <v>327</v>
      </c>
      <c r="G30"/>
      <c r="H30" s="310"/>
      <c r="I30">
        <v>2</v>
      </c>
      <c r="J30"/>
      <c r="K30"/>
      <c r="L30" s="310">
        <v>1</v>
      </c>
      <c r="M30" s="2"/>
      <c r="N30"/>
      <c r="O30" s="306" t="s">
        <v>323</v>
      </c>
      <c r="P30" s="318"/>
      <c r="Q30" s="376">
        <v>35</v>
      </c>
      <c r="R30" s="376" t="str">
        <f>IF(Q30="","",VLOOKUP(Q30,$B$56:$D$129,2))</f>
        <v>宮本</v>
      </c>
      <c r="S30" s="380" t="str">
        <f>IF(Q30="","",VLOOKUP(Q30,$B$56:$D$129,3))</f>
        <v>麗澤</v>
      </c>
      <c r="T30" s="376">
        <v>30</v>
      </c>
      <c r="V30" s="33"/>
      <c r="W30" s="33"/>
      <c r="X30" s="1"/>
    </row>
    <row r="31" spans="1:31" s="14" customFormat="1" ht="15.75" customHeight="1" thickBot="1" x14ac:dyDescent="0.2">
      <c r="A31" s="376"/>
      <c r="B31" s="376"/>
      <c r="C31" s="376"/>
      <c r="D31" s="377"/>
      <c r="E31"/>
      <c r="F31" s="181" t="s">
        <v>315</v>
      </c>
      <c r="G31" s="330">
        <v>2</v>
      </c>
      <c r="H31" s="310"/>
      <c r="I31"/>
      <c r="J31"/>
      <c r="K31"/>
      <c r="L31" s="310"/>
      <c r="M31" s="2"/>
      <c r="N31" s="319">
        <v>0</v>
      </c>
      <c r="O31" s="2" t="s">
        <v>191</v>
      </c>
      <c r="P31"/>
      <c r="Q31" s="376"/>
      <c r="R31" s="376"/>
      <c r="S31" s="380"/>
      <c r="T31" s="376"/>
      <c r="V31" s="33"/>
      <c r="W31" s="33"/>
      <c r="X31" s="1"/>
    </row>
    <row r="32" spans="1:31" s="14" customFormat="1" ht="15.75" customHeight="1" thickBot="1" x14ac:dyDescent="0.2">
      <c r="A32" s="376">
        <v>15</v>
      </c>
      <c r="B32" s="376">
        <v>24</v>
      </c>
      <c r="C32" s="376" t="str">
        <f>IF(B32="","",VLOOKUP(B32,$B$56:$D$129,2))</f>
        <v>野口</v>
      </c>
      <c r="D32" s="377" t="str">
        <f>IF(B32="","",VLOOKUP(B32,$B$56:$D$129,3))</f>
        <v>日体大柏</v>
      </c>
      <c r="E32" s="305"/>
      <c r="F32" s="306"/>
      <c r="G32" s="323"/>
      <c r="H32" s="310"/>
      <c r="I32"/>
      <c r="J32"/>
      <c r="K32"/>
      <c r="L32" s="310"/>
      <c r="M32" s="2"/>
      <c r="N32" s="245"/>
      <c r="O32" s="183"/>
      <c r="P32" s="145"/>
      <c r="Q32" s="376">
        <v>8</v>
      </c>
      <c r="R32" s="376" t="str">
        <f>IF(Q32="","",VLOOKUP(Q32,$B$56:$D$129,2))</f>
        <v>小川</v>
      </c>
      <c r="S32" s="380" t="str">
        <f>IF(Q32="","",VLOOKUP(Q32,$B$56:$D$129,3))</f>
        <v>成田</v>
      </c>
      <c r="T32" s="376">
        <v>31</v>
      </c>
      <c r="V32" s="33"/>
      <c r="W32" s="33"/>
      <c r="X32" s="1"/>
    </row>
    <row r="33" spans="1:24" s="14" customFormat="1" ht="15.75" customHeight="1" thickBot="1" x14ac:dyDescent="0.2">
      <c r="A33" s="376"/>
      <c r="B33" s="376"/>
      <c r="C33" s="376"/>
      <c r="D33" s="377"/>
      <c r="E33"/>
      <c r="F33"/>
      <c r="G33" s="310" t="s">
        <v>194</v>
      </c>
      <c r="H33" s="313"/>
      <c r="I33"/>
      <c r="J33"/>
      <c r="K33"/>
      <c r="L33" s="310"/>
      <c r="M33" s="146"/>
      <c r="N33" s="147" t="s">
        <v>198</v>
      </c>
      <c r="O33" t="s">
        <v>324</v>
      </c>
      <c r="P33"/>
      <c r="Q33" s="376"/>
      <c r="R33" s="376"/>
      <c r="S33" s="380"/>
      <c r="T33" s="376"/>
      <c r="V33" s="33"/>
      <c r="W33" s="33"/>
      <c r="X33" s="1"/>
    </row>
    <row r="34" spans="1:24" s="14" customFormat="1" ht="15.75" customHeight="1" x14ac:dyDescent="0.15">
      <c r="A34" s="376">
        <v>16</v>
      </c>
      <c r="B34" s="376">
        <v>28</v>
      </c>
      <c r="C34" s="376" t="str">
        <f>IF(B34="","",VLOOKUP(B34,$B$56:$D$129,2))</f>
        <v>山口</v>
      </c>
      <c r="D34" s="377" t="str">
        <f>IF(B34="","",VLOOKUP(B34,$B$56:$D$129,3))</f>
        <v>西武台</v>
      </c>
      <c r="E34" s="145"/>
      <c r="F34" s="145">
        <v>2</v>
      </c>
      <c r="G34" s="146"/>
      <c r="H34" s="317">
        <v>1</v>
      </c>
      <c r="I34"/>
      <c r="J34"/>
      <c r="K34"/>
      <c r="L34"/>
      <c r="M34" s="307">
        <v>4</v>
      </c>
      <c r="N34" s="2"/>
      <c r="O34"/>
      <c r="P34" s="145">
        <v>0</v>
      </c>
      <c r="Q34" s="376">
        <v>29</v>
      </c>
      <c r="R34" s="376" t="str">
        <f>IF(Q34="","",VLOOKUP(Q34,$B$56:$D$129,2))</f>
        <v>米山</v>
      </c>
      <c r="S34" s="380" t="str">
        <f>IF(Q34="","",VLOOKUP(Q34,$B$56:$D$129,3))</f>
        <v>西武台</v>
      </c>
      <c r="T34" s="376">
        <v>32</v>
      </c>
      <c r="V34" s="33"/>
      <c r="W34" s="33"/>
      <c r="X34" s="1"/>
    </row>
    <row r="35" spans="1:24" s="14" customFormat="1" ht="15.75" customHeight="1" thickBot="1" x14ac:dyDescent="0.2">
      <c r="A35" s="376"/>
      <c r="B35" s="376"/>
      <c r="C35" s="376"/>
      <c r="D35" s="377"/>
      <c r="E35"/>
      <c r="F35" s="181" t="s">
        <v>185</v>
      </c>
      <c r="G35" s="246"/>
      <c r="H35"/>
      <c r="I35"/>
      <c r="J35"/>
      <c r="K35"/>
      <c r="L35"/>
      <c r="M35" s="310"/>
      <c r="N35" s="2"/>
      <c r="O35" s="312">
        <v>4</v>
      </c>
      <c r="P35" s="182" t="s">
        <v>312</v>
      </c>
      <c r="Q35" s="376"/>
      <c r="R35" s="376"/>
      <c r="S35" s="380"/>
      <c r="T35" s="376"/>
      <c r="V35" s="33"/>
      <c r="W35" s="33"/>
      <c r="X35" s="1"/>
    </row>
    <row r="36" spans="1:24" s="14" customFormat="1" ht="15.75" customHeight="1" thickBot="1" x14ac:dyDescent="0.2">
      <c r="A36" s="376">
        <v>17</v>
      </c>
      <c r="B36" s="376">
        <v>7</v>
      </c>
      <c r="C36" s="376" t="str">
        <f>IF(B36="","",VLOOKUP(B36,$B$56:$D$129,2))</f>
        <v>西村</v>
      </c>
      <c r="D36" s="377" t="str">
        <f>IF(B36="","",VLOOKUP(B36,$B$56:$D$129,3))</f>
        <v>成田</v>
      </c>
      <c r="E36" s="305"/>
      <c r="F36" s="306"/>
      <c r="G36" s="325">
        <v>0</v>
      </c>
      <c r="H36"/>
      <c r="I36"/>
      <c r="J36"/>
      <c r="K36"/>
      <c r="L36"/>
      <c r="M36" s="310"/>
      <c r="N36" s="310"/>
      <c r="O36" s="310"/>
      <c r="P36" s="303"/>
      <c r="Q36" s="376">
        <v>1</v>
      </c>
      <c r="R36" s="376" t="str">
        <f>IF(Q36="","",VLOOKUP(Q36,$B$56:$D$129,2))</f>
        <v>千葉</v>
      </c>
      <c r="S36" s="380" t="str">
        <f>IF(Q36="","",VLOOKUP(Q36,$B$56:$D$129,3))</f>
        <v>拓大紅陵</v>
      </c>
      <c r="T36" s="376">
        <v>33</v>
      </c>
      <c r="V36" s="33"/>
      <c r="W36" s="33"/>
      <c r="X36" s="1"/>
    </row>
    <row r="37" spans="1:24" s="14" customFormat="1" ht="15.75" customHeight="1" thickBot="1" x14ac:dyDescent="0.2">
      <c r="A37" s="376"/>
      <c r="B37" s="376"/>
      <c r="C37" s="376"/>
      <c r="D37" s="377"/>
      <c r="E37"/>
      <c r="F37">
        <v>2</v>
      </c>
      <c r="G37"/>
      <c r="H37"/>
      <c r="I37"/>
      <c r="J37"/>
      <c r="K37"/>
      <c r="L37"/>
      <c r="M37" s="310"/>
      <c r="N37" s="310"/>
      <c r="O37" s="2" t="s">
        <v>192</v>
      </c>
      <c r="P37" s="2">
        <v>6</v>
      </c>
      <c r="Q37" s="376"/>
      <c r="R37" s="376"/>
      <c r="S37" s="380"/>
      <c r="T37" s="376"/>
      <c r="V37" s="33"/>
      <c r="W37" s="33"/>
      <c r="X37" s="1"/>
    </row>
    <row r="38" spans="1:24" s="14" customFormat="1" ht="8.25" customHeight="1" x14ac:dyDescent="0.15">
      <c r="A38" s="138"/>
      <c r="B38" s="141"/>
      <c r="C38" s="141"/>
      <c r="D38" s="161"/>
      <c r="E38"/>
      <c r="F38"/>
      <c r="G38"/>
      <c r="H38"/>
      <c r="I38"/>
      <c r="J38"/>
      <c r="K38"/>
      <c r="L38"/>
      <c r="M38"/>
      <c r="N38" s="340"/>
      <c r="O38" s="183"/>
      <c r="P38" s="145"/>
      <c r="Q38" s="376">
        <v>31</v>
      </c>
      <c r="R38" s="376" t="str">
        <f>IF(Q38="","",VLOOKUP(Q38,$B$56:$D$129,2))</f>
        <v>石山</v>
      </c>
      <c r="S38" s="380" t="str">
        <f>IF(Q38="","",VLOOKUP(Q38,$B$56:$D$129,3))</f>
        <v>清水</v>
      </c>
      <c r="T38" s="376">
        <v>34</v>
      </c>
      <c r="V38" s="33"/>
      <c r="W38" s="33"/>
      <c r="X38" s="1"/>
    </row>
    <row r="39" spans="1:24" s="14" customFormat="1" ht="15" customHeight="1" x14ac:dyDescent="0.15">
      <c r="A39" s="39"/>
      <c r="B39" s="39"/>
      <c r="C39" s="102" t="s">
        <v>11</v>
      </c>
      <c r="D39" s="144"/>
      <c r="E39" s="101"/>
      <c r="F39" s="58"/>
      <c r="G39" s="58"/>
      <c r="H39" s="58"/>
      <c r="I39" s="58"/>
      <c r="J39" s="76"/>
      <c r="K39" s="62"/>
      <c r="L39" s="62"/>
      <c r="M39" s="62"/>
      <c r="N39" s="344">
        <v>6</v>
      </c>
      <c r="O39" s="333">
        <v>0</v>
      </c>
      <c r="P39" s="77"/>
      <c r="Q39" s="376"/>
      <c r="R39" s="376"/>
      <c r="S39" s="380"/>
      <c r="T39" s="376"/>
      <c r="V39" s="33"/>
      <c r="W39" s="33"/>
      <c r="X39" s="1"/>
    </row>
    <row r="40" spans="1:24" s="14" customFormat="1" ht="15.75" customHeight="1" x14ac:dyDescent="0.15">
      <c r="A40" s="385"/>
      <c r="B40" s="385"/>
      <c r="C40" s="376" t="s">
        <v>345</v>
      </c>
      <c r="D40" s="377" t="s">
        <v>346</v>
      </c>
      <c r="E40" s="152"/>
      <c r="F40" s="349">
        <v>0</v>
      </c>
      <c r="G40" s="139"/>
      <c r="H40" s="77"/>
      <c r="I40" s="58"/>
      <c r="J40" s="87"/>
      <c r="K40" s="87"/>
      <c r="L40" s="87"/>
      <c r="M40" s="87"/>
      <c r="N40" s="105"/>
      <c r="O40" s="23"/>
      <c r="P40" s="77"/>
      <c r="Q40" s="385"/>
      <c r="R40" s="385"/>
      <c r="S40" s="396" t="str">
        <f>IF(Q40="","",VLOOKUP(Q40,$B$57:$D$90,3))</f>
        <v/>
      </c>
      <c r="T40" s="395"/>
      <c r="V40" s="33"/>
      <c r="W40" s="33"/>
      <c r="X40" s="1"/>
    </row>
    <row r="41" spans="1:24" ht="15.75" customHeight="1" thickBot="1" x14ac:dyDescent="0.25">
      <c r="A41" s="385"/>
      <c r="B41" s="385"/>
      <c r="C41" s="376"/>
      <c r="D41" s="377"/>
      <c r="E41" s="57"/>
      <c r="F41" s="264" t="s">
        <v>177</v>
      </c>
      <c r="G41" s="158"/>
      <c r="H41" s="77"/>
      <c r="I41" s="86"/>
      <c r="J41" s="87"/>
      <c r="K41" s="87"/>
      <c r="L41" s="87"/>
      <c r="M41" s="87"/>
      <c r="N41" s="105"/>
      <c r="P41" s="23"/>
      <c r="Q41" s="385"/>
      <c r="R41" s="385"/>
      <c r="S41" s="396"/>
      <c r="T41" s="395"/>
      <c r="V41" s="9"/>
      <c r="W41" s="9"/>
      <c r="X41" s="91"/>
    </row>
    <row r="42" spans="1:24" ht="15.75" customHeight="1" thickBot="1" x14ac:dyDescent="0.25">
      <c r="A42" s="385"/>
      <c r="B42" s="385"/>
      <c r="C42" s="376" t="s">
        <v>347</v>
      </c>
      <c r="D42" s="377" t="s">
        <v>341</v>
      </c>
      <c r="E42" s="351"/>
      <c r="F42" s="352"/>
      <c r="G42" s="348"/>
      <c r="H42" s="77"/>
      <c r="I42" s="58"/>
      <c r="J42" s="100"/>
      <c r="K42" s="375" t="s">
        <v>12</v>
      </c>
      <c r="L42" s="375"/>
      <c r="M42" s="375"/>
      <c r="N42" s="375"/>
      <c r="O42" s="375"/>
      <c r="P42" s="375"/>
      <c r="Q42" s="375"/>
      <c r="R42" s="375"/>
      <c r="S42" s="375"/>
      <c r="T42" s="9"/>
      <c r="V42" s="9"/>
      <c r="W42" s="9"/>
      <c r="X42" s="9"/>
    </row>
    <row r="43" spans="1:24" ht="15.75" customHeight="1" x14ac:dyDescent="0.2">
      <c r="A43" s="385"/>
      <c r="B43" s="385"/>
      <c r="C43" s="376"/>
      <c r="D43" s="377"/>
      <c r="E43" s="205"/>
      <c r="F43" s="349">
        <v>3</v>
      </c>
      <c r="G43" s="139"/>
      <c r="H43" s="77"/>
      <c r="I43" s="58"/>
      <c r="J43" s="100"/>
      <c r="K43" s="375" t="s">
        <v>13</v>
      </c>
      <c r="L43" s="375"/>
      <c r="M43" s="375"/>
      <c r="N43" s="375"/>
      <c r="O43" s="375"/>
      <c r="P43" s="375"/>
      <c r="Q43" s="375"/>
      <c r="R43" s="375"/>
      <c r="S43" s="375"/>
      <c r="T43" s="9"/>
      <c r="V43" s="9"/>
      <c r="W43" s="9"/>
      <c r="X43" s="9"/>
    </row>
    <row r="44" spans="1:24" ht="11.1" customHeight="1" x14ac:dyDescent="0.2">
      <c r="A44" s="17"/>
      <c r="B44" s="50"/>
      <c r="C44" s="52"/>
      <c r="D44" s="52"/>
      <c r="E44" s="3"/>
      <c r="F44" s="111"/>
      <c r="G44" s="112"/>
      <c r="H44" s="112"/>
      <c r="I44" s="58"/>
      <c r="J44" s="100"/>
      <c r="K44" s="60"/>
      <c r="L44" s="59"/>
      <c r="M44" s="116"/>
      <c r="N44" s="105"/>
      <c r="R44" s="8"/>
      <c r="S44" s="9"/>
      <c r="T44" s="9"/>
      <c r="V44" s="9"/>
      <c r="W44" s="9"/>
      <c r="X44" s="9"/>
    </row>
    <row r="45" spans="1:24" ht="21" customHeight="1" x14ac:dyDescent="0.2">
      <c r="A45" s="149" t="s">
        <v>19</v>
      </c>
      <c r="C45" s="162"/>
      <c r="D45" s="166"/>
      <c r="E45" s="3"/>
      <c r="F45" s="111"/>
      <c r="G45" s="125"/>
      <c r="H45" s="125"/>
      <c r="I45" s="58"/>
      <c r="J45" s="100"/>
      <c r="K45" s="60"/>
      <c r="L45" s="59"/>
      <c r="M45" s="116"/>
      <c r="N45" s="105"/>
      <c r="O45" s="139"/>
      <c r="P45" s="124"/>
      <c r="R45" s="8"/>
      <c r="S45" s="9"/>
      <c r="T45" s="9"/>
      <c r="V45" s="9"/>
      <c r="W45" s="9"/>
      <c r="X45" s="9"/>
    </row>
    <row r="46" spans="1:24" ht="21" customHeight="1" x14ac:dyDescent="0.2">
      <c r="A46" s="267">
        <v>1</v>
      </c>
      <c r="B46" s="286"/>
      <c r="C46" s="169" t="s">
        <v>275</v>
      </c>
      <c r="D46" s="170" t="s">
        <v>273</v>
      </c>
      <c r="E46" s="157" t="s">
        <v>18</v>
      </c>
      <c r="F46" s="112"/>
      <c r="G46" s="112"/>
      <c r="H46" s="112"/>
      <c r="I46" s="58"/>
      <c r="J46" s="100"/>
      <c r="K46" s="60"/>
      <c r="L46" s="59"/>
      <c r="M46" s="116"/>
      <c r="N46" s="105"/>
      <c r="R46" s="8"/>
      <c r="S46" s="9"/>
      <c r="T46" s="9"/>
      <c r="U46" s="8"/>
      <c r="V46" s="9"/>
      <c r="W46" s="9"/>
      <c r="X46" s="9"/>
    </row>
    <row r="47" spans="1:24" ht="21" customHeight="1" x14ac:dyDescent="0.2">
      <c r="A47" s="267">
        <v>2</v>
      </c>
      <c r="B47" s="286"/>
      <c r="C47" s="289" t="s">
        <v>357</v>
      </c>
      <c r="D47" s="290" t="s">
        <v>358</v>
      </c>
      <c r="E47" s="157"/>
      <c r="H47" s="77"/>
      <c r="I47" s="58"/>
      <c r="J47" s="39"/>
      <c r="K47" s="39"/>
      <c r="L47" s="39"/>
      <c r="M47" s="39"/>
      <c r="N47" s="105"/>
      <c r="R47" s="8"/>
      <c r="S47" s="9"/>
      <c r="T47" s="9"/>
      <c r="V47" s="9"/>
      <c r="W47" s="9"/>
      <c r="X47" s="9"/>
    </row>
    <row r="48" spans="1:24" ht="21" customHeight="1" x14ac:dyDescent="0.2">
      <c r="A48" s="299">
        <v>3</v>
      </c>
      <c r="B48" s="286"/>
      <c r="C48" s="289" t="s">
        <v>359</v>
      </c>
      <c r="D48" s="290" t="s">
        <v>346</v>
      </c>
      <c r="E48" s="157"/>
      <c r="H48" s="77"/>
      <c r="I48" s="58"/>
      <c r="J48" s="39"/>
      <c r="K48" s="39"/>
      <c r="L48" s="39"/>
      <c r="M48" s="39"/>
      <c r="N48" s="105"/>
      <c r="R48" s="8"/>
      <c r="S48" s="9"/>
      <c r="T48" s="9"/>
      <c r="V48" s="9"/>
      <c r="W48" s="9"/>
      <c r="X48" s="9"/>
    </row>
    <row r="49" spans="1:25" ht="21" customHeight="1" x14ac:dyDescent="0.2">
      <c r="A49" s="299">
        <v>4</v>
      </c>
      <c r="B49" s="286"/>
      <c r="C49" s="289" t="s">
        <v>347</v>
      </c>
      <c r="D49" s="290" t="s">
        <v>341</v>
      </c>
      <c r="H49" s="77"/>
      <c r="I49" s="58"/>
      <c r="J49" s="129"/>
      <c r="K49" s="129"/>
      <c r="L49" s="130"/>
      <c r="M49" s="131"/>
      <c r="N49" s="105"/>
      <c r="R49" s="8"/>
      <c r="S49" s="9"/>
      <c r="T49" s="9"/>
      <c r="V49" s="9"/>
      <c r="W49" s="9"/>
      <c r="X49" s="9"/>
    </row>
    <row r="50" spans="1:25" ht="15.75" customHeight="1" x14ac:dyDescent="0.2">
      <c r="A50" s="51"/>
      <c r="B50" s="39"/>
      <c r="H50" s="23"/>
      <c r="I50" s="58"/>
      <c r="J50" s="126"/>
      <c r="K50" s="126"/>
      <c r="L50" s="126"/>
      <c r="M50" s="126"/>
      <c r="N50" s="105"/>
      <c r="R50" s="8"/>
      <c r="S50" s="9"/>
      <c r="T50" s="9"/>
      <c r="V50" s="9"/>
      <c r="W50" s="9"/>
      <c r="X50" s="9"/>
    </row>
    <row r="51" spans="1:25" ht="15.75" customHeight="1" x14ac:dyDescent="0.2">
      <c r="A51" s="51"/>
      <c r="B51" s="39"/>
      <c r="C51" s="39"/>
      <c r="D51" s="27"/>
      <c r="E51" s="32"/>
      <c r="F51" s="32"/>
      <c r="H51" s="23"/>
      <c r="I51" s="112"/>
      <c r="J51" s="112"/>
      <c r="K51" s="112"/>
      <c r="L51" s="112"/>
      <c r="M51" s="112"/>
      <c r="O51" s="29"/>
      <c r="Q51" s="1"/>
      <c r="R51" s="1"/>
      <c r="S51" s="1"/>
      <c r="T51" s="1"/>
      <c r="V51" s="9"/>
      <c r="W51" s="9"/>
      <c r="X51" s="9"/>
    </row>
    <row r="52" spans="1:25" ht="11.1" customHeight="1" x14ac:dyDescent="0.2">
      <c r="A52" s="51"/>
      <c r="B52" s="39"/>
      <c r="C52" s="39"/>
      <c r="D52" s="133"/>
      <c r="E52" s="32"/>
      <c r="F52" s="32"/>
      <c r="G52" s="124"/>
      <c r="H52" s="134"/>
      <c r="I52" s="125"/>
      <c r="J52" s="125"/>
      <c r="K52" s="125"/>
      <c r="L52" s="125"/>
      <c r="M52" s="125"/>
      <c r="O52" s="124"/>
      <c r="P52" s="124"/>
      <c r="Q52" s="1"/>
      <c r="R52" s="1"/>
      <c r="S52" s="1"/>
      <c r="T52" s="1"/>
      <c r="V52" s="9"/>
      <c r="W52" s="9"/>
      <c r="X52" s="9"/>
    </row>
    <row r="53" spans="1:25" ht="11.1" customHeight="1" x14ac:dyDescent="0.2">
      <c r="A53" s="51"/>
      <c r="B53" s="39"/>
      <c r="C53" s="39"/>
      <c r="D53" s="133"/>
      <c r="E53" s="32"/>
      <c r="F53" s="32"/>
      <c r="G53" s="124"/>
      <c r="H53" s="134"/>
      <c r="I53" s="125"/>
      <c r="J53" s="125"/>
      <c r="K53" s="125"/>
      <c r="L53" s="125"/>
      <c r="M53" s="125"/>
      <c r="O53" s="124"/>
      <c r="P53" s="124"/>
      <c r="Q53" s="1"/>
      <c r="R53" s="1"/>
      <c r="S53" s="1"/>
      <c r="T53" s="1"/>
      <c r="V53" s="9"/>
      <c r="W53" s="9"/>
      <c r="X53" s="9"/>
    </row>
    <row r="54" spans="1:25" ht="11.1" customHeight="1" x14ac:dyDescent="0.2">
      <c r="A54" s="51"/>
      <c r="B54" s="39"/>
      <c r="C54" s="39"/>
      <c r="D54" s="133"/>
      <c r="E54" s="32"/>
      <c r="F54" s="32"/>
      <c r="G54" s="124"/>
      <c r="H54" s="134"/>
      <c r="I54" s="125"/>
      <c r="J54" s="125"/>
      <c r="K54" s="125"/>
      <c r="L54" s="125"/>
      <c r="M54" s="125"/>
      <c r="O54" s="124"/>
      <c r="P54" s="124"/>
      <c r="Q54" s="1"/>
      <c r="R54" s="1"/>
      <c r="S54" s="1"/>
      <c r="T54" s="1"/>
      <c r="V54" s="9"/>
      <c r="W54" s="9"/>
      <c r="X54" s="9"/>
    </row>
    <row r="55" spans="1:25" ht="13.5" customHeight="1" x14ac:dyDescent="0.2">
      <c r="A55" s="51"/>
      <c r="B55" s="39"/>
      <c r="C55" s="39" t="s">
        <v>280</v>
      </c>
      <c r="D55" s="27"/>
      <c r="E55" s="51"/>
      <c r="F55" s="51"/>
      <c r="H55" s="23"/>
      <c r="I55" s="112"/>
      <c r="J55" s="100"/>
      <c r="K55" s="98"/>
      <c r="L55" s="99"/>
      <c r="M55" s="98"/>
      <c r="N55" s="1"/>
      <c r="O55" s="1"/>
      <c r="P55" s="1"/>
      <c r="Q55" s="1"/>
      <c r="R55" s="1"/>
      <c r="S55" s="1"/>
      <c r="T55" s="1"/>
      <c r="V55" s="9"/>
      <c r="W55" s="9"/>
      <c r="X55" s="9"/>
    </row>
    <row r="56" spans="1:25" ht="17.25" customHeight="1" x14ac:dyDescent="0.2">
      <c r="A56" s="76"/>
      <c r="B56" s="121">
        <v>1</v>
      </c>
      <c r="C56" s="169" t="s">
        <v>142</v>
      </c>
      <c r="D56" s="202" t="s">
        <v>21</v>
      </c>
      <c r="E56" s="389"/>
      <c r="F56" s="389"/>
      <c r="H56" s="23"/>
      <c r="I56" s="9"/>
      <c r="J56" s="9"/>
      <c r="M56" s="98"/>
      <c r="N56" s="1"/>
      <c r="O56" s="1"/>
      <c r="P56" s="1"/>
      <c r="V56" s="9"/>
      <c r="W56" s="9"/>
      <c r="X56" s="9"/>
    </row>
    <row r="57" spans="1:25" ht="17.25" customHeight="1" x14ac:dyDescent="0.2">
      <c r="A57" s="77"/>
      <c r="B57" s="121">
        <v>2</v>
      </c>
      <c r="C57" s="203" t="s">
        <v>311</v>
      </c>
      <c r="D57" s="202" t="s">
        <v>291</v>
      </c>
      <c r="E57" s="389"/>
      <c r="F57" s="389"/>
      <c r="H57" s="134"/>
      <c r="I57" s="111"/>
      <c r="J57" s="175"/>
      <c r="K57" s="177"/>
      <c r="N57" s="9"/>
      <c r="O57" s="9"/>
      <c r="P57" s="9"/>
      <c r="R57" s="9"/>
      <c r="S57" s="9"/>
      <c r="T57" s="9"/>
      <c r="V57" s="9"/>
      <c r="W57" s="9"/>
      <c r="X57" s="9"/>
    </row>
    <row r="58" spans="1:25" ht="17.25" customHeight="1" x14ac:dyDescent="0.2">
      <c r="A58" s="77"/>
      <c r="B58" s="121">
        <v>3</v>
      </c>
      <c r="C58" s="169" t="s">
        <v>137</v>
      </c>
      <c r="D58" s="202" t="s">
        <v>291</v>
      </c>
      <c r="E58" s="389"/>
      <c r="F58" s="389"/>
      <c r="H58" s="8"/>
      <c r="I58" s="42"/>
      <c r="J58" s="42"/>
      <c r="K58" s="42"/>
      <c r="N58" s="9"/>
      <c r="O58" s="9"/>
      <c r="P58" s="9"/>
      <c r="R58" s="9"/>
      <c r="S58" s="9"/>
      <c r="T58" s="9"/>
      <c r="V58" s="9"/>
      <c r="W58" s="9"/>
      <c r="X58" s="9"/>
    </row>
    <row r="59" spans="1:25" ht="17.25" customHeight="1" x14ac:dyDescent="0.2">
      <c r="A59" s="77"/>
      <c r="B59" s="121">
        <v>4</v>
      </c>
      <c r="C59" s="203" t="s">
        <v>77</v>
      </c>
      <c r="D59" s="202" t="s">
        <v>293</v>
      </c>
      <c r="E59" s="389"/>
      <c r="F59" s="389"/>
      <c r="H59" s="9"/>
      <c r="I59" s="42"/>
      <c r="J59" s="42"/>
      <c r="N59" s="9"/>
      <c r="O59" s="9"/>
      <c r="P59" s="9"/>
      <c r="R59" s="9"/>
      <c r="S59" s="9"/>
      <c r="T59" s="9"/>
      <c r="V59" s="9"/>
      <c r="W59" s="9"/>
      <c r="X59" s="9"/>
    </row>
    <row r="60" spans="1:25" ht="17.25" customHeight="1" x14ac:dyDescent="0.2">
      <c r="A60" s="77"/>
      <c r="B60" s="121">
        <v>5</v>
      </c>
      <c r="C60" s="169" t="s">
        <v>133</v>
      </c>
      <c r="D60" s="74" t="s">
        <v>26</v>
      </c>
      <c r="E60" s="389"/>
      <c r="F60" s="390"/>
      <c r="H60" s="9"/>
      <c r="I60" s="42"/>
      <c r="J60" s="42"/>
      <c r="N60" s="9"/>
      <c r="O60" s="9"/>
      <c r="P60" s="9"/>
      <c r="R60" s="9"/>
      <c r="S60" s="9"/>
      <c r="T60" s="9"/>
      <c r="V60" s="9"/>
      <c r="W60" s="9"/>
      <c r="X60" s="9"/>
    </row>
    <row r="61" spans="1:25" ht="17.25" customHeight="1" x14ac:dyDescent="0.2">
      <c r="A61" s="77"/>
      <c r="B61" s="121">
        <v>6</v>
      </c>
      <c r="C61" s="169" t="s">
        <v>294</v>
      </c>
      <c r="D61" s="74" t="s">
        <v>26</v>
      </c>
      <c r="E61" s="389"/>
      <c r="F61" s="390"/>
      <c r="H61" s="9"/>
      <c r="I61" s="42"/>
      <c r="J61" s="175"/>
      <c r="N61" s="9"/>
      <c r="O61" s="9"/>
      <c r="P61" s="9"/>
      <c r="R61" s="9"/>
      <c r="S61" s="9"/>
      <c r="T61" s="9"/>
      <c r="V61" s="9"/>
      <c r="W61" s="9"/>
      <c r="X61" s="9"/>
    </row>
    <row r="62" spans="1:25" s="1" customFormat="1" ht="17.25" customHeight="1" x14ac:dyDescent="0.15">
      <c r="A62" s="77"/>
      <c r="B62" s="121">
        <v>7</v>
      </c>
      <c r="C62" s="169" t="s">
        <v>60</v>
      </c>
      <c r="D62" s="74" t="s">
        <v>42</v>
      </c>
      <c r="E62" s="389"/>
      <c r="F62" s="390"/>
      <c r="G62" s="29"/>
      <c r="H62" s="33"/>
      <c r="I62" s="42"/>
      <c r="J62" s="42"/>
      <c r="K62" s="42"/>
      <c r="M62" s="33"/>
      <c r="N62" s="33"/>
      <c r="O62" s="33"/>
      <c r="P62" s="33"/>
      <c r="V62" s="33"/>
      <c r="W62" s="33"/>
      <c r="X62" s="33"/>
      <c r="Y62" s="33"/>
    </row>
    <row r="63" spans="1:25" s="1" customFormat="1" ht="17.25" customHeight="1" x14ac:dyDescent="0.15">
      <c r="A63" s="77"/>
      <c r="B63" s="121">
        <v>8</v>
      </c>
      <c r="C63" s="169" t="s">
        <v>63</v>
      </c>
      <c r="D63" s="74" t="s">
        <v>42</v>
      </c>
      <c r="E63" s="389"/>
      <c r="F63" s="390"/>
      <c r="G63" s="29"/>
      <c r="H63" s="33"/>
      <c r="I63" s="42"/>
      <c r="J63" s="42"/>
      <c r="K63" s="175"/>
      <c r="M63" s="33"/>
      <c r="N63" s="33"/>
      <c r="O63" s="33"/>
      <c r="P63" s="33"/>
      <c r="V63" s="33"/>
      <c r="W63" s="33"/>
      <c r="X63" s="33"/>
      <c r="Y63" s="33"/>
    </row>
    <row r="64" spans="1:25" s="1" customFormat="1" ht="17.25" customHeight="1" x14ac:dyDescent="0.15">
      <c r="A64" s="77"/>
      <c r="B64" s="121">
        <v>9</v>
      </c>
      <c r="C64" s="169" t="s">
        <v>128</v>
      </c>
      <c r="D64" s="74" t="s">
        <v>45</v>
      </c>
      <c r="E64" s="389"/>
      <c r="F64" s="390"/>
      <c r="G64" s="29"/>
      <c r="H64" s="134"/>
      <c r="I64" s="175"/>
      <c r="J64" s="42"/>
      <c r="K64" s="42"/>
      <c r="M64" s="33"/>
      <c r="N64" s="93"/>
      <c r="O64" s="96"/>
      <c r="P64" s="93"/>
      <c r="V64" s="33"/>
      <c r="W64" s="33"/>
      <c r="X64" s="33"/>
      <c r="Y64" s="33"/>
    </row>
    <row r="65" spans="1:31" s="1" customFormat="1" ht="17.25" customHeight="1" x14ac:dyDescent="0.15">
      <c r="A65" s="77"/>
      <c r="B65" s="121">
        <v>10</v>
      </c>
      <c r="C65" s="169" t="s">
        <v>127</v>
      </c>
      <c r="D65" s="74" t="s">
        <v>45</v>
      </c>
      <c r="E65" s="389"/>
      <c r="F65" s="390"/>
      <c r="G65" s="29"/>
      <c r="H65" s="134"/>
      <c r="I65" s="175"/>
      <c r="J65" s="42"/>
      <c r="K65" s="42"/>
      <c r="M65" s="33"/>
      <c r="N65" s="93"/>
      <c r="O65" s="93"/>
      <c r="P65" s="93"/>
      <c r="V65" s="33"/>
      <c r="W65" s="33"/>
      <c r="X65" s="33"/>
      <c r="Y65" s="33"/>
    </row>
    <row r="66" spans="1:31" s="1" customFormat="1" ht="17.25" customHeight="1" x14ac:dyDescent="0.15">
      <c r="A66" s="77"/>
      <c r="B66" s="121">
        <v>11</v>
      </c>
      <c r="C66" s="169" t="s">
        <v>126</v>
      </c>
      <c r="D66" s="74" t="s">
        <v>46</v>
      </c>
      <c r="E66" s="389"/>
      <c r="F66" s="390"/>
      <c r="G66" s="29"/>
      <c r="H66" s="134"/>
      <c r="J66" s="175"/>
      <c r="O66" s="175"/>
      <c r="P66" s="175"/>
      <c r="X66" s="33"/>
      <c r="Y66" s="33"/>
    </row>
    <row r="67" spans="1:31" s="1" customFormat="1" ht="17.25" customHeight="1" x14ac:dyDescent="0.15">
      <c r="A67" s="77"/>
      <c r="B67" s="121">
        <v>12</v>
      </c>
      <c r="C67" s="169" t="s">
        <v>125</v>
      </c>
      <c r="D67" s="74" t="s">
        <v>295</v>
      </c>
      <c r="E67" s="389"/>
      <c r="F67" s="390"/>
      <c r="G67" s="29"/>
      <c r="H67" s="134"/>
      <c r="J67" s="42"/>
      <c r="O67" s="42"/>
      <c r="P67" s="42"/>
      <c r="X67" s="33"/>
      <c r="Y67" s="33"/>
    </row>
    <row r="68" spans="1:31" s="1" customFormat="1" ht="17.25" customHeight="1" x14ac:dyDescent="0.15">
      <c r="A68" s="77"/>
      <c r="B68" s="121">
        <v>13</v>
      </c>
      <c r="C68" s="169"/>
      <c r="D68" s="74"/>
      <c r="E68" s="389"/>
      <c r="F68" s="390"/>
      <c r="G68" s="29"/>
      <c r="H68" s="134"/>
      <c r="I68" s="175"/>
      <c r="J68" s="199"/>
      <c r="K68" s="199"/>
      <c r="M68" s="93"/>
      <c r="N68" s="33"/>
      <c r="O68" s="33"/>
      <c r="P68" s="33"/>
      <c r="V68" s="33"/>
      <c r="W68" s="33"/>
      <c r="X68" s="33"/>
      <c r="Y68" s="33"/>
    </row>
    <row r="69" spans="1:31" s="1" customFormat="1" ht="17.25" customHeight="1" x14ac:dyDescent="0.15">
      <c r="A69" s="77"/>
      <c r="B69" s="121">
        <v>14</v>
      </c>
      <c r="C69" s="200" t="s">
        <v>123</v>
      </c>
      <c r="D69" s="74" t="s">
        <v>120</v>
      </c>
      <c r="E69" s="389"/>
      <c r="F69" s="390"/>
      <c r="G69" s="29"/>
      <c r="H69" s="134"/>
      <c r="I69" s="175"/>
      <c r="J69" s="42"/>
      <c r="K69" s="42"/>
      <c r="M69" s="33"/>
      <c r="N69" s="33"/>
      <c r="O69" s="33"/>
      <c r="P69" s="33"/>
      <c r="V69" s="93"/>
      <c r="W69" s="93"/>
      <c r="X69" s="93"/>
      <c r="Y69" s="93"/>
      <c r="Z69" s="93"/>
      <c r="AA69" s="93"/>
    </row>
    <row r="70" spans="1:31" s="1" customFormat="1" ht="17.25" customHeight="1" x14ac:dyDescent="0.15">
      <c r="A70" s="77"/>
      <c r="B70" s="121">
        <v>15</v>
      </c>
      <c r="C70" s="200" t="s">
        <v>122</v>
      </c>
      <c r="D70" s="74" t="s">
        <v>120</v>
      </c>
      <c r="E70" s="389"/>
      <c r="F70" s="390"/>
      <c r="G70" s="29"/>
      <c r="H70" s="134"/>
      <c r="I70" s="175"/>
      <c r="J70" s="42"/>
      <c r="K70" s="42"/>
      <c r="M70" s="33"/>
      <c r="N70" s="33"/>
      <c r="O70" s="33"/>
      <c r="P70" s="135"/>
      <c r="V70" s="33"/>
      <c r="W70" s="33"/>
      <c r="X70" s="33"/>
      <c r="Y70" s="33"/>
      <c r="Z70" s="33"/>
      <c r="AA70" s="33"/>
    </row>
    <row r="71" spans="1:31" s="1" customFormat="1" ht="17.25" customHeight="1" x14ac:dyDescent="0.15">
      <c r="A71" s="77"/>
      <c r="B71" s="121">
        <v>16</v>
      </c>
      <c r="C71" s="200" t="s">
        <v>70</v>
      </c>
      <c r="D71" s="74" t="s">
        <v>290</v>
      </c>
      <c r="E71" s="389"/>
      <c r="F71" s="390"/>
      <c r="G71" s="29"/>
      <c r="H71" s="134"/>
      <c r="I71" s="175"/>
      <c r="J71" s="42"/>
      <c r="K71" s="42"/>
      <c r="M71" s="33"/>
      <c r="N71" s="33"/>
      <c r="O71" s="33"/>
      <c r="P71" s="33"/>
      <c r="V71" s="33"/>
      <c r="W71" s="33"/>
      <c r="X71" s="33"/>
      <c r="Y71" s="33"/>
      <c r="Z71" s="33"/>
      <c r="AA71" s="33"/>
    </row>
    <row r="72" spans="1:31" s="1" customFormat="1" ht="17.25" customHeight="1" x14ac:dyDescent="0.15">
      <c r="A72" s="77"/>
      <c r="B72" s="121">
        <v>17</v>
      </c>
      <c r="C72" s="200" t="s">
        <v>296</v>
      </c>
      <c r="D72" s="74" t="s">
        <v>290</v>
      </c>
      <c r="E72" s="389"/>
      <c r="F72" s="390"/>
      <c r="G72" s="29"/>
      <c r="H72" s="134"/>
      <c r="I72" s="175"/>
      <c r="J72" s="42"/>
      <c r="K72" s="42"/>
      <c r="M72" s="33"/>
      <c r="N72" s="33"/>
      <c r="O72" s="33"/>
      <c r="P72" s="33"/>
      <c r="V72" s="33"/>
      <c r="W72" s="33"/>
      <c r="X72" s="33"/>
      <c r="Y72" s="33"/>
      <c r="Z72" s="33"/>
      <c r="AA72" s="33"/>
    </row>
    <row r="73" spans="1:31" s="1" customFormat="1" ht="17.25" customHeight="1" x14ac:dyDescent="0.15">
      <c r="A73" s="77"/>
      <c r="B73" s="121">
        <v>18</v>
      </c>
      <c r="C73" s="200" t="s">
        <v>114</v>
      </c>
      <c r="D73" s="74" t="s">
        <v>35</v>
      </c>
      <c r="E73" s="389"/>
      <c r="F73" s="390"/>
      <c r="G73" s="29"/>
      <c r="H73" s="134"/>
      <c r="I73" s="175"/>
      <c r="J73" s="42"/>
      <c r="K73" s="42"/>
      <c r="M73" s="33"/>
      <c r="N73" s="33"/>
      <c r="O73" s="33"/>
      <c r="P73" s="33"/>
      <c r="V73" s="33"/>
      <c r="W73" s="33"/>
      <c r="X73" s="33"/>
      <c r="Y73" s="33"/>
      <c r="Z73" s="33"/>
      <c r="AA73" s="33"/>
    </row>
    <row r="74" spans="1:31" s="1" customFormat="1" ht="17.25" customHeight="1" x14ac:dyDescent="0.15">
      <c r="A74" s="77"/>
      <c r="B74" s="121">
        <v>19</v>
      </c>
      <c r="C74" s="200" t="s">
        <v>297</v>
      </c>
      <c r="D74" s="74" t="s">
        <v>35</v>
      </c>
      <c r="E74" s="389"/>
      <c r="F74" s="390"/>
      <c r="G74" s="29"/>
      <c r="H74" s="134"/>
      <c r="I74" s="175"/>
      <c r="J74" s="42"/>
      <c r="K74" s="42"/>
      <c r="M74" s="33"/>
      <c r="N74" s="33"/>
      <c r="O74" s="33"/>
      <c r="P74" s="33"/>
      <c r="V74" s="33"/>
      <c r="W74" s="33"/>
      <c r="X74" s="33"/>
      <c r="Y74" s="33"/>
      <c r="Z74" s="33"/>
      <c r="AA74" s="33"/>
    </row>
    <row r="75" spans="1:31" s="1" customFormat="1" ht="17.25" customHeight="1" x14ac:dyDescent="0.15">
      <c r="A75" s="77"/>
      <c r="B75" s="121">
        <v>20</v>
      </c>
      <c r="C75" s="200" t="s">
        <v>72</v>
      </c>
      <c r="D75" s="74" t="s">
        <v>288</v>
      </c>
      <c r="E75" s="389"/>
      <c r="F75" s="390"/>
      <c r="G75" s="386"/>
      <c r="H75" s="134"/>
      <c r="I75" s="175"/>
      <c r="J75" s="42"/>
      <c r="K75" s="42"/>
      <c r="M75" s="33"/>
      <c r="N75" s="33"/>
      <c r="O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1" customFormat="1" ht="17.25" customHeight="1" x14ac:dyDescent="0.15">
      <c r="A76" s="77"/>
      <c r="B76" s="121">
        <v>21</v>
      </c>
      <c r="C76" s="169" t="s">
        <v>112</v>
      </c>
      <c r="D76" s="74" t="s">
        <v>298</v>
      </c>
      <c r="E76" s="389"/>
      <c r="F76" s="390"/>
      <c r="G76" s="386"/>
      <c r="H76" s="134"/>
      <c r="I76" s="175"/>
      <c r="J76" s="42"/>
      <c r="K76" s="42"/>
      <c r="M76" s="33"/>
      <c r="N76" s="93"/>
      <c r="O76" s="9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1" customFormat="1" ht="17.25" customHeight="1" x14ac:dyDescent="0.15">
      <c r="A77" s="77"/>
      <c r="B77" s="121">
        <v>22</v>
      </c>
      <c r="C77" s="169" t="s">
        <v>25</v>
      </c>
      <c r="D77" s="74" t="s">
        <v>33</v>
      </c>
      <c r="E77" s="389"/>
      <c r="F77" s="390"/>
      <c r="G77" s="386"/>
      <c r="H77" s="134"/>
      <c r="I77" s="116"/>
      <c r="J77" s="33"/>
      <c r="K77" s="135"/>
      <c r="L77" s="135"/>
      <c r="M77" s="135"/>
      <c r="N77" s="93"/>
      <c r="O77" s="96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s="1" customFormat="1" ht="17.25" customHeight="1" x14ac:dyDescent="0.15">
      <c r="A78" s="77"/>
      <c r="B78" s="121">
        <v>23</v>
      </c>
      <c r="C78" s="169" t="s">
        <v>62</v>
      </c>
      <c r="D78" s="74" t="s">
        <v>33</v>
      </c>
      <c r="E78" s="389"/>
      <c r="F78" s="390"/>
      <c r="G78" s="386"/>
      <c r="H78" s="134"/>
      <c r="I78" s="116"/>
      <c r="J78" s="33"/>
      <c r="K78" s="135"/>
      <c r="L78" s="135"/>
      <c r="M78" s="135"/>
      <c r="N78" s="93"/>
      <c r="O78" s="9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1" customFormat="1" ht="17.25" customHeight="1" x14ac:dyDescent="0.15">
      <c r="A79" s="77"/>
      <c r="B79" s="121">
        <v>24</v>
      </c>
      <c r="C79" s="169" t="s">
        <v>65</v>
      </c>
      <c r="D79" s="74" t="s">
        <v>86</v>
      </c>
      <c r="E79" s="389"/>
      <c r="F79" s="390"/>
      <c r="G79" s="29"/>
      <c r="H79" s="134"/>
      <c r="I79" s="116"/>
      <c r="J79" s="61"/>
      <c r="K79" s="135"/>
      <c r="L79" s="135"/>
      <c r="M79" s="135"/>
      <c r="N79" s="93"/>
      <c r="O79" s="93"/>
      <c r="V79" s="135"/>
      <c r="W79" s="135"/>
      <c r="X79" s="135"/>
      <c r="Y79" s="135"/>
      <c r="Z79" s="113"/>
      <c r="AA79" s="113"/>
      <c r="AB79" s="113"/>
      <c r="AC79" s="113"/>
      <c r="AD79" s="113"/>
      <c r="AE79" s="33"/>
    </row>
    <row r="80" spans="1:31" s="1" customFormat="1" ht="17.25" customHeight="1" x14ac:dyDescent="0.15">
      <c r="A80" s="77"/>
      <c r="B80" s="121">
        <v>25</v>
      </c>
      <c r="C80" s="169" t="s">
        <v>109</v>
      </c>
      <c r="D80" s="74" t="s">
        <v>86</v>
      </c>
      <c r="E80" s="389"/>
      <c r="F80" s="390"/>
      <c r="G80" s="29"/>
      <c r="N80" s="93"/>
      <c r="O80" s="93"/>
      <c r="V80" s="135"/>
      <c r="W80" s="135"/>
      <c r="X80" s="135"/>
      <c r="Y80" s="135"/>
      <c r="Z80" s="113"/>
      <c r="AA80" s="113"/>
      <c r="AB80" s="113"/>
      <c r="AC80" s="113"/>
      <c r="AD80" s="113"/>
      <c r="AE80" s="33"/>
    </row>
    <row r="81" spans="1:31" s="1" customFormat="1" ht="17.25" customHeight="1" x14ac:dyDescent="0.15">
      <c r="A81" s="77"/>
      <c r="B81" s="121">
        <v>26</v>
      </c>
      <c r="C81" s="169" t="s">
        <v>89</v>
      </c>
      <c r="D81" s="74" t="s">
        <v>299</v>
      </c>
      <c r="E81" s="389"/>
      <c r="F81" s="390"/>
      <c r="G81" s="29"/>
      <c r="N81" s="93"/>
      <c r="O81" s="93"/>
      <c r="V81" s="135"/>
      <c r="W81" s="135"/>
      <c r="X81" s="135"/>
      <c r="Y81" s="135"/>
      <c r="Z81" s="113"/>
      <c r="AA81" s="113"/>
      <c r="AB81" s="113"/>
      <c r="AC81" s="113"/>
      <c r="AD81" s="113"/>
      <c r="AE81" s="33"/>
    </row>
    <row r="82" spans="1:31" s="1" customFormat="1" ht="17.25" customHeight="1" x14ac:dyDescent="0.15">
      <c r="A82" s="77"/>
      <c r="B82" s="121">
        <v>27</v>
      </c>
      <c r="C82" s="169" t="s">
        <v>105</v>
      </c>
      <c r="D82" s="74" t="s">
        <v>299</v>
      </c>
      <c r="E82" s="389"/>
      <c r="F82" s="390"/>
      <c r="G82" s="29"/>
      <c r="J82" s="42"/>
      <c r="M82" s="42"/>
      <c r="N82" s="105"/>
      <c r="O82" s="134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1" customFormat="1" ht="17.25" customHeight="1" x14ac:dyDescent="0.15">
      <c r="A83" s="77"/>
      <c r="B83" s="121">
        <v>28</v>
      </c>
      <c r="C83" s="169" t="s">
        <v>92</v>
      </c>
      <c r="D83" s="74" t="s">
        <v>90</v>
      </c>
      <c r="E83" s="389"/>
      <c r="F83" s="390"/>
      <c r="G83" s="29"/>
      <c r="H83" s="134"/>
      <c r="I83" s="116"/>
      <c r="J83" s="84"/>
      <c r="K83" s="33"/>
      <c r="L83" s="33"/>
      <c r="M83" s="33"/>
      <c r="N83" s="105"/>
      <c r="O83" s="134"/>
      <c r="V83" s="33"/>
      <c r="W83" s="33"/>
      <c r="X83" s="33"/>
      <c r="Y83" s="33"/>
      <c r="Z83" s="33"/>
      <c r="AA83" s="33"/>
    </row>
    <row r="84" spans="1:31" s="1" customFormat="1" ht="17.25" customHeight="1" x14ac:dyDescent="0.15">
      <c r="A84" s="77"/>
      <c r="B84" s="121">
        <v>29</v>
      </c>
      <c r="C84" s="169" t="s">
        <v>103</v>
      </c>
      <c r="D84" s="74" t="s">
        <v>90</v>
      </c>
      <c r="E84" s="389"/>
      <c r="F84" s="390"/>
      <c r="G84" s="29"/>
      <c r="H84" s="134"/>
      <c r="I84" s="116"/>
      <c r="J84" s="84"/>
      <c r="K84" s="33"/>
      <c r="L84" s="33"/>
      <c r="M84" s="33"/>
      <c r="N84" s="105"/>
      <c r="O84" s="134"/>
      <c r="V84" s="33"/>
      <c r="W84" s="33"/>
      <c r="X84" s="33"/>
      <c r="Y84" s="33"/>
      <c r="Z84" s="33"/>
      <c r="AA84" s="33"/>
    </row>
    <row r="85" spans="1:31" s="1" customFormat="1" ht="17.25" customHeight="1" x14ac:dyDescent="0.15">
      <c r="A85" s="77"/>
      <c r="B85" s="121">
        <v>30</v>
      </c>
      <c r="C85" s="169" t="s">
        <v>102</v>
      </c>
      <c r="D85" s="74" t="s">
        <v>59</v>
      </c>
      <c r="E85" s="389"/>
      <c r="F85" s="390"/>
      <c r="G85" s="29"/>
      <c r="H85" s="134"/>
      <c r="I85" s="116"/>
      <c r="J85" s="84"/>
      <c r="K85" s="33"/>
      <c r="L85" s="33"/>
      <c r="M85" s="33"/>
      <c r="N85" s="105"/>
      <c r="O85" s="134"/>
      <c r="V85" s="33"/>
      <c r="W85" s="33"/>
      <c r="X85" s="33"/>
      <c r="Y85" s="33"/>
      <c r="Z85" s="33"/>
      <c r="AA85" s="33"/>
    </row>
    <row r="86" spans="1:31" s="1" customFormat="1" ht="17.25" customHeight="1" x14ac:dyDescent="0.15">
      <c r="A86" s="77"/>
      <c r="B86" s="121">
        <v>31</v>
      </c>
      <c r="C86" s="169" t="s">
        <v>58</v>
      </c>
      <c r="D86" s="74" t="s">
        <v>59</v>
      </c>
      <c r="E86" s="389"/>
      <c r="F86" s="390"/>
      <c r="G86" s="29"/>
      <c r="H86" s="134"/>
      <c r="I86" s="116"/>
      <c r="J86" s="84"/>
      <c r="K86" s="33"/>
      <c r="L86" s="33"/>
      <c r="M86" s="33"/>
      <c r="N86" s="33"/>
      <c r="O86" s="33"/>
      <c r="V86" s="33"/>
      <c r="W86" s="33"/>
      <c r="X86" s="33"/>
      <c r="Y86" s="33"/>
      <c r="Z86" s="33"/>
      <c r="AA86" s="33"/>
    </row>
    <row r="87" spans="1:31" s="1" customFormat="1" ht="17.25" customHeight="1" x14ac:dyDescent="0.15">
      <c r="A87" s="77"/>
      <c r="B87" s="121">
        <v>32</v>
      </c>
      <c r="C87" s="169" t="s">
        <v>34</v>
      </c>
      <c r="D87" s="74" t="s">
        <v>286</v>
      </c>
      <c r="E87" s="389"/>
      <c r="F87" s="390"/>
      <c r="G87" s="29"/>
      <c r="H87" s="134"/>
      <c r="I87" s="116"/>
      <c r="J87" s="84"/>
      <c r="K87" s="33"/>
      <c r="L87" s="33"/>
      <c r="M87" s="33"/>
      <c r="N87" s="33"/>
      <c r="O87" s="33"/>
      <c r="V87" s="33"/>
      <c r="W87" s="33"/>
      <c r="X87" s="33"/>
      <c r="Y87" s="33"/>
      <c r="Z87" s="33"/>
      <c r="AA87" s="33"/>
    </row>
    <row r="88" spans="1:31" s="1" customFormat="1" ht="17.25" customHeight="1" x14ac:dyDescent="0.15">
      <c r="A88" s="77"/>
      <c r="B88" s="121">
        <v>33</v>
      </c>
      <c r="C88" s="169" t="s">
        <v>100</v>
      </c>
      <c r="D88" s="74" t="s">
        <v>286</v>
      </c>
      <c r="E88" s="389"/>
      <c r="F88" s="390"/>
      <c r="G88" s="29"/>
      <c r="H88" s="33"/>
      <c r="I88" s="116"/>
      <c r="J88" s="100"/>
      <c r="K88" s="33"/>
      <c r="L88" s="33"/>
      <c r="M88" s="33"/>
      <c r="N88" s="33"/>
      <c r="O88" s="33"/>
      <c r="V88" s="33"/>
      <c r="W88" s="33"/>
      <c r="X88" s="33"/>
      <c r="Y88" s="33"/>
      <c r="Z88" s="33"/>
      <c r="AA88" s="33"/>
    </row>
    <row r="89" spans="1:31" s="1" customFormat="1" ht="17.25" customHeight="1" x14ac:dyDescent="0.15">
      <c r="A89" s="77"/>
      <c r="B89" s="121">
        <v>34</v>
      </c>
      <c r="C89" s="169" t="s">
        <v>98</v>
      </c>
      <c r="D89" s="74" t="s">
        <v>41</v>
      </c>
      <c r="E89" s="389"/>
      <c r="F89" s="390"/>
      <c r="G89" s="29"/>
      <c r="H89" s="33"/>
      <c r="I89" s="116"/>
      <c r="J89" s="84"/>
      <c r="K89" s="33"/>
      <c r="L89" s="33"/>
      <c r="M89" s="33"/>
      <c r="N89" s="135"/>
      <c r="O89" s="33"/>
      <c r="V89" s="33"/>
      <c r="W89" s="33"/>
      <c r="X89" s="33"/>
      <c r="Y89" s="33"/>
      <c r="Z89" s="33"/>
      <c r="AA89" s="33"/>
    </row>
    <row r="90" spans="1:31" s="1" customFormat="1" ht="17.25" customHeight="1" x14ac:dyDescent="0.15">
      <c r="A90" s="77"/>
      <c r="B90" s="121">
        <v>35</v>
      </c>
      <c r="C90" s="169" t="s">
        <v>97</v>
      </c>
      <c r="D90" s="74" t="s">
        <v>41</v>
      </c>
      <c r="E90" s="389"/>
      <c r="F90" s="390"/>
      <c r="G90" s="29"/>
      <c r="H90" s="33"/>
      <c r="I90" s="33"/>
      <c r="J90" s="33"/>
      <c r="K90" s="33"/>
      <c r="L90" s="33"/>
      <c r="M90" s="33"/>
      <c r="N90" s="33"/>
      <c r="O90" s="33"/>
      <c r="V90" s="33"/>
      <c r="W90" s="33"/>
      <c r="X90" s="33"/>
      <c r="Y90" s="33"/>
      <c r="Z90" s="33"/>
      <c r="AA90" s="33"/>
    </row>
    <row r="91" spans="1:31" s="1" customFormat="1" ht="17.25" customHeight="1" x14ac:dyDescent="0.15">
      <c r="A91" s="77"/>
      <c r="B91" s="121"/>
      <c r="C91" s="169"/>
      <c r="D91" s="74"/>
      <c r="E91" s="389"/>
      <c r="F91" s="389"/>
      <c r="G91" s="29"/>
      <c r="H91" s="135"/>
      <c r="I91" s="33"/>
      <c r="J91" s="33"/>
      <c r="K91" s="33"/>
      <c r="L91" s="33"/>
      <c r="M91" s="33"/>
      <c r="N91" s="33"/>
      <c r="O91" s="33"/>
      <c r="V91" s="33"/>
      <c r="W91" s="33"/>
      <c r="X91" s="33"/>
      <c r="Y91" s="33"/>
      <c r="Z91" s="33"/>
      <c r="AA91" s="33"/>
    </row>
    <row r="92" spans="1:31" s="1" customFormat="1" ht="17.25" customHeight="1" x14ac:dyDescent="0.15">
      <c r="A92" s="77"/>
      <c r="B92" s="121"/>
      <c r="C92" s="169"/>
      <c r="D92" s="74"/>
      <c r="E92" s="389"/>
      <c r="F92" s="389"/>
      <c r="G92" s="29"/>
      <c r="H92" s="134"/>
      <c r="I92" s="33"/>
      <c r="J92" s="33"/>
      <c r="K92" s="33"/>
      <c r="L92" s="33"/>
      <c r="M92" s="33"/>
      <c r="N92" s="33"/>
      <c r="O92" s="33"/>
      <c r="V92" s="33"/>
      <c r="W92" s="33"/>
      <c r="X92" s="33"/>
      <c r="Y92" s="33"/>
      <c r="Z92" s="33"/>
      <c r="AA92" s="33"/>
    </row>
    <row r="93" spans="1:31" s="1" customFormat="1" ht="17.25" customHeight="1" x14ac:dyDescent="0.15">
      <c r="A93" s="77"/>
      <c r="B93" s="121"/>
      <c r="C93" s="169"/>
      <c r="D93" s="74"/>
      <c r="E93" s="389"/>
      <c r="F93" s="389"/>
      <c r="G93" s="29"/>
      <c r="H93" s="134"/>
      <c r="I93" s="33"/>
      <c r="J93" s="33"/>
      <c r="K93" s="33"/>
      <c r="L93" s="33"/>
      <c r="M93" s="33"/>
      <c r="N93" s="33"/>
      <c r="O93" s="33"/>
      <c r="V93" s="33"/>
      <c r="W93" s="33"/>
      <c r="X93" s="33"/>
      <c r="Y93" s="33"/>
      <c r="Z93" s="33"/>
      <c r="AA93" s="33"/>
    </row>
    <row r="94" spans="1:31" s="1" customFormat="1" ht="17.25" customHeight="1" x14ac:dyDescent="0.15">
      <c r="A94" s="77"/>
      <c r="B94" s="121"/>
      <c r="C94" s="169"/>
      <c r="D94" s="74"/>
      <c r="E94" s="389"/>
      <c r="F94" s="389"/>
      <c r="G94" s="29"/>
      <c r="H94" s="134"/>
      <c r="I94" s="33"/>
      <c r="J94" s="33"/>
      <c r="K94" s="33"/>
      <c r="L94" s="33"/>
      <c r="M94" s="33"/>
      <c r="N94" s="33"/>
      <c r="O94" s="33"/>
      <c r="V94" s="33"/>
      <c r="W94" s="33"/>
      <c r="X94" s="33"/>
      <c r="Y94" s="33"/>
      <c r="Z94" s="33"/>
      <c r="AA94" s="33"/>
    </row>
    <row r="95" spans="1:31" s="1" customFormat="1" ht="17.25" customHeight="1" x14ac:dyDescent="0.15">
      <c r="A95" s="77"/>
      <c r="B95" s="121"/>
      <c r="C95" s="169"/>
      <c r="D95" s="74"/>
      <c r="E95" s="389"/>
      <c r="F95" s="389"/>
      <c r="G95" s="29"/>
      <c r="H95" s="134"/>
      <c r="I95" s="33"/>
      <c r="J95" s="33"/>
      <c r="K95" s="33"/>
      <c r="L95" s="33"/>
      <c r="M95" s="33"/>
      <c r="N95" s="33"/>
      <c r="O95" s="33"/>
      <c r="V95" s="33"/>
      <c r="W95" s="33"/>
      <c r="X95" s="33"/>
      <c r="Y95" s="33"/>
      <c r="Z95" s="33"/>
      <c r="AA95" s="33"/>
    </row>
    <row r="96" spans="1:31" s="1" customFormat="1" ht="17.25" customHeight="1" x14ac:dyDescent="0.15">
      <c r="A96" s="77"/>
      <c r="B96" s="121"/>
      <c r="C96" s="169"/>
      <c r="D96" s="74"/>
      <c r="E96" s="389"/>
      <c r="F96" s="389"/>
      <c r="G96" s="29"/>
      <c r="H96" s="134"/>
      <c r="I96" s="33"/>
      <c r="J96" s="135"/>
      <c r="K96" s="135"/>
      <c r="L96" s="135"/>
      <c r="M96" s="135"/>
      <c r="N96" s="105"/>
      <c r="O96" s="134"/>
      <c r="V96" s="33"/>
      <c r="W96" s="33"/>
      <c r="X96" s="33"/>
      <c r="Y96" s="93"/>
      <c r="Z96" s="33"/>
      <c r="AA96" s="33"/>
    </row>
    <row r="97" spans="1:27" s="1" customFormat="1" ht="17.25" customHeight="1" x14ac:dyDescent="0.15">
      <c r="A97" s="77"/>
      <c r="B97" s="121"/>
      <c r="C97" s="169"/>
      <c r="D97" s="74"/>
      <c r="E97" s="389"/>
      <c r="F97" s="389"/>
      <c r="G97" s="29"/>
      <c r="H97" s="134"/>
      <c r="I97" s="135"/>
      <c r="J97" s="84"/>
      <c r="K97" s="33"/>
      <c r="L97" s="33"/>
      <c r="M97" s="33"/>
      <c r="N97" s="105"/>
      <c r="O97" s="134"/>
      <c r="V97" s="93"/>
      <c r="W97" s="93"/>
      <c r="X97" s="93"/>
      <c r="Y97" s="93"/>
      <c r="Z97" s="33"/>
      <c r="AA97" s="33"/>
    </row>
    <row r="98" spans="1:27" s="1" customFormat="1" ht="17.25" customHeight="1" x14ac:dyDescent="0.15">
      <c r="A98" s="77"/>
      <c r="B98" s="121"/>
      <c r="C98" s="169"/>
      <c r="D98" s="74"/>
      <c r="E98" s="389"/>
      <c r="F98" s="389"/>
      <c r="G98" s="29"/>
      <c r="H98" s="134"/>
      <c r="I98" s="116"/>
      <c r="J98" s="84"/>
      <c r="K98" s="33"/>
      <c r="L98" s="33"/>
      <c r="M98" s="33"/>
      <c r="N98" s="105"/>
      <c r="O98" s="134"/>
      <c r="V98" s="33"/>
      <c r="W98" s="33"/>
      <c r="X98" s="33"/>
      <c r="Y98" s="33"/>
      <c r="Z98" s="33"/>
      <c r="AA98" s="33"/>
    </row>
    <row r="99" spans="1:27" s="1" customFormat="1" ht="17.25" customHeight="1" x14ac:dyDescent="0.15">
      <c r="A99" s="77"/>
      <c r="B99" s="121"/>
      <c r="C99" s="169"/>
      <c r="D99" s="74"/>
      <c r="E99" s="389"/>
      <c r="F99" s="389"/>
      <c r="G99" s="29"/>
      <c r="H99" s="134"/>
      <c r="I99" s="116"/>
      <c r="J99" s="84"/>
      <c r="K99" s="33"/>
      <c r="L99" s="33"/>
      <c r="M99" s="33"/>
      <c r="N99" s="105"/>
      <c r="O99" s="134"/>
      <c r="V99" s="33"/>
      <c r="W99" s="33"/>
      <c r="X99" s="33"/>
      <c r="Y99" s="33"/>
      <c r="Z99" s="33"/>
      <c r="AA99" s="33"/>
    </row>
    <row r="100" spans="1:27" s="1" customFormat="1" ht="17.25" customHeight="1" x14ac:dyDescent="0.15">
      <c r="A100" s="77"/>
      <c r="B100" s="121"/>
      <c r="C100" s="169"/>
      <c r="D100" s="74"/>
      <c r="E100" s="389"/>
      <c r="F100" s="389"/>
      <c r="G100" s="29"/>
      <c r="H100" s="134"/>
      <c r="I100" s="116"/>
      <c r="J100" s="84"/>
      <c r="K100" s="33"/>
      <c r="L100" s="33"/>
      <c r="M100" s="33"/>
      <c r="N100" s="105"/>
      <c r="O100" s="134"/>
      <c r="V100" s="33"/>
      <c r="W100" s="33"/>
      <c r="X100" s="33"/>
      <c r="Y100" s="33"/>
      <c r="Z100" s="33"/>
      <c r="AA100" s="33"/>
    </row>
    <row r="101" spans="1:27" s="1" customFormat="1" ht="17.25" customHeight="1" x14ac:dyDescent="0.15">
      <c r="A101" s="77"/>
      <c r="B101" s="121"/>
      <c r="C101" s="169"/>
      <c r="D101" s="74"/>
      <c r="E101" s="389"/>
      <c r="F101" s="389"/>
      <c r="G101" s="29"/>
      <c r="H101" s="134"/>
      <c r="I101" s="116"/>
      <c r="J101" s="100"/>
      <c r="K101" s="33"/>
      <c r="L101" s="33"/>
      <c r="M101" s="33"/>
      <c r="N101" s="105"/>
      <c r="O101" s="134"/>
      <c r="V101" s="33"/>
      <c r="W101" s="33"/>
      <c r="X101" s="33"/>
      <c r="Y101" s="33"/>
      <c r="Z101" s="33"/>
      <c r="AA101" s="33"/>
    </row>
    <row r="102" spans="1:27" s="1" customFormat="1" ht="17.25" customHeight="1" x14ac:dyDescent="0.15">
      <c r="A102" s="77"/>
      <c r="B102" s="121"/>
      <c r="C102" s="169"/>
      <c r="D102" s="74"/>
      <c r="E102" s="389"/>
      <c r="F102" s="389"/>
      <c r="G102" s="29"/>
      <c r="H102" s="134"/>
      <c r="I102" s="116"/>
      <c r="J102" s="100"/>
      <c r="K102" s="33"/>
      <c r="L102" s="33"/>
      <c r="M102" s="33"/>
      <c r="N102" s="105"/>
      <c r="O102" s="134"/>
      <c r="V102" s="33"/>
      <c r="W102" s="33"/>
      <c r="X102" s="33"/>
      <c r="Y102" s="33"/>
      <c r="Z102" s="33"/>
      <c r="AA102" s="33"/>
    </row>
    <row r="103" spans="1:27" s="1" customFormat="1" ht="17.25" customHeight="1" x14ac:dyDescent="0.15">
      <c r="A103" s="77"/>
      <c r="B103" s="121"/>
      <c r="C103" s="169"/>
      <c r="D103" s="74"/>
      <c r="E103" s="389"/>
      <c r="F103" s="389"/>
      <c r="G103" s="29"/>
      <c r="H103" s="134"/>
      <c r="I103" s="116"/>
      <c r="J103" s="84"/>
      <c r="K103" s="33"/>
      <c r="L103" s="33"/>
      <c r="M103" s="33"/>
      <c r="N103" s="105"/>
      <c r="O103" s="134"/>
      <c r="V103" s="33"/>
      <c r="W103" s="33"/>
      <c r="X103" s="33"/>
      <c r="Y103" s="33"/>
      <c r="Z103" s="33"/>
      <c r="AA103" s="33"/>
    </row>
    <row r="104" spans="1:27" s="1" customFormat="1" ht="17.25" customHeight="1" x14ac:dyDescent="0.15">
      <c r="A104" s="77"/>
      <c r="B104" s="121"/>
      <c r="C104" s="169"/>
      <c r="D104" s="74"/>
      <c r="E104" s="389"/>
      <c r="F104" s="389"/>
      <c r="G104" s="29"/>
      <c r="H104" s="134"/>
      <c r="I104" s="116"/>
      <c r="J104" s="84"/>
      <c r="K104" s="33"/>
      <c r="L104" s="33"/>
      <c r="M104" s="33"/>
      <c r="N104" s="105"/>
      <c r="O104" s="134"/>
      <c r="V104" s="33"/>
      <c r="W104" s="33"/>
      <c r="X104" s="33"/>
      <c r="Y104" s="33"/>
      <c r="Z104" s="33"/>
      <c r="AA104" s="33"/>
    </row>
    <row r="105" spans="1:27" s="1" customFormat="1" ht="17.25" customHeight="1" x14ac:dyDescent="0.15">
      <c r="A105" s="77"/>
      <c r="B105" s="121"/>
      <c r="C105" s="169"/>
      <c r="D105" s="74"/>
      <c r="E105" s="389"/>
      <c r="F105" s="389"/>
      <c r="G105" s="29"/>
      <c r="H105" s="134"/>
      <c r="I105" s="116"/>
      <c r="J105" s="84"/>
      <c r="K105" s="33"/>
      <c r="L105" s="33"/>
      <c r="M105" s="33"/>
      <c r="N105" s="105"/>
      <c r="O105" s="134"/>
      <c r="V105" s="33"/>
      <c r="W105" s="33"/>
      <c r="X105" s="33"/>
      <c r="Y105" s="33"/>
      <c r="Z105" s="33"/>
      <c r="AA105" s="33"/>
    </row>
    <row r="106" spans="1:27" s="1" customFormat="1" ht="17.25" customHeight="1" x14ac:dyDescent="0.15">
      <c r="A106" s="77"/>
      <c r="B106" s="121"/>
      <c r="C106" s="169"/>
      <c r="D106" s="74"/>
      <c r="E106" s="389"/>
      <c r="F106" s="389"/>
      <c r="G106" s="29"/>
      <c r="H106" s="134"/>
      <c r="I106" s="116"/>
      <c r="J106" s="84"/>
      <c r="K106" s="33"/>
      <c r="L106" s="33"/>
      <c r="M106" s="33"/>
      <c r="N106" s="30"/>
      <c r="O106" s="116"/>
      <c r="V106" s="33"/>
      <c r="W106" s="33"/>
      <c r="X106" s="33"/>
      <c r="Y106" s="33"/>
      <c r="Z106" s="33"/>
      <c r="AA106" s="33"/>
    </row>
    <row r="107" spans="1:27" s="1" customFormat="1" ht="17.25" customHeight="1" x14ac:dyDescent="0.15">
      <c r="A107" s="77"/>
      <c r="B107" s="121"/>
      <c r="C107" s="169"/>
      <c r="D107" s="74"/>
      <c r="E107" s="389"/>
      <c r="F107" s="389"/>
      <c r="G107" s="29"/>
      <c r="H107" s="134"/>
      <c r="I107" s="116"/>
      <c r="J107" s="100"/>
      <c r="K107" s="33"/>
      <c r="L107" s="33"/>
      <c r="M107" s="33"/>
      <c r="N107" s="105"/>
      <c r="O107" s="134"/>
      <c r="V107" s="33"/>
      <c r="W107" s="33"/>
      <c r="X107" s="33"/>
      <c r="Y107" s="33"/>
      <c r="Z107" s="33"/>
      <c r="AA107" s="33"/>
    </row>
    <row r="108" spans="1:27" s="1" customFormat="1" ht="17.25" customHeight="1" x14ac:dyDescent="0.15">
      <c r="A108" s="77"/>
      <c r="B108" s="121"/>
      <c r="C108" s="169"/>
      <c r="D108" s="74"/>
      <c r="E108" s="389"/>
      <c r="F108" s="389"/>
      <c r="G108" s="29"/>
      <c r="H108" s="134"/>
      <c r="I108" s="116"/>
      <c r="J108" s="84"/>
      <c r="K108" s="33"/>
      <c r="L108" s="33"/>
      <c r="M108" s="33"/>
      <c r="N108" s="105"/>
      <c r="O108" s="134"/>
      <c r="V108" s="33"/>
      <c r="W108" s="33"/>
      <c r="X108" s="33"/>
      <c r="Y108" s="33"/>
      <c r="Z108" s="33"/>
      <c r="AA108" s="33"/>
    </row>
    <row r="109" spans="1:27" s="1" customFormat="1" ht="17.25" customHeight="1" x14ac:dyDescent="0.15">
      <c r="A109" s="77"/>
      <c r="B109" s="121"/>
      <c r="C109" s="169"/>
      <c r="D109" s="74"/>
      <c r="E109" s="389"/>
      <c r="F109" s="389"/>
      <c r="G109" s="29"/>
      <c r="H109" s="134"/>
      <c r="I109" s="33"/>
      <c r="J109" s="33"/>
      <c r="K109" s="33"/>
      <c r="L109" s="33"/>
      <c r="M109" s="33"/>
      <c r="N109" s="33"/>
      <c r="O109" s="33"/>
      <c r="V109" s="33"/>
      <c r="W109" s="33"/>
      <c r="X109" s="33"/>
      <c r="Y109" s="33"/>
      <c r="Z109" s="33"/>
      <c r="AA109" s="33"/>
    </row>
    <row r="110" spans="1:27" s="1" customFormat="1" ht="17.25" customHeight="1" x14ac:dyDescent="0.15">
      <c r="A110" s="77"/>
      <c r="B110" s="121"/>
      <c r="C110" s="169"/>
      <c r="D110" s="74"/>
      <c r="E110" s="389"/>
      <c r="F110" s="389"/>
      <c r="G110" s="29"/>
      <c r="H110" s="134"/>
      <c r="I110" s="135"/>
      <c r="J110" s="135"/>
      <c r="K110" s="135"/>
      <c r="L110" s="135"/>
      <c r="M110" s="135"/>
      <c r="N110" s="135"/>
      <c r="O110" s="135"/>
      <c r="V110" s="135"/>
      <c r="W110" s="33"/>
      <c r="X110" s="33"/>
      <c r="Y110" s="33"/>
      <c r="Z110" s="33"/>
      <c r="AA110" s="33"/>
    </row>
    <row r="111" spans="1:27" s="1" customFormat="1" ht="17.25" customHeight="1" x14ac:dyDescent="0.15">
      <c r="A111" s="77"/>
      <c r="B111" s="121"/>
      <c r="C111" s="169"/>
      <c r="D111" s="74"/>
      <c r="E111" s="389"/>
      <c r="F111" s="389"/>
      <c r="G111" s="29"/>
      <c r="H111" s="134"/>
      <c r="I111" s="33"/>
      <c r="J111" s="33"/>
      <c r="K111" s="33"/>
      <c r="L111" s="33"/>
      <c r="M111" s="33"/>
      <c r="N111" s="33"/>
      <c r="O111" s="33"/>
      <c r="V111" s="33"/>
      <c r="W111" s="33"/>
      <c r="X111" s="33"/>
      <c r="Y111" s="33"/>
      <c r="Z111" s="33"/>
      <c r="AA111" s="33"/>
    </row>
    <row r="112" spans="1:27" s="1" customFormat="1" ht="17.25" customHeight="1" x14ac:dyDescent="0.15">
      <c r="A112" s="77"/>
      <c r="B112" s="121"/>
      <c r="C112" s="169"/>
      <c r="D112" s="74"/>
      <c r="E112" s="389"/>
      <c r="F112" s="389"/>
      <c r="G112" s="29"/>
      <c r="H112" s="134"/>
      <c r="I112" s="33"/>
      <c r="J112" s="33"/>
      <c r="K112" s="33"/>
      <c r="L112" s="33"/>
      <c r="M112" s="33"/>
      <c r="N112" s="33"/>
      <c r="O112" s="33"/>
      <c r="V112" s="33"/>
      <c r="W112" s="33"/>
      <c r="X112" s="33"/>
      <c r="Y112" s="33"/>
      <c r="Z112" s="33"/>
      <c r="AA112" s="33"/>
    </row>
    <row r="113" spans="1:27" s="1" customFormat="1" ht="17.25" customHeight="1" x14ac:dyDescent="0.15">
      <c r="A113" s="77"/>
      <c r="B113" s="121"/>
      <c r="C113" s="169"/>
      <c r="D113" s="74"/>
      <c r="E113" s="389"/>
      <c r="F113" s="389"/>
      <c r="G113" s="29"/>
      <c r="H113" s="134"/>
      <c r="I113" s="33"/>
      <c r="J113" s="33"/>
      <c r="K113" s="135"/>
      <c r="L113" s="135"/>
      <c r="M113" s="33"/>
      <c r="N113" s="33"/>
      <c r="O113" s="33"/>
      <c r="V113" s="33"/>
      <c r="W113" s="33"/>
      <c r="X113" s="33"/>
      <c r="Y113" s="33"/>
      <c r="Z113" s="33"/>
      <c r="AA113" s="33"/>
    </row>
    <row r="114" spans="1:27" s="1" customFormat="1" ht="17.25" customHeight="1" x14ac:dyDescent="0.15">
      <c r="A114" s="28"/>
      <c r="B114" s="121"/>
      <c r="C114" s="169"/>
      <c r="D114" s="74"/>
      <c r="E114" s="389"/>
      <c r="F114" s="389"/>
      <c r="G114" s="29"/>
      <c r="H114" s="134"/>
      <c r="I114" s="33"/>
      <c r="J114" s="33"/>
      <c r="K114" s="135"/>
      <c r="L114" s="135"/>
      <c r="M114" s="33"/>
      <c r="N114" s="135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:27" s="1" customFormat="1" ht="17.25" customHeight="1" x14ac:dyDescent="0.15">
      <c r="A115" s="28"/>
      <c r="B115" s="121"/>
      <c r="C115" s="169"/>
      <c r="D115" s="74"/>
      <c r="E115" s="389"/>
      <c r="F115" s="389"/>
      <c r="G115" s="29"/>
      <c r="H115" s="134"/>
      <c r="I115" s="116"/>
      <c r="J115" s="84"/>
      <c r="K115" s="33"/>
      <c r="L115" s="33"/>
      <c r="M115" s="33"/>
      <c r="N115" s="105"/>
      <c r="O115" s="134"/>
      <c r="P115" s="134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:27" s="1" customFormat="1" ht="17.25" customHeight="1" x14ac:dyDescent="0.15">
      <c r="A116" s="28"/>
      <c r="B116" s="121"/>
      <c r="C116" s="169"/>
      <c r="D116" s="74"/>
      <c r="E116" s="389"/>
      <c r="F116" s="389"/>
      <c r="G116" s="29"/>
      <c r="H116" s="134"/>
      <c r="I116" s="116"/>
      <c r="J116" s="84"/>
      <c r="K116" s="33"/>
      <c r="L116" s="33"/>
      <c r="M116" s="33"/>
      <c r="N116" s="105"/>
      <c r="O116" s="134"/>
      <c r="P116" s="134"/>
      <c r="Q116" s="33"/>
      <c r="R116" s="33"/>
      <c r="S116" s="42"/>
      <c r="T116" s="42"/>
      <c r="U116" s="33"/>
      <c r="V116" s="33"/>
      <c r="W116" s="33"/>
      <c r="X116" s="33"/>
      <c r="Y116" s="33"/>
      <c r="Z116" s="33"/>
      <c r="AA116" s="33"/>
    </row>
    <row r="117" spans="1:27" s="1" customFormat="1" ht="17.25" customHeight="1" x14ac:dyDescent="0.15">
      <c r="A117" s="28"/>
      <c r="B117" s="121"/>
      <c r="C117" s="169"/>
      <c r="D117" s="74"/>
      <c r="E117" s="389"/>
      <c r="F117" s="389"/>
      <c r="G117" s="29"/>
      <c r="H117" s="134"/>
      <c r="I117" s="116"/>
      <c r="J117" s="84"/>
      <c r="K117" s="33"/>
      <c r="L117" s="33"/>
      <c r="M117" s="33"/>
      <c r="N117" s="105"/>
      <c r="O117" s="134"/>
      <c r="P117" s="134"/>
      <c r="Q117" s="33"/>
      <c r="R117" s="33"/>
      <c r="S117" s="42"/>
      <c r="T117" s="42"/>
      <c r="U117" s="33"/>
      <c r="V117" s="33"/>
      <c r="W117" s="33"/>
      <c r="X117" s="33"/>
      <c r="Y117" s="33"/>
      <c r="Z117" s="33"/>
      <c r="AA117" s="33"/>
    </row>
    <row r="118" spans="1:27" s="1" customFormat="1" ht="17.25" customHeight="1" x14ac:dyDescent="0.15">
      <c r="A118" s="16"/>
      <c r="B118" s="121"/>
      <c r="C118" s="169"/>
      <c r="D118" s="74"/>
      <c r="E118" s="389"/>
      <c r="F118" s="389"/>
      <c r="G118" s="29"/>
      <c r="H118" s="134"/>
      <c r="I118" s="116"/>
      <c r="J118" s="84"/>
      <c r="K118" s="33"/>
      <c r="L118" s="33"/>
      <c r="M118" s="33"/>
      <c r="N118" s="105"/>
      <c r="O118" s="134"/>
      <c r="P118" s="134"/>
      <c r="Q118" s="33"/>
      <c r="R118" s="33"/>
      <c r="S118" s="42"/>
      <c r="T118" s="42"/>
      <c r="U118" s="33"/>
      <c r="V118" s="33"/>
      <c r="W118" s="33"/>
      <c r="X118" s="33"/>
      <c r="Y118" s="33"/>
      <c r="Z118" s="33"/>
      <c r="AA118" s="33"/>
    </row>
    <row r="119" spans="1:27" s="1" customFormat="1" ht="17.25" customHeight="1" x14ac:dyDescent="0.15">
      <c r="A119" s="16"/>
      <c r="B119" s="121"/>
      <c r="C119" s="169"/>
      <c r="D119" s="74"/>
      <c r="E119" s="389"/>
      <c r="F119" s="389"/>
      <c r="G119" s="29"/>
      <c r="H119" s="134"/>
      <c r="I119" s="116"/>
      <c r="J119" s="84"/>
      <c r="K119" s="33"/>
      <c r="L119" s="33"/>
      <c r="M119" s="33"/>
      <c r="N119" s="105"/>
      <c r="O119" s="134"/>
      <c r="P119" s="134"/>
      <c r="Q119" s="33"/>
      <c r="R119" s="33"/>
      <c r="S119" s="42"/>
      <c r="T119" s="42"/>
      <c r="U119" s="33"/>
      <c r="V119" s="33"/>
      <c r="W119" s="33"/>
      <c r="X119" s="33"/>
      <c r="Y119" s="33"/>
      <c r="Z119" s="33"/>
      <c r="AA119" s="33"/>
    </row>
    <row r="120" spans="1:27" s="1" customFormat="1" ht="17.25" customHeight="1" x14ac:dyDescent="0.15">
      <c r="A120" s="16"/>
      <c r="B120" s="121"/>
      <c r="C120" s="169"/>
      <c r="D120" s="74"/>
      <c r="E120" s="389"/>
      <c r="F120" s="389"/>
      <c r="G120" s="29"/>
      <c r="H120" s="134"/>
      <c r="I120" s="116"/>
      <c r="J120" s="84"/>
      <c r="K120" s="33"/>
      <c r="L120" s="33"/>
      <c r="M120" s="33"/>
      <c r="N120" s="105"/>
      <c r="O120" s="134"/>
      <c r="P120" s="134"/>
      <c r="Q120" s="33"/>
      <c r="R120" s="33"/>
      <c r="S120" s="42"/>
      <c r="T120" s="42"/>
      <c r="U120" s="33"/>
      <c r="V120" s="33"/>
      <c r="W120" s="33"/>
      <c r="X120" s="33"/>
      <c r="Y120" s="33"/>
      <c r="Z120" s="33"/>
      <c r="AA120" s="33"/>
    </row>
    <row r="121" spans="1:27" s="1" customFormat="1" ht="17.25" customHeight="1" x14ac:dyDescent="0.2">
      <c r="A121" s="16"/>
      <c r="B121" s="121"/>
      <c r="C121" s="169"/>
      <c r="D121" s="74"/>
      <c r="E121" s="389"/>
      <c r="F121" s="389"/>
      <c r="G121" s="29"/>
      <c r="H121" s="134"/>
      <c r="I121" s="116"/>
      <c r="J121" s="84"/>
      <c r="K121" s="33"/>
      <c r="L121" s="33"/>
      <c r="M121" s="33"/>
      <c r="N121" s="105"/>
      <c r="O121" s="134"/>
      <c r="P121" s="134"/>
      <c r="Q121" s="33"/>
      <c r="R121" s="33"/>
      <c r="S121" s="8"/>
      <c r="T121" s="42"/>
      <c r="U121" s="33"/>
      <c r="V121" s="33"/>
      <c r="W121" s="33"/>
      <c r="X121" s="33"/>
      <c r="Y121" s="33"/>
      <c r="Z121" s="33"/>
      <c r="AA121" s="33"/>
    </row>
    <row r="122" spans="1:27" s="1" customFormat="1" ht="17.25" customHeight="1" x14ac:dyDescent="0.2">
      <c r="A122" s="16"/>
      <c r="B122" s="121"/>
      <c r="C122" s="169"/>
      <c r="D122" s="74"/>
      <c r="E122" s="389"/>
      <c r="F122" s="389"/>
      <c r="G122" s="29"/>
      <c r="H122" s="134"/>
      <c r="I122" s="116"/>
      <c r="J122" s="84"/>
      <c r="K122" s="33"/>
      <c r="L122" s="33"/>
      <c r="M122" s="33"/>
      <c r="N122" s="105"/>
      <c r="O122" s="134"/>
      <c r="P122" s="134"/>
      <c r="Q122" s="33"/>
      <c r="R122" s="33"/>
      <c r="S122" s="8"/>
      <c r="T122" s="42"/>
      <c r="U122" s="33"/>
      <c r="V122" s="33"/>
      <c r="W122" s="33"/>
      <c r="X122" s="33"/>
      <c r="Y122" s="33"/>
      <c r="Z122" s="33"/>
      <c r="AA122" s="33"/>
    </row>
    <row r="123" spans="1:27" s="1" customFormat="1" ht="17.25" customHeight="1" x14ac:dyDescent="0.2">
      <c r="A123" s="4"/>
      <c r="B123" s="121"/>
      <c r="C123" s="169"/>
      <c r="D123" s="74"/>
      <c r="E123" s="389"/>
      <c r="F123" s="389"/>
      <c r="G123" s="29"/>
      <c r="H123" s="134"/>
      <c r="I123" s="116"/>
      <c r="J123" s="84"/>
      <c r="K123" s="42"/>
      <c r="L123" s="42"/>
      <c r="M123" s="42"/>
      <c r="N123" s="105"/>
      <c r="O123" s="134"/>
      <c r="P123" s="134"/>
      <c r="Q123" s="33"/>
      <c r="R123" s="33"/>
      <c r="S123" s="8"/>
      <c r="T123" s="8"/>
      <c r="U123" s="33"/>
      <c r="V123" s="33"/>
      <c r="W123" s="33"/>
      <c r="X123" s="33"/>
      <c r="Y123" s="33"/>
      <c r="Z123" s="33"/>
      <c r="AA123" s="33"/>
    </row>
    <row r="124" spans="1:27" s="3" customFormat="1" ht="17.25" customHeight="1" x14ac:dyDescent="0.2">
      <c r="A124" s="4"/>
      <c r="B124" s="121"/>
      <c r="C124" s="169"/>
      <c r="D124" s="74"/>
      <c r="E124" s="389"/>
      <c r="F124" s="389"/>
      <c r="G124" s="29"/>
      <c r="H124" s="134"/>
      <c r="I124" s="116"/>
      <c r="J124" s="84"/>
      <c r="K124" s="42"/>
      <c r="L124" s="42"/>
      <c r="M124" s="42"/>
      <c r="N124" s="105"/>
      <c r="O124" s="134"/>
      <c r="P124" s="134"/>
      <c r="Q124" s="33"/>
      <c r="R124" s="33"/>
      <c r="S124" s="8"/>
      <c r="T124" s="8"/>
      <c r="U124" s="42"/>
      <c r="V124" s="42"/>
      <c r="W124" s="42"/>
      <c r="X124" s="42"/>
      <c r="Y124" s="42"/>
      <c r="Z124" s="42"/>
      <c r="AA124" s="42"/>
    </row>
    <row r="125" spans="1:27" s="3" customFormat="1" ht="17.25" customHeight="1" x14ac:dyDescent="0.2">
      <c r="A125" s="4"/>
      <c r="B125" s="121"/>
      <c r="C125" s="169"/>
      <c r="D125" s="74"/>
      <c r="E125" s="389"/>
      <c r="F125" s="389"/>
      <c r="G125" s="29"/>
      <c r="H125" s="134"/>
      <c r="I125" s="116"/>
      <c r="J125" s="84"/>
      <c r="K125" s="42"/>
      <c r="L125" s="42"/>
      <c r="M125" s="42"/>
      <c r="N125" s="105"/>
      <c r="O125" s="134"/>
      <c r="P125" s="134"/>
      <c r="Q125" s="33"/>
      <c r="R125" s="33"/>
      <c r="S125" s="8"/>
      <c r="T125" s="8"/>
      <c r="U125" s="42"/>
      <c r="V125" s="42"/>
      <c r="W125" s="42"/>
      <c r="X125" s="42"/>
      <c r="Y125" s="42"/>
      <c r="Z125" s="42"/>
      <c r="AA125" s="42"/>
    </row>
    <row r="126" spans="1:27" s="3" customFormat="1" ht="17.25" customHeight="1" x14ac:dyDescent="0.2">
      <c r="A126" s="4"/>
      <c r="B126" s="121"/>
      <c r="C126" s="114"/>
      <c r="D126" s="74"/>
      <c r="E126" s="389"/>
      <c r="F126" s="389"/>
      <c r="G126" s="29"/>
      <c r="H126" s="134"/>
      <c r="I126" s="116"/>
      <c r="J126" s="84"/>
      <c r="K126" s="8"/>
      <c r="L126" s="8"/>
      <c r="M126" s="42"/>
      <c r="N126" s="105"/>
      <c r="O126" s="134"/>
      <c r="P126" s="134"/>
      <c r="Q126" s="33"/>
      <c r="R126" s="33"/>
      <c r="S126" s="8"/>
      <c r="T126" s="8"/>
      <c r="U126" s="42"/>
      <c r="V126" s="42"/>
      <c r="W126" s="42"/>
      <c r="X126" s="42"/>
      <c r="Y126" s="42"/>
      <c r="Z126" s="42"/>
      <c r="AA126" s="42"/>
    </row>
    <row r="127" spans="1:27" s="3" customFormat="1" ht="17.25" customHeight="1" x14ac:dyDescent="0.2">
      <c r="A127" s="4"/>
      <c r="B127" s="121"/>
      <c r="C127" s="114"/>
      <c r="D127" s="74"/>
      <c r="E127" s="389"/>
      <c r="F127" s="389"/>
      <c r="G127" s="29"/>
      <c r="H127" s="134"/>
      <c r="I127" s="116"/>
      <c r="J127" s="84"/>
      <c r="K127" s="8"/>
      <c r="L127" s="8"/>
      <c r="M127" s="42"/>
      <c r="N127" s="105"/>
      <c r="O127" s="134"/>
      <c r="P127" s="134"/>
      <c r="Q127" s="33"/>
      <c r="R127" s="42"/>
      <c r="S127" s="42"/>
      <c r="T127" s="8"/>
      <c r="U127" s="42"/>
      <c r="V127" s="42"/>
      <c r="W127" s="42"/>
      <c r="X127" s="42"/>
      <c r="Y127" s="42"/>
      <c r="Z127" s="42"/>
      <c r="AA127" s="42"/>
    </row>
    <row r="128" spans="1:27" s="3" customFormat="1" ht="17.25" customHeight="1" x14ac:dyDescent="0.2">
      <c r="A128" s="4"/>
      <c r="B128" s="121"/>
      <c r="C128" s="114"/>
      <c r="D128" s="74"/>
      <c r="E128" s="389"/>
      <c r="F128" s="389"/>
      <c r="G128" s="91"/>
      <c r="H128" s="116"/>
      <c r="I128" s="116"/>
      <c r="J128" s="84"/>
      <c r="K128" s="8"/>
      <c r="L128" s="8"/>
      <c r="M128" s="8"/>
      <c r="N128" s="105"/>
      <c r="O128" s="134"/>
      <c r="P128" s="134"/>
      <c r="Q128" s="8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 spans="1:27" s="3" customFormat="1" ht="17.25" customHeight="1" x14ac:dyDescent="0.2">
      <c r="A129" s="4"/>
      <c r="B129" s="121"/>
      <c r="C129" s="114"/>
      <c r="D129" s="74"/>
      <c r="E129" s="389"/>
      <c r="F129" s="389"/>
      <c r="G129" s="91"/>
      <c r="H129" s="116"/>
      <c r="I129" s="116"/>
      <c r="J129" s="84"/>
      <c r="K129" s="8"/>
      <c r="L129" s="8"/>
      <c r="M129" s="8"/>
      <c r="N129" s="105"/>
      <c r="O129" s="134"/>
      <c r="P129" s="134"/>
      <c r="Q129" s="8"/>
      <c r="R129" s="42"/>
      <c r="S129" s="42"/>
      <c r="T129" s="42"/>
      <c r="U129" s="42"/>
      <c r="V129" s="42"/>
      <c r="W129" s="42"/>
      <c r="X129" s="42"/>
      <c r="Y129" s="42"/>
      <c r="Z129" s="42"/>
      <c r="AA129" s="42"/>
    </row>
    <row r="130" spans="1:27" s="3" customFormat="1" ht="17.25" customHeight="1" x14ac:dyDescent="0.2">
      <c r="A130" s="16"/>
      <c r="B130" s="204">
        <f>SUM(B56:B129)</f>
        <v>630</v>
      </c>
      <c r="C130" s="7">
        <f>B130</f>
        <v>630</v>
      </c>
      <c r="D130" s="63"/>
      <c r="E130" s="64"/>
      <c r="F130" s="64"/>
      <c r="G130" s="91"/>
      <c r="H130" s="116"/>
      <c r="I130" s="116"/>
      <c r="J130" s="84"/>
      <c r="K130" s="8"/>
      <c r="L130" s="8"/>
      <c r="M130" s="8"/>
      <c r="N130" s="105"/>
      <c r="O130" s="134"/>
      <c r="P130" s="134"/>
      <c r="Q130" s="8"/>
      <c r="R130" s="42"/>
      <c r="S130" s="42"/>
      <c r="T130" s="42"/>
      <c r="U130" s="42"/>
      <c r="V130" s="42"/>
      <c r="W130" s="42"/>
      <c r="X130" s="42"/>
      <c r="Y130" s="42"/>
      <c r="Z130" s="42"/>
      <c r="AA130" s="42"/>
    </row>
    <row r="131" spans="1:27" ht="17.25" customHeight="1" x14ac:dyDescent="0.2">
      <c r="C131" s="64"/>
      <c r="D131" s="63"/>
      <c r="E131" s="64"/>
      <c r="F131" s="64"/>
      <c r="G131" s="91"/>
      <c r="H131" s="116"/>
      <c r="I131" s="116"/>
      <c r="J131" s="84"/>
      <c r="K131" s="8"/>
      <c r="L131" s="8"/>
      <c r="M131" s="8"/>
      <c r="N131" s="105"/>
      <c r="O131" s="134"/>
      <c r="P131" s="134"/>
      <c r="Q131" s="8"/>
      <c r="R131" s="42"/>
      <c r="S131" s="42"/>
      <c r="T131" s="42"/>
      <c r="U131" s="8"/>
      <c r="V131" s="8"/>
      <c r="W131" s="8"/>
      <c r="X131" s="8"/>
      <c r="Y131" s="8"/>
      <c r="Z131" s="8"/>
      <c r="AA131" s="8"/>
    </row>
    <row r="132" spans="1:27" ht="17.25" customHeight="1" x14ac:dyDescent="0.2">
      <c r="C132" s="64"/>
      <c r="D132" s="63"/>
      <c r="E132" s="64"/>
      <c r="F132" s="64"/>
      <c r="G132" s="91"/>
      <c r="H132" s="116"/>
      <c r="I132" s="116"/>
      <c r="J132" s="84"/>
      <c r="K132" s="8"/>
      <c r="L132" s="8"/>
      <c r="M132" s="8"/>
      <c r="N132" s="105"/>
      <c r="O132" s="134"/>
      <c r="P132" s="134"/>
      <c r="Q132" s="8"/>
      <c r="R132" s="42"/>
      <c r="S132" s="42"/>
      <c r="T132" s="42"/>
      <c r="U132" s="8"/>
      <c r="V132" s="8"/>
      <c r="W132" s="8"/>
      <c r="X132" s="8"/>
      <c r="Y132" s="8"/>
      <c r="Z132" s="8"/>
      <c r="AA132" s="8"/>
    </row>
    <row r="133" spans="1:27" ht="17.25" customHeight="1" x14ac:dyDescent="0.2">
      <c r="C133" s="64"/>
      <c r="D133" s="63"/>
      <c r="E133" s="64"/>
      <c r="F133" s="64"/>
      <c r="G133" s="91"/>
      <c r="H133" s="116"/>
      <c r="I133" s="116"/>
      <c r="J133" s="84"/>
      <c r="K133" s="8"/>
      <c r="L133" s="8"/>
      <c r="M133" s="8"/>
      <c r="N133" s="105"/>
      <c r="O133" s="134"/>
      <c r="P133" s="134"/>
      <c r="Q133" s="8"/>
      <c r="R133" s="42"/>
      <c r="S133" s="42"/>
      <c r="T133" s="42"/>
      <c r="U133" s="8"/>
      <c r="V133" s="8"/>
      <c r="W133" s="8"/>
      <c r="X133" s="8"/>
      <c r="Y133" s="8"/>
      <c r="Z133" s="8"/>
      <c r="AA133" s="8"/>
    </row>
    <row r="134" spans="1:27" x14ac:dyDescent="0.2">
      <c r="C134" s="64"/>
      <c r="D134" s="63"/>
      <c r="E134" s="64"/>
      <c r="F134" s="64"/>
      <c r="G134" s="91"/>
      <c r="H134" s="116"/>
      <c r="I134" s="116"/>
      <c r="J134" s="84"/>
      <c r="K134" s="8"/>
      <c r="L134" s="8"/>
      <c r="M134" s="8"/>
      <c r="N134" s="105"/>
      <c r="O134" s="134"/>
      <c r="P134" s="134"/>
      <c r="Q134" s="8"/>
      <c r="R134" s="42"/>
      <c r="S134" s="42"/>
      <c r="T134" s="42"/>
      <c r="U134" s="8"/>
      <c r="V134" s="8"/>
      <c r="W134" s="8"/>
      <c r="X134" s="8"/>
      <c r="Y134" s="8"/>
      <c r="Z134" s="8"/>
      <c r="AA134" s="8"/>
    </row>
    <row r="135" spans="1:27" x14ac:dyDescent="0.2">
      <c r="C135" s="64"/>
      <c r="D135" s="63"/>
      <c r="E135" s="64"/>
      <c r="F135" s="64"/>
      <c r="G135" s="91"/>
      <c r="H135" s="116"/>
      <c r="I135" s="116"/>
      <c r="J135" s="84"/>
      <c r="K135" s="8"/>
      <c r="L135" s="8"/>
      <c r="M135" s="8"/>
      <c r="N135" s="105"/>
      <c r="O135" s="134"/>
      <c r="P135" s="134"/>
      <c r="Q135" s="8"/>
      <c r="R135" s="42"/>
      <c r="S135" s="42"/>
      <c r="T135" s="42"/>
      <c r="U135" s="8"/>
      <c r="V135" s="8"/>
      <c r="W135" s="8"/>
      <c r="X135" s="8"/>
      <c r="Y135" s="8"/>
      <c r="Z135" s="8"/>
      <c r="AA135" s="8"/>
    </row>
    <row r="136" spans="1:27" x14ac:dyDescent="0.2">
      <c r="C136" s="64"/>
      <c r="D136" s="63"/>
      <c r="E136" s="64"/>
      <c r="F136" s="64"/>
      <c r="G136" s="91"/>
      <c r="H136" s="116"/>
      <c r="I136" s="116"/>
      <c r="J136" s="84"/>
      <c r="K136" s="8"/>
      <c r="L136" s="8"/>
      <c r="M136" s="8"/>
      <c r="N136" s="105"/>
      <c r="O136" s="134"/>
      <c r="P136" s="134"/>
      <c r="Q136" s="8"/>
      <c r="R136" s="42"/>
      <c r="S136" s="42"/>
      <c r="T136" s="42"/>
      <c r="U136" s="8"/>
      <c r="X136" s="33"/>
      <c r="Y136" s="8"/>
      <c r="Z136" s="8"/>
      <c r="AA136" s="8"/>
    </row>
    <row r="137" spans="1:27" x14ac:dyDescent="0.2">
      <c r="C137" s="64"/>
      <c r="D137" s="63"/>
      <c r="E137" s="64"/>
      <c r="F137" s="64"/>
      <c r="G137" s="91"/>
      <c r="H137" s="116"/>
      <c r="I137" s="116"/>
      <c r="J137" s="84"/>
      <c r="K137" s="8"/>
      <c r="L137" s="8"/>
      <c r="M137" s="8"/>
      <c r="N137" s="105"/>
      <c r="O137" s="134"/>
      <c r="P137" s="134"/>
      <c r="Q137" s="8"/>
      <c r="R137" s="42"/>
      <c r="S137" s="42"/>
      <c r="T137" s="42"/>
      <c r="U137" s="8"/>
      <c r="X137" s="33"/>
      <c r="Y137" s="8"/>
      <c r="Z137" s="8"/>
      <c r="AA137" s="8"/>
    </row>
    <row r="138" spans="1:27" x14ac:dyDescent="0.2">
      <c r="C138" s="64"/>
      <c r="D138" s="63"/>
      <c r="E138" s="64"/>
      <c r="F138" s="64"/>
      <c r="G138" s="91"/>
      <c r="H138" s="116"/>
      <c r="I138" s="116"/>
      <c r="J138" s="84"/>
      <c r="K138" s="8"/>
      <c r="L138" s="8"/>
      <c r="M138" s="8"/>
      <c r="N138" s="105"/>
      <c r="O138" s="134"/>
      <c r="P138" s="134"/>
      <c r="Q138" s="8"/>
      <c r="R138" s="42"/>
      <c r="S138" s="42"/>
      <c r="T138" s="42"/>
      <c r="U138" s="8"/>
      <c r="X138" s="33"/>
      <c r="Y138" s="8"/>
      <c r="Z138" s="8"/>
      <c r="AA138" s="8"/>
    </row>
    <row r="139" spans="1:27" x14ac:dyDescent="0.2">
      <c r="C139" s="64"/>
      <c r="D139" s="63"/>
      <c r="E139" s="64"/>
      <c r="F139" s="64"/>
      <c r="G139" s="91"/>
      <c r="H139" s="116"/>
      <c r="I139" s="116"/>
      <c r="J139" s="84"/>
      <c r="K139" s="8"/>
      <c r="L139" s="8"/>
      <c r="M139" s="8"/>
      <c r="N139" s="105"/>
      <c r="O139" s="134"/>
      <c r="P139" s="134"/>
      <c r="Q139" s="8"/>
      <c r="R139" s="42"/>
      <c r="S139" s="42"/>
      <c r="T139" s="42"/>
      <c r="U139" s="8"/>
      <c r="X139" s="33"/>
      <c r="Y139" s="8"/>
      <c r="Z139" s="8"/>
      <c r="AA139" s="8"/>
    </row>
    <row r="140" spans="1:27" x14ac:dyDescent="0.2">
      <c r="C140" s="64"/>
      <c r="D140" s="63"/>
      <c r="E140" s="64"/>
      <c r="F140" s="64"/>
      <c r="G140" s="91"/>
      <c r="H140" s="116"/>
      <c r="I140" s="116"/>
      <c r="J140" s="84"/>
      <c r="K140" s="8"/>
      <c r="L140" s="8"/>
      <c r="M140" s="8"/>
      <c r="N140" s="105"/>
      <c r="O140" s="134"/>
      <c r="P140" s="134"/>
      <c r="Q140" s="8"/>
      <c r="R140" s="42"/>
      <c r="S140" s="42"/>
      <c r="T140" s="42"/>
      <c r="U140" s="8"/>
      <c r="X140" s="33"/>
      <c r="Y140" s="8"/>
      <c r="Z140" s="8"/>
      <c r="AA140" s="8"/>
    </row>
    <row r="141" spans="1:27" x14ac:dyDescent="0.2">
      <c r="C141" s="64"/>
      <c r="D141" s="63"/>
      <c r="E141" s="64"/>
      <c r="F141" s="64"/>
      <c r="G141" s="91"/>
      <c r="H141" s="116"/>
      <c r="I141" s="116"/>
      <c r="J141" s="84"/>
      <c r="K141" s="8"/>
      <c r="L141" s="8"/>
      <c r="M141" s="8"/>
      <c r="N141" s="105"/>
      <c r="O141" s="134"/>
      <c r="P141" s="134"/>
      <c r="Q141" s="8"/>
      <c r="R141" s="42"/>
      <c r="S141" s="42"/>
      <c r="T141" s="42"/>
      <c r="U141" s="8"/>
      <c r="X141" s="33"/>
      <c r="Y141" s="8"/>
      <c r="Z141" s="8"/>
      <c r="AA141" s="8"/>
    </row>
    <row r="142" spans="1:27" x14ac:dyDescent="0.2">
      <c r="C142" s="64"/>
      <c r="D142" s="63"/>
      <c r="E142" s="64"/>
      <c r="F142" s="64"/>
      <c r="G142" s="91"/>
      <c r="H142" s="116"/>
      <c r="I142" s="116"/>
      <c r="J142" s="84"/>
      <c r="K142" s="8"/>
      <c r="L142" s="8"/>
      <c r="M142" s="8"/>
      <c r="N142" s="105"/>
      <c r="O142" s="134"/>
      <c r="P142" s="134"/>
      <c r="Q142" s="8"/>
      <c r="R142" s="42"/>
      <c r="S142" s="42"/>
      <c r="T142" s="42"/>
      <c r="U142" s="8"/>
      <c r="X142" s="33"/>
      <c r="Y142" s="8"/>
      <c r="Z142" s="8"/>
      <c r="AA142" s="8"/>
    </row>
    <row r="143" spans="1:27" x14ac:dyDescent="0.2">
      <c r="C143" s="64"/>
      <c r="D143" s="63"/>
      <c r="E143" s="64"/>
      <c r="F143" s="64"/>
      <c r="G143" s="91"/>
      <c r="H143" s="91"/>
      <c r="I143" s="86"/>
      <c r="U143" s="8"/>
      <c r="X143" s="33"/>
      <c r="Y143" s="8"/>
      <c r="Z143" s="8"/>
      <c r="AA143" s="8"/>
    </row>
    <row r="144" spans="1:27" x14ac:dyDescent="0.2">
      <c r="C144" s="64"/>
      <c r="D144" s="63"/>
      <c r="E144" s="64"/>
      <c r="F144" s="64"/>
      <c r="G144" s="91"/>
      <c r="H144" s="91"/>
    </row>
    <row r="145" spans="3:8" x14ac:dyDescent="0.2">
      <c r="C145" s="64"/>
      <c r="D145" s="63"/>
      <c r="E145" s="64"/>
      <c r="F145" s="64"/>
      <c r="G145" s="91"/>
      <c r="H145" s="91"/>
    </row>
    <row r="146" spans="3:8" x14ac:dyDescent="0.2">
      <c r="C146" s="64"/>
      <c r="D146" s="63"/>
      <c r="E146" s="64"/>
      <c r="F146" s="64"/>
      <c r="G146" s="91"/>
      <c r="H146" s="91"/>
    </row>
    <row r="147" spans="3:8" x14ac:dyDescent="0.2">
      <c r="C147" s="64"/>
      <c r="D147" s="63"/>
      <c r="E147" s="64"/>
      <c r="F147" s="64"/>
      <c r="G147" s="91"/>
      <c r="H147" s="91"/>
    </row>
    <row r="148" spans="3:8" x14ac:dyDescent="0.2">
      <c r="C148" s="64"/>
      <c r="D148" s="63"/>
      <c r="E148" s="64"/>
      <c r="F148" s="64"/>
      <c r="G148" s="91"/>
      <c r="H148" s="91"/>
    </row>
    <row r="149" spans="3:8" x14ac:dyDescent="0.2">
      <c r="C149" s="64"/>
      <c r="D149" s="63"/>
      <c r="E149" s="64"/>
      <c r="F149" s="64"/>
      <c r="G149" s="91"/>
      <c r="H149" s="91"/>
    </row>
    <row r="150" spans="3:8" x14ac:dyDescent="0.2">
      <c r="C150" s="64"/>
      <c r="D150" s="63"/>
      <c r="E150" s="64"/>
      <c r="F150" s="64"/>
      <c r="G150" s="91"/>
      <c r="H150" s="91"/>
    </row>
    <row r="151" spans="3:8" x14ac:dyDescent="0.2">
      <c r="C151" s="64"/>
      <c r="D151" s="63"/>
      <c r="E151" s="64"/>
      <c r="F151" s="64"/>
      <c r="G151" s="91"/>
      <c r="H151" s="91"/>
    </row>
    <row r="152" spans="3:8" x14ac:dyDescent="0.2">
      <c r="C152" s="64"/>
      <c r="D152" s="63"/>
      <c r="E152" s="64"/>
      <c r="F152" s="64"/>
      <c r="G152" s="91"/>
      <c r="H152" s="91"/>
    </row>
    <row r="153" spans="3:8" x14ac:dyDescent="0.2">
      <c r="C153" s="64"/>
      <c r="D153" s="63"/>
      <c r="E153" s="64"/>
      <c r="F153" s="64"/>
      <c r="G153" s="91"/>
      <c r="H153" s="91"/>
    </row>
    <row r="154" spans="3:8" x14ac:dyDescent="0.2">
      <c r="C154" s="64"/>
      <c r="D154" s="63"/>
      <c r="E154" s="64"/>
      <c r="F154" s="64"/>
      <c r="G154" s="91"/>
      <c r="H154" s="91"/>
    </row>
  </sheetData>
  <mergeCells count="231">
    <mergeCell ref="A40:A41"/>
    <mergeCell ref="A42:A43"/>
    <mergeCell ref="B40:B41"/>
    <mergeCell ref="B42:B43"/>
    <mergeCell ref="C40:C41"/>
    <mergeCell ref="C42:C43"/>
    <mergeCell ref="D40:D41"/>
    <mergeCell ref="D42:D43"/>
    <mergeCell ref="T40:T41"/>
    <mergeCell ref="S40:S41"/>
    <mergeCell ref="R40:R41"/>
    <mergeCell ref="K42:S42"/>
    <mergeCell ref="E70:F70"/>
    <mergeCell ref="E56:F56"/>
    <mergeCell ref="E66:F66"/>
    <mergeCell ref="E64:F64"/>
    <mergeCell ref="E65:F65"/>
    <mergeCell ref="E63:F63"/>
    <mergeCell ref="E62:F62"/>
    <mergeCell ref="E60:F60"/>
    <mergeCell ref="E61:F61"/>
    <mergeCell ref="E68:F68"/>
    <mergeCell ref="E58:F58"/>
    <mergeCell ref="E59:F59"/>
    <mergeCell ref="T28:T29"/>
    <mergeCell ref="R22:R23"/>
    <mergeCell ref="R36:R37"/>
    <mergeCell ref="S36:S37"/>
    <mergeCell ref="T32:T33"/>
    <mergeCell ref="S32:S33"/>
    <mergeCell ref="S28:S29"/>
    <mergeCell ref="S30:S31"/>
    <mergeCell ref="T30:T31"/>
    <mergeCell ref="T34:T35"/>
    <mergeCell ref="S34:S35"/>
    <mergeCell ref="R30:R31"/>
    <mergeCell ref="R32:R33"/>
    <mergeCell ref="R34:R35"/>
    <mergeCell ref="T36:T37"/>
    <mergeCell ref="S26:S27"/>
    <mergeCell ref="T26:T27"/>
    <mergeCell ref="T24:T25"/>
    <mergeCell ref="T22:T23"/>
    <mergeCell ref="S22:S23"/>
    <mergeCell ref="A4:A5"/>
    <mergeCell ref="A8:A9"/>
    <mergeCell ref="A10:A11"/>
    <mergeCell ref="A6:A7"/>
    <mergeCell ref="C12:C13"/>
    <mergeCell ref="C4:C5"/>
    <mergeCell ref="C6:C7"/>
    <mergeCell ref="R28:R29"/>
    <mergeCell ref="R26:R27"/>
    <mergeCell ref="R24:R25"/>
    <mergeCell ref="D14:D15"/>
    <mergeCell ref="C14:C15"/>
    <mergeCell ref="B4:B5"/>
    <mergeCell ref="B6:B7"/>
    <mergeCell ref="C8:C9"/>
    <mergeCell ref="C10:C11"/>
    <mergeCell ref="D4:D5"/>
    <mergeCell ref="B14:B15"/>
    <mergeCell ref="B8:B9"/>
    <mergeCell ref="B10:B11"/>
    <mergeCell ref="D12:D13"/>
    <mergeCell ref="D16:D17"/>
    <mergeCell ref="R18:R19"/>
    <mergeCell ref="R20:R21"/>
    <mergeCell ref="T4:T5"/>
    <mergeCell ref="T6:T7"/>
    <mergeCell ref="S4:S5"/>
    <mergeCell ref="R4:R5"/>
    <mergeCell ref="D10:D11"/>
    <mergeCell ref="D6:D7"/>
    <mergeCell ref="S6:S7"/>
    <mergeCell ref="R6:R7"/>
    <mergeCell ref="S10:S11"/>
    <mergeCell ref="R8:R9"/>
    <mergeCell ref="R10:R11"/>
    <mergeCell ref="T8:T9"/>
    <mergeCell ref="S8:S9"/>
    <mergeCell ref="T10:T11"/>
    <mergeCell ref="D8:D9"/>
    <mergeCell ref="A18:A19"/>
    <mergeCell ref="B18:B19"/>
    <mergeCell ref="C18:C19"/>
    <mergeCell ref="D18:D19"/>
    <mergeCell ref="A12:A13"/>
    <mergeCell ref="B12:B13"/>
    <mergeCell ref="A16:A17"/>
    <mergeCell ref="B16:B17"/>
    <mergeCell ref="A14:A15"/>
    <mergeCell ref="C16:C17"/>
    <mergeCell ref="T12:T13"/>
    <mergeCell ref="T14:T15"/>
    <mergeCell ref="S16:S17"/>
    <mergeCell ref="T16:T17"/>
    <mergeCell ref="T18:T19"/>
    <mergeCell ref="T20:T21"/>
    <mergeCell ref="S14:S15"/>
    <mergeCell ref="Q12:Q13"/>
    <mergeCell ref="Q14:Q15"/>
    <mergeCell ref="R14:R15"/>
    <mergeCell ref="Q22:Q23"/>
    <mergeCell ref="S12:S13"/>
    <mergeCell ref="R12:R13"/>
    <mergeCell ref="D36:D37"/>
    <mergeCell ref="D28:D29"/>
    <mergeCell ref="D34:D35"/>
    <mergeCell ref="D32:D33"/>
    <mergeCell ref="D24:D25"/>
    <mergeCell ref="D26:D27"/>
    <mergeCell ref="Q34:Q35"/>
    <mergeCell ref="Q28:Q29"/>
    <mergeCell ref="Q24:Q25"/>
    <mergeCell ref="D22:D23"/>
    <mergeCell ref="D30:D31"/>
    <mergeCell ref="R16:R17"/>
    <mergeCell ref="S20:S21"/>
    <mergeCell ref="S18:S19"/>
    <mergeCell ref="S24:S25"/>
    <mergeCell ref="D20:D21"/>
    <mergeCell ref="A20:A21"/>
    <mergeCell ref="B20:B21"/>
    <mergeCell ref="A36:A37"/>
    <mergeCell ref="B30:B31"/>
    <mergeCell ref="B34:B35"/>
    <mergeCell ref="C36:C37"/>
    <mergeCell ref="B36:B37"/>
    <mergeCell ref="A28:A29"/>
    <mergeCell ref="C32:C33"/>
    <mergeCell ref="C28:C29"/>
    <mergeCell ref="C30:C31"/>
    <mergeCell ref="C24:C25"/>
    <mergeCell ref="C26:C27"/>
    <mergeCell ref="B22:B23"/>
    <mergeCell ref="C20:C21"/>
    <mergeCell ref="A30:A31"/>
    <mergeCell ref="A32:A33"/>
    <mergeCell ref="A34:A35"/>
    <mergeCell ref="B28:B29"/>
    <mergeCell ref="A24:A25"/>
    <mergeCell ref="A26:A27"/>
    <mergeCell ref="A22:A23"/>
    <mergeCell ref="C22:C23"/>
    <mergeCell ref="C34:C35"/>
    <mergeCell ref="B24:B25"/>
    <mergeCell ref="B26:B27"/>
    <mergeCell ref="B32:B33"/>
    <mergeCell ref="E127:F127"/>
    <mergeCell ref="E128:F128"/>
    <mergeCell ref="E129:F129"/>
    <mergeCell ref="E57:F57"/>
    <mergeCell ref="E1:P1"/>
    <mergeCell ref="Q16:Q17"/>
    <mergeCell ref="Q8:Q9"/>
    <mergeCell ref="Q10:Q11"/>
    <mergeCell ref="Q40:Q41"/>
    <mergeCell ref="Q30:Q31"/>
    <mergeCell ref="Q36:Q37"/>
    <mergeCell ref="Q32:Q33"/>
    <mergeCell ref="Q18:Q19"/>
    <mergeCell ref="Q20:Q21"/>
    <mergeCell ref="Q26:Q27"/>
    <mergeCell ref="Q4:Q5"/>
    <mergeCell ref="Q6:Q7"/>
    <mergeCell ref="E89:F89"/>
    <mergeCell ref="E90:F90"/>
    <mergeCell ref="E85:F85"/>
    <mergeCell ref="E86:F86"/>
    <mergeCell ref="E126:F126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08:F108"/>
    <mergeCell ref="E109:F109"/>
    <mergeCell ref="E110:F110"/>
    <mergeCell ref="E111:F111"/>
    <mergeCell ref="E112:F112"/>
    <mergeCell ref="E113:F113"/>
    <mergeCell ref="E123:F123"/>
    <mergeCell ref="E124:F124"/>
    <mergeCell ref="E125:F125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91:F91"/>
    <mergeCell ref="E92:F92"/>
    <mergeCell ref="E93:F93"/>
    <mergeCell ref="E94:F94"/>
    <mergeCell ref="E95:F95"/>
    <mergeCell ref="E96:F96"/>
    <mergeCell ref="E97:F97"/>
    <mergeCell ref="E98:F98"/>
    <mergeCell ref="E88:F88"/>
    <mergeCell ref="R38:R39"/>
    <mergeCell ref="S38:S39"/>
    <mergeCell ref="T38:T39"/>
    <mergeCell ref="Q38:Q39"/>
    <mergeCell ref="E84:F84"/>
    <mergeCell ref="E87:F87"/>
    <mergeCell ref="E82:F82"/>
    <mergeCell ref="E83:F83"/>
    <mergeCell ref="E74:F74"/>
    <mergeCell ref="E73:F73"/>
    <mergeCell ref="E75:F75"/>
    <mergeCell ref="E69:F69"/>
    <mergeCell ref="E77:F77"/>
    <mergeCell ref="E76:F76"/>
    <mergeCell ref="E78:F78"/>
    <mergeCell ref="E81:F81"/>
    <mergeCell ref="E80:F80"/>
    <mergeCell ref="E79:F79"/>
    <mergeCell ref="G75:G76"/>
    <mergeCell ref="G77:G78"/>
    <mergeCell ref="K43:S43"/>
    <mergeCell ref="E67:F67"/>
    <mergeCell ref="E71:F71"/>
    <mergeCell ref="E72:F72"/>
  </mergeCells>
  <phoneticPr fontId="2"/>
  <printOptions horizontalCentered="1"/>
  <pageMargins left="0.78740157480314965" right="0.23622047244094491" top="0.70866141732283472" bottom="0.23622047244094491" header="0.23622047244094491" footer="0.19685039370078741"/>
  <pageSetup paperSize="9" scale="91" fitToWidth="0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"/>
  <sheetViews>
    <sheetView view="pageBreakPreview" zoomScale="120" zoomScaleNormal="100" zoomScaleSheetLayoutView="120" workbookViewId="0">
      <selection activeCell="I49" sqref="I49"/>
    </sheetView>
  </sheetViews>
  <sheetFormatPr defaultColWidth="9" defaultRowHeight="17.25" x14ac:dyDescent="0.2"/>
  <cols>
    <col min="1" max="1" width="3.5" style="125" customWidth="1"/>
    <col min="2" max="2" width="4.25" style="24" hidden="1" customWidth="1"/>
    <col min="3" max="3" width="8.25" style="3" customWidth="1"/>
    <col min="4" max="4" width="9" style="67"/>
    <col min="5" max="6" width="4.375" style="9" customWidth="1"/>
    <col min="7" max="8" width="4.375" style="124" customWidth="1"/>
    <col min="9" max="9" width="4.375" style="91" customWidth="1"/>
    <col min="10" max="10" width="4.375" style="25" customWidth="1"/>
    <col min="11" max="12" width="4.375" style="9" customWidth="1"/>
    <col min="13" max="13" width="4.25" style="9" hidden="1" customWidth="1"/>
    <col min="14" max="14" width="8.25" style="3" customWidth="1"/>
    <col min="15" max="15" width="9" style="3"/>
    <col min="16" max="16" width="3.5" style="3" customWidth="1"/>
    <col min="17" max="17" width="3.5" style="9" customWidth="1"/>
    <col min="18" max="18" width="2.875" style="33" customWidth="1"/>
    <col min="19" max="19" width="11" style="33" bestFit="1" customWidth="1"/>
    <col min="20" max="20" width="11" style="1" bestFit="1" customWidth="1"/>
    <col min="21" max="21" width="9.125" style="9" bestFit="1" customWidth="1"/>
    <col min="22" max="16384" width="9" style="9"/>
  </cols>
  <sheetData>
    <row r="1" spans="1:27" ht="20.25" customHeight="1" x14ac:dyDescent="0.2">
      <c r="E1" s="384" t="s">
        <v>48</v>
      </c>
      <c r="F1" s="384"/>
      <c r="G1" s="384"/>
      <c r="H1" s="384"/>
      <c r="I1" s="384"/>
      <c r="J1" s="384"/>
      <c r="K1" s="384"/>
      <c r="L1" s="384"/>
      <c r="M1" s="3"/>
    </row>
    <row r="2" spans="1:27" s="68" customFormat="1" ht="15.75" customHeight="1" x14ac:dyDescent="0.15">
      <c r="A2" s="164"/>
      <c r="B2" s="150" t="s">
        <v>5</v>
      </c>
      <c r="C2" s="164" t="s">
        <v>0</v>
      </c>
      <c r="D2" s="164" t="s">
        <v>1</v>
      </c>
      <c r="E2" s="52"/>
      <c r="F2" s="162"/>
      <c r="G2" s="164"/>
      <c r="H2" s="164"/>
      <c r="I2" s="91"/>
      <c r="J2" s="52"/>
      <c r="K2" s="52"/>
      <c r="L2" s="52"/>
      <c r="M2" s="164" t="s">
        <v>4</v>
      </c>
      <c r="N2" s="162" t="s">
        <v>0</v>
      </c>
      <c r="O2" s="164" t="s">
        <v>1</v>
      </c>
      <c r="P2" s="52"/>
      <c r="R2" s="129"/>
      <c r="S2" s="129"/>
      <c r="T2" s="56"/>
    </row>
    <row r="3" spans="1:27" s="14" customFormat="1" ht="15.75" customHeight="1" thickBot="1" x14ac:dyDescent="0.2">
      <c r="A3" s="376">
        <v>1</v>
      </c>
      <c r="B3" s="376">
        <v>13</v>
      </c>
      <c r="C3" s="376" t="str">
        <f>IF(B3="","",VLOOKUP(B3,$B$45:$D$116,2))</f>
        <v>大木</v>
      </c>
      <c r="D3" s="377" t="str">
        <f>IF(B3="","",VLOOKUP(B3,$B$45:$D$116,3))</f>
        <v>千葉南</v>
      </c>
      <c r="E3" s="295">
        <v>0</v>
      </c>
      <c r="F3" s="2"/>
      <c r="G3"/>
      <c r="H3"/>
      <c r="I3"/>
      <c r="J3"/>
      <c r="L3" s="14">
        <v>3</v>
      </c>
      <c r="M3" s="376">
        <v>5</v>
      </c>
      <c r="N3" s="376" t="str">
        <f>IF(M3="","",VLOOKUP(M3,$B$45:$D$116,2))</f>
        <v>秦</v>
      </c>
      <c r="O3" s="380" t="str">
        <f>IF(M3="","",VLOOKUP(M3,$B$45:$D$116,3))</f>
        <v>成田</v>
      </c>
      <c r="P3" s="376">
        <v>9</v>
      </c>
      <c r="R3" s="166"/>
      <c r="S3" s="166"/>
      <c r="T3" s="166"/>
      <c r="U3" s="117"/>
      <c r="V3" s="73"/>
      <c r="W3" s="159"/>
      <c r="X3" s="159"/>
      <c r="Y3" s="159"/>
      <c r="Z3" s="159"/>
      <c r="AA3" s="159"/>
    </row>
    <row r="4" spans="1:27" s="14" customFormat="1" ht="15.75" customHeight="1" thickBot="1" x14ac:dyDescent="0.2">
      <c r="A4" s="376"/>
      <c r="B4" s="376"/>
      <c r="C4" s="376"/>
      <c r="D4" s="377"/>
      <c r="E4" s="263" t="s">
        <v>320</v>
      </c>
      <c r="F4" s="296">
        <v>6</v>
      </c>
      <c r="H4"/>
      <c r="I4"/>
      <c r="J4"/>
      <c r="K4">
        <v>0</v>
      </c>
      <c r="L4" s="334" t="s">
        <v>222</v>
      </c>
      <c r="M4" s="376"/>
      <c r="N4" s="376"/>
      <c r="O4" s="380"/>
      <c r="P4" s="376"/>
      <c r="R4" s="166"/>
      <c r="S4" s="166"/>
      <c r="T4" s="166"/>
      <c r="U4" s="117"/>
      <c r="V4" s="159"/>
      <c r="W4" s="159"/>
      <c r="X4" s="159"/>
      <c r="Y4" s="159"/>
      <c r="Z4" s="159"/>
      <c r="AA4" s="159"/>
    </row>
    <row r="5" spans="1:27" s="14" customFormat="1" ht="15.75" customHeight="1" thickBot="1" x14ac:dyDescent="0.2">
      <c r="A5" s="376">
        <v>2</v>
      </c>
      <c r="B5" s="376">
        <v>14</v>
      </c>
      <c r="C5" s="376" t="str">
        <f>IF(B5="","",VLOOKUP(B5,$B$45:$D$116,2))</f>
        <v>岡田</v>
      </c>
      <c r="D5" s="377" t="str">
        <f>IF(B5="","",VLOOKUP(B5,$B$45:$D$116,3))</f>
        <v>習志野</v>
      </c>
      <c r="E5" s="335"/>
      <c r="F5" s="343"/>
      <c r="H5"/>
      <c r="I5"/>
      <c r="J5"/>
      <c r="K5" s="245"/>
      <c r="L5" s="183"/>
      <c r="M5" s="376">
        <v>16</v>
      </c>
      <c r="N5" s="376" t="str">
        <f>IF(M5="","",VLOOKUP(M5,$B$45:$D$116,2))</f>
        <v>石橋</v>
      </c>
      <c r="O5" s="380" t="str">
        <f>IF(M5="","",VLOOKUP(M5,$B$45:$D$116,3))</f>
        <v>佐原</v>
      </c>
      <c r="P5" s="376">
        <v>10</v>
      </c>
      <c r="R5" s="166"/>
      <c r="S5" s="166"/>
      <c r="T5" s="166"/>
      <c r="U5" s="117"/>
      <c r="V5" s="73"/>
      <c r="W5" s="159"/>
      <c r="X5" s="159"/>
      <c r="Y5" s="159"/>
      <c r="Z5" s="159"/>
      <c r="AA5" s="159"/>
    </row>
    <row r="6" spans="1:27" s="14" customFormat="1" ht="15.75" customHeight="1" thickBot="1" x14ac:dyDescent="0.2">
      <c r="A6" s="376"/>
      <c r="B6" s="376"/>
      <c r="C6" s="376"/>
      <c r="D6" s="377"/>
      <c r="E6" s="324">
        <v>3</v>
      </c>
      <c r="F6" s="310" t="s">
        <v>232</v>
      </c>
      <c r="G6">
        <v>2</v>
      </c>
      <c r="H6"/>
      <c r="I6"/>
      <c r="J6">
        <v>0</v>
      </c>
      <c r="K6" s="147" t="s">
        <v>234</v>
      </c>
      <c r="L6" s="2">
        <v>0</v>
      </c>
      <c r="M6" s="376"/>
      <c r="N6" s="376"/>
      <c r="O6" s="380"/>
      <c r="P6" s="376"/>
      <c r="R6" s="166"/>
      <c r="S6" s="166"/>
      <c r="T6" s="166"/>
      <c r="U6" s="117"/>
      <c r="V6" s="159"/>
      <c r="W6" s="159"/>
      <c r="X6" s="159"/>
      <c r="Y6" s="159"/>
      <c r="Z6" s="159"/>
      <c r="AA6" s="159"/>
    </row>
    <row r="7" spans="1:27" s="14" customFormat="1" ht="15.75" customHeight="1" thickBot="1" x14ac:dyDescent="0.2">
      <c r="A7" s="376">
        <v>3</v>
      </c>
      <c r="B7" s="376">
        <v>12</v>
      </c>
      <c r="C7" s="376" t="str">
        <f>IF(B7="","",VLOOKUP(B7,$B$45:$D$116,2))</f>
        <v>御前</v>
      </c>
      <c r="D7" s="377" t="str">
        <f>IF(B7="","",VLOOKUP(B7,$B$45:$D$116,3))</f>
        <v>渋谷幕張</v>
      </c>
      <c r="E7" s="2">
        <v>6</v>
      </c>
      <c r="F7" s="146"/>
      <c r="G7" s="336"/>
      <c r="H7"/>
      <c r="I7"/>
      <c r="J7" s="304"/>
      <c r="K7" s="2"/>
      <c r="L7" s="2">
        <v>6</v>
      </c>
      <c r="M7" s="376">
        <v>10</v>
      </c>
      <c r="N7" s="376" t="str">
        <f>IF(M7="","",VLOOKUP(M7,$B$45:$D$116,2))</f>
        <v>鈴木</v>
      </c>
      <c r="O7" s="380" t="str">
        <f>IF(M7="","",VLOOKUP(M7,$B$45:$D$116,3))</f>
        <v>秀明八千代</v>
      </c>
      <c r="P7" s="376">
        <v>11</v>
      </c>
      <c r="R7" s="166"/>
      <c r="S7" s="166"/>
      <c r="T7" s="166"/>
      <c r="U7" s="117"/>
      <c r="V7" s="159"/>
      <c r="W7" s="159"/>
      <c r="X7" s="159"/>
      <c r="Y7" s="159"/>
      <c r="Z7" s="159"/>
      <c r="AA7" s="159"/>
    </row>
    <row r="8" spans="1:27" s="14" customFormat="1" ht="15.75" customHeight="1" thickBot="1" x14ac:dyDescent="0.2">
      <c r="A8" s="376"/>
      <c r="B8" s="376"/>
      <c r="C8" s="376"/>
      <c r="D8" s="377"/>
      <c r="E8" s="324" t="s">
        <v>219</v>
      </c>
      <c r="F8" s="328"/>
      <c r="G8" s="310"/>
      <c r="H8"/>
      <c r="I8"/>
      <c r="J8" s="321"/>
      <c r="K8" s="310"/>
      <c r="L8" s="315" t="s">
        <v>223</v>
      </c>
      <c r="M8" s="376"/>
      <c r="N8" s="376"/>
      <c r="O8" s="380"/>
      <c r="P8" s="376"/>
      <c r="R8" s="166"/>
      <c r="S8" s="166"/>
      <c r="T8" s="166"/>
      <c r="U8" s="117"/>
      <c r="V8" s="159"/>
      <c r="W8" s="159"/>
      <c r="X8" s="159"/>
      <c r="Y8" s="159"/>
      <c r="Z8" s="159"/>
      <c r="AA8" s="159"/>
    </row>
    <row r="9" spans="1:27" s="14" customFormat="1" ht="15.75" customHeight="1" x14ac:dyDescent="0.15">
      <c r="A9" s="376">
        <v>4</v>
      </c>
      <c r="B9" s="376">
        <v>11</v>
      </c>
      <c r="C9" s="376" t="str">
        <f>IF(B9="","",VLOOKUP(B9,$B$45:$D$116,2))</f>
        <v>髙橋</v>
      </c>
      <c r="D9" s="377" t="str">
        <f>IF(B9="","",VLOOKUP(B9,$B$45:$D$116,3))</f>
        <v>千葉経済</v>
      </c>
      <c r="E9" s="148"/>
      <c r="F9" s="182">
        <v>3</v>
      </c>
      <c r="G9" s="310"/>
      <c r="H9"/>
      <c r="I9"/>
      <c r="J9" s="147"/>
      <c r="K9" s="340">
        <v>6</v>
      </c>
      <c r="L9" s="183"/>
      <c r="M9" s="376">
        <v>9</v>
      </c>
      <c r="N9" s="376" t="s">
        <v>329</v>
      </c>
      <c r="O9" s="380" t="str">
        <f>IF(M9="","",VLOOKUP(M9,$B$45:$D$116,3))</f>
        <v>成田北</v>
      </c>
      <c r="P9" s="376">
        <v>12</v>
      </c>
      <c r="R9" s="166"/>
      <c r="S9" s="166"/>
      <c r="T9" s="166"/>
      <c r="U9" s="117"/>
      <c r="V9" s="159"/>
      <c r="W9" s="159"/>
      <c r="X9" s="159"/>
      <c r="Y9" s="159"/>
      <c r="Z9" s="159"/>
      <c r="AA9" s="159"/>
    </row>
    <row r="10" spans="1:27" s="14" customFormat="1" ht="15.75" customHeight="1" thickBot="1" x14ac:dyDescent="0.2">
      <c r="A10" s="376"/>
      <c r="B10" s="376"/>
      <c r="C10" s="376"/>
      <c r="D10" s="377"/>
      <c r="E10">
        <v>0</v>
      </c>
      <c r="F10"/>
      <c r="G10" s="310" t="s">
        <v>318</v>
      </c>
      <c r="H10" s="353">
        <v>0</v>
      </c>
      <c r="I10" s="146">
        <v>6</v>
      </c>
      <c r="J10" s="147" t="s">
        <v>319</v>
      </c>
      <c r="K10"/>
      <c r="L10">
        <v>0</v>
      </c>
      <c r="M10" s="376"/>
      <c r="N10" s="376"/>
      <c r="O10" s="380"/>
      <c r="P10" s="376"/>
      <c r="R10" s="166"/>
      <c r="S10" s="166"/>
      <c r="T10" s="166"/>
      <c r="U10" s="117"/>
      <c r="V10" s="159"/>
      <c r="W10" s="159"/>
      <c r="X10" s="159"/>
      <c r="Y10" s="159"/>
      <c r="Z10" s="159"/>
      <c r="AA10" s="159"/>
    </row>
    <row r="11" spans="1:27" s="14" customFormat="1" ht="15.75" customHeight="1" thickBot="1" x14ac:dyDescent="0.2">
      <c r="A11" s="376">
        <v>5</v>
      </c>
      <c r="B11" s="376">
        <v>7</v>
      </c>
      <c r="C11" s="376" t="str">
        <f>IF(B11="","",VLOOKUP(B11,$B$45:$D$116,2))</f>
        <v>平野</v>
      </c>
      <c r="D11" s="377" t="str">
        <f>IF(B11="","",VLOOKUP(B11,$B$45:$D$116,3))</f>
        <v>市立銚子</v>
      </c>
      <c r="E11" s="2">
        <v>2</v>
      </c>
      <c r="F11"/>
      <c r="G11" s="146"/>
      <c r="H11" t="s">
        <v>208</v>
      </c>
      <c r="I11" s="307"/>
      <c r="J11" s="2"/>
      <c r="K11"/>
      <c r="L11" s="2">
        <v>1</v>
      </c>
      <c r="M11" s="376">
        <v>15</v>
      </c>
      <c r="N11" s="376" t="str">
        <f>IF(M11="","",VLOOKUP(M11,$B$45:$D$116,2))</f>
        <v>平田</v>
      </c>
      <c r="O11" s="380" t="str">
        <f>IF(M11="","",VLOOKUP(M11,$B$45:$D$116,3))</f>
        <v>船橋東</v>
      </c>
      <c r="P11" s="376">
        <v>13</v>
      </c>
      <c r="R11" s="1"/>
      <c r="S11" s="1"/>
      <c r="T11" s="1"/>
      <c r="U11" s="117"/>
      <c r="V11" s="159"/>
      <c r="W11" s="159"/>
      <c r="X11" s="159"/>
      <c r="Y11" s="159"/>
      <c r="Z11" s="159"/>
      <c r="AA11" s="159"/>
    </row>
    <row r="12" spans="1:27" s="14" customFormat="1" ht="15.75" customHeight="1" thickBot="1" x14ac:dyDescent="0.2">
      <c r="A12" s="376"/>
      <c r="B12" s="376"/>
      <c r="C12" s="376"/>
      <c r="D12" s="377"/>
      <c r="E12" s="324" t="s">
        <v>220</v>
      </c>
      <c r="F12" s="338">
        <v>6</v>
      </c>
      <c r="G12" s="146"/>
      <c r="H12"/>
      <c r="I12" s="310"/>
      <c r="J12" s="2"/>
      <c r="K12">
        <v>0</v>
      </c>
      <c r="L12" s="334" t="s">
        <v>224</v>
      </c>
      <c r="M12" s="376"/>
      <c r="N12" s="376"/>
      <c r="O12" s="380"/>
      <c r="P12" s="376"/>
      <c r="R12" s="166"/>
      <c r="S12" s="166"/>
      <c r="T12" s="166"/>
      <c r="U12" s="117"/>
      <c r="V12" s="159"/>
      <c r="W12" s="159"/>
      <c r="X12" s="159"/>
      <c r="Y12" s="159"/>
      <c r="Z12" s="159"/>
      <c r="AA12" s="159"/>
    </row>
    <row r="13" spans="1:27" s="14" customFormat="1" ht="15.75" customHeight="1" x14ac:dyDescent="0.15">
      <c r="A13" s="376">
        <v>6</v>
      </c>
      <c r="B13" s="376">
        <v>3</v>
      </c>
      <c r="C13" s="376" t="str">
        <f>IF(B13="","",VLOOKUP(B13,$B$45:$D$116,2))</f>
        <v>平野</v>
      </c>
      <c r="D13" s="377" t="str">
        <f>IF(B13="","",VLOOKUP(B13,$B$45:$D$116,3))</f>
        <v>木更津総合</v>
      </c>
      <c r="E13" s="148"/>
      <c r="F13" s="336"/>
      <c r="G13" s="146"/>
      <c r="H13"/>
      <c r="I13" s="310"/>
      <c r="J13" s="2"/>
      <c r="K13" s="245"/>
      <c r="L13" s="183"/>
      <c r="M13" s="376">
        <v>2</v>
      </c>
      <c r="N13" s="376" t="str">
        <f>IF(M13="","",VLOOKUP(M13,$B$45:$D$116,2))</f>
        <v>高司</v>
      </c>
      <c r="O13" s="380" t="str">
        <f>IF(M13="","",VLOOKUP(M13,$B$45:$D$116,3))</f>
        <v>木更津総合</v>
      </c>
      <c r="P13" s="376">
        <v>14</v>
      </c>
      <c r="R13" s="1"/>
      <c r="S13" s="1"/>
      <c r="T13" s="1"/>
      <c r="U13" s="117"/>
      <c r="V13" s="159"/>
      <c r="W13" s="159"/>
      <c r="X13" s="159"/>
      <c r="Y13" s="159"/>
      <c r="Z13" s="159"/>
      <c r="AA13" s="159"/>
    </row>
    <row r="14" spans="1:27" s="14" customFormat="1" ht="15.75" customHeight="1" thickBot="1" x14ac:dyDescent="0.2">
      <c r="A14" s="376"/>
      <c r="B14" s="376"/>
      <c r="C14" s="376"/>
      <c r="D14" s="377"/>
      <c r="E14" s="2">
        <v>2</v>
      </c>
      <c r="F14" s="310" t="s">
        <v>233</v>
      </c>
      <c r="G14" s="148"/>
      <c r="H14"/>
      <c r="I14" s="310"/>
      <c r="J14" s="146"/>
      <c r="K14" s="147" t="s">
        <v>227</v>
      </c>
      <c r="L14" s="2">
        <v>1</v>
      </c>
      <c r="M14" s="376"/>
      <c r="N14" s="376"/>
      <c r="O14" s="380"/>
      <c r="P14" s="376"/>
      <c r="R14" s="166"/>
      <c r="S14" s="166"/>
      <c r="T14" s="166"/>
      <c r="U14" s="117"/>
      <c r="V14" s="159"/>
      <c r="W14" s="159"/>
      <c r="X14" s="159"/>
      <c r="Y14" s="159"/>
      <c r="Z14" s="159"/>
      <c r="AA14" s="159"/>
    </row>
    <row r="15" spans="1:27" s="14" customFormat="1" ht="15.75" customHeight="1" thickBot="1" x14ac:dyDescent="0.2">
      <c r="A15" s="376">
        <v>7</v>
      </c>
      <c r="B15" s="376">
        <v>6</v>
      </c>
      <c r="C15" s="376" t="str">
        <f>IF(B15="","",VLOOKUP(B15,$B$45:$D$116,2))</f>
        <v>松浦</v>
      </c>
      <c r="D15" s="377" t="str">
        <f>IF(B15="","",VLOOKUP(B15,$B$45:$D$116,3))</f>
        <v>成田</v>
      </c>
      <c r="E15" s="2" t="s">
        <v>325</v>
      </c>
      <c r="F15" s="146"/>
      <c r="G15">
        <v>0</v>
      </c>
      <c r="H15"/>
      <c r="I15"/>
      <c r="J15" s="307">
        <v>4</v>
      </c>
      <c r="K15" s="2"/>
      <c r="L15" s="145">
        <v>0</v>
      </c>
      <c r="M15" s="376">
        <v>8</v>
      </c>
      <c r="N15" s="376" t="str">
        <f>IF(M15="","",VLOOKUP(M15,$B$45:$D$116,2))</f>
        <v>安藤</v>
      </c>
      <c r="O15" s="380" t="str">
        <f>IF(M15="","",VLOOKUP(M15,$B$45:$D$116,3))</f>
        <v>市立銚子</v>
      </c>
      <c r="P15" s="376">
        <v>15</v>
      </c>
      <c r="R15" s="1"/>
      <c r="S15" s="1"/>
      <c r="T15" s="1"/>
      <c r="U15" s="117"/>
      <c r="V15" s="159"/>
      <c r="W15" s="159"/>
      <c r="X15" s="159"/>
      <c r="Y15" s="159"/>
      <c r="Z15" s="159"/>
      <c r="AA15" s="159"/>
    </row>
    <row r="16" spans="1:27" s="14" customFormat="1" ht="15.75" customHeight="1" thickBot="1" x14ac:dyDescent="0.2">
      <c r="A16" s="376"/>
      <c r="B16" s="376"/>
      <c r="C16" s="376"/>
      <c r="D16" s="377"/>
      <c r="E16" s="324" t="s">
        <v>221</v>
      </c>
      <c r="F16" s="328"/>
      <c r="G16"/>
      <c r="H16"/>
      <c r="I16"/>
      <c r="J16" s="310"/>
      <c r="K16" s="2"/>
      <c r="L16" s="182" t="s">
        <v>225</v>
      </c>
      <c r="M16" s="376"/>
      <c r="N16" s="376"/>
      <c r="O16" s="380"/>
      <c r="P16" s="376"/>
      <c r="R16" s="166"/>
      <c r="S16" s="166"/>
      <c r="T16" s="166"/>
      <c r="U16" s="117"/>
      <c r="V16" s="159"/>
      <c r="W16" s="159"/>
      <c r="X16" s="159"/>
      <c r="Y16" s="159"/>
      <c r="Z16" s="159"/>
      <c r="AA16" s="159"/>
    </row>
    <row r="17" spans="1:27" s="14" customFormat="1" ht="15.75" customHeight="1" thickBot="1" x14ac:dyDescent="0.2">
      <c r="A17" s="378">
        <v>8</v>
      </c>
      <c r="B17" s="378">
        <v>4</v>
      </c>
      <c r="C17" s="376" t="str">
        <f>IF(B17="","",VLOOKUP(B17,$B$45:$D$116,2))</f>
        <v>椿</v>
      </c>
      <c r="D17" s="377" t="str">
        <f>IF(B17="","",VLOOKUP(B17,$B$45:$D$116,3))</f>
        <v>成東</v>
      </c>
      <c r="E17" s="148"/>
      <c r="F17" s="182">
        <v>0</v>
      </c>
      <c r="G17"/>
      <c r="H17"/>
      <c r="I17"/>
      <c r="J17"/>
      <c r="K17" s="307">
        <v>6</v>
      </c>
      <c r="L17" s="318"/>
      <c r="M17" s="378">
        <v>1</v>
      </c>
      <c r="N17" s="378" t="str">
        <f>IF(M17="","",VLOOKUP(M17,$B$45:$D$116,2))</f>
        <v>見田</v>
      </c>
      <c r="O17" s="382" t="str">
        <f>IF(M17="","",VLOOKUP(M17,$B$45:$D$116,3))</f>
        <v>拓大紅陵</v>
      </c>
      <c r="P17" s="376">
        <v>16</v>
      </c>
      <c r="R17" s="1"/>
      <c r="S17" s="1"/>
      <c r="T17" s="1"/>
      <c r="U17" s="117"/>
      <c r="V17" s="159"/>
      <c r="W17" s="159"/>
      <c r="X17" s="159"/>
      <c r="Y17" s="159"/>
      <c r="Z17" s="159"/>
      <c r="AA17" s="159"/>
    </row>
    <row r="18" spans="1:27" s="14" customFormat="1" ht="15.75" customHeight="1" x14ac:dyDescent="0.15">
      <c r="A18" s="379"/>
      <c r="B18" s="379"/>
      <c r="C18" s="376"/>
      <c r="D18" s="377"/>
      <c r="E18" t="s">
        <v>326</v>
      </c>
      <c r="F18"/>
      <c r="G18" s="2"/>
      <c r="H18" s="2"/>
      <c r="I18" s="2"/>
      <c r="J18" s="2"/>
      <c r="K18" s="2"/>
      <c r="L18" s="2">
        <v>4</v>
      </c>
      <c r="M18" s="379"/>
      <c r="N18" s="379"/>
      <c r="O18" s="383"/>
      <c r="P18" s="376"/>
      <c r="R18" s="166"/>
      <c r="S18" s="166"/>
      <c r="T18" s="166"/>
      <c r="U18" s="117"/>
      <c r="V18" s="159"/>
      <c r="W18" s="159"/>
      <c r="X18" s="159"/>
      <c r="Y18" s="159"/>
      <c r="Z18" s="159"/>
      <c r="AA18" s="159"/>
    </row>
    <row r="19" spans="1:27" s="14" customFormat="1" ht="15.75" customHeight="1" x14ac:dyDescent="0.15">
      <c r="A19" s="400"/>
      <c r="B19" s="400"/>
      <c r="C19" s="400"/>
      <c r="D19" s="401"/>
      <c r="E19"/>
      <c r="F19"/>
      <c r="G19" s="2"/>
      <c r="H19" s="2"/>
      <c r="I19" s="2"/>
      <c r="J19" s="2"/>
      <c r="K19" s="2"/>
      <c r="L19" s="2"/>
      <c r="M19" s="275"/>
      <c r="N19" s="275"/>
      <c r="O19" s="277"/>
      <c r="P19" s="275"/>
      <c r="R19" s="276"/>
      <c r="S19" s="276"/>
      <c r="T19" s="276"/>
      <c r="U19" s="117"/>
      <c r="V19" s="279"/>
      <c r="W19" s="279"/>
      <c r="X19" s="279"/>
      <c r="Y19" s="279"/>
      <c r="Z19" s="279"/>
      <c r="AA19" s="279"/>
    </row>
    <row r="20" spans="1:27" s="14" customFormat="1" ht="15.75" customHeight="1" x14ac:dyDescent="0.15">
      <c r="A20" s="385"/>
      <c r="B20" s="385"/>
      <c r="C20" s="385"/>
      <c r="D20" s="386"/>
      <c r="E20"/>
      <c r="F20"/>
      <c r="G20" s="2"/>
      <c r="H20" s="2"/>
      <c r="I20" s="2"/>
      <c r="J20" s="2"/>
      <c r="K20" s="2"/>
      <c r="L20" s="2"/>
      <c r="M20" s="275"/>
      <c r="N20" s="275"/>
      <c r="O20" s="277"/>
      <c r="P20" s="275"/>
      <c r="R20" s="276"/>
      <c r="S20" s="276"/>
      <c r="T20" s="276"/>
      <c r="U20" s="117"/>
      <c r="V20" s="279"/>
      <c r="W20" s="279"/>
      <c r="X20" s="279"/>
      <c r="Y20" s="279"/>
      <c r="Z20" s="279"/>
      <c r="AA20" s="279"/>
    </row>
    <row r="21" spans="1:27" s="14" customFormat="1" ht="15.75" customHeight="1" x14ac:dyDescent="0.15">
      <c r="A21" s="162"/>
      <c r="B21" s="237"/>
      <c r="C21" s="237"/>
      <c r="D21" s="237"/>
      <c r="E21" s="2"/>
      <c r="F21" s="2"/>
      <c r="G21" s="59"/>
      <c r="H21"/>
      <c r="I21"/>
      <c r="J21"/>
      <c r="M21" s="162"/>
      <c r="N21" s="162"/>
      <c r="O21" s="163"/>
      <c r="P21" s="162"/>
      <c r="R21" s="33"/>
      <c r="S21" s="33"/>
      <c r="T21" s="1"/>
      <c r="U21" s="117"/>
      <c r="V21" s="159"/>
      <c r="W21" s="159"/>
      <c r="X21" s="159"/>
      <c r="Y21" s="159"/>
      <c r="Z21" s="159"/>
      <c r="AA21" s="159"/>
    </row>
    <row r="22" spans="1:27" s="14" customFormat="1" ht="15.75" customHeight="1" x14ac:dyDescent="0.2">
      <c r="A22" s="39"/>
      <c r="B22" s="39"/>
      <c r="D22" s="144"/>
      <c r="E22" s="2"/>
      <c r="F22" s="2"/>
      <c r="G22" s="2"/>
      <c r="H22" s="100"/>
      <c r="I22" s="77"/>
      <c r="J22" s="58"/>
      <c r="K22" s="100"/>
      <c r="L22" s="236" t="s">
        <v>12</v>
      </c>
      <c r="M22" s="236"/>
      <c r="N22" s="9"/>
      <c r="O22" s="8"/>
      <c r="P22" s="395"/>
      <c r="R22" s="33"/>
      <c r="S22" s="33"/>
      <c r="T22" s="1"/>
      <c r="U22" s="117"/>
      <c r="V22" s="159"/>
      <c r="W22" s="159"/>
      <c r="X22" s="159"/>
      <c r="Y22" s="159"/>
      <c r="Z22" s="159"/>
      <c r="AA22" s="159"/>
    </row>
    <row r="23" spans="1:27" s="14" customFormat="1" ht="15" customHeight="1" x14ac:dyDescent="0.2">
      <c r="A23" s="162"/>
      <c r="B23" s="162"/>
      <c r="C23" s="102" t="s">
        <v>10</v>
      </c>
      <c r="D23" s="163"/>
      <c r="E23"/>
      <c r="F23"/>
      <c r="G23"/>
      <c r="H23" s="166"/>
      <c r="I23" s="77"/>
      <c r="J23" s="58"/>
      <c r="K23" s="100"/>
      <c r="L23" s="236" t="s">
        <v>13</v>
      </c>
      <c r="M23" s="236"/>
      <c r="N23" s="9"/>
      <c r="O23" s="8"/>
      <c r="P23" s="395"/>
      <c r="R23" s="33"/>
      <c r="S23" s="33"/>
      <c r="T23" s="1"/>
    </row>
    <row r="24" spans="1:27" s="14" customFormat="1" ht="15" customHeight="1" thickBot="1" x14ac:dyDescent="0.25">
      <c r="A24" s="385"/>
      <c r="B24" s="397"/>
      <c r="C24" s="378" t="s">
        <v>348</v>
      </c>
      <c r="D24" s="398" t="s">
        <v>349</v>
      </c>
      <c r="E24" s="360"/>
      <c r="F24" s="352">
        <v>7</v>
      </c>
      <c r="G24" s="58"/>
      <c r="H24" s="58"/>
      <c r="I24" s="58"/>
      <c r="J24" s="76"/>
      <c r="K24" s="403"/>
      <c r="L24" s="403"/>
      <c r="M24" s="236"/>
      <c r="N24" s="236"/>
      <c r="O24" s="236"/>
      <c r="P24" s="9"/>
      <c r="R24" s="33"/>
      <c r="S24" s="33"/>
      <c r="T24" s="1"/>
    </row>
    <row r="25" spans="1:27" s="14" customFormat="1" ht="12" customHeight="1" thickBot="1" x14ac:dyDescent="0.25">
      <c r="A25" s="385"/>
      <c r="B25" s="397"/>
      <c r="C25" s="379"/>
      <c r="D25" s="399"/>
      <c r="E25" s="359"/>
      <c r="F25" s="58" t="s">
        <v>207</v>
      </c>
      <c r="G25" s="361"/>
      <c r="H25" s="58"/>
      <c r="I25" s="58"/>
      <c r="J25" s="76"/>
      <c r="K25" s="62"/>
      <c r="L25" s="62"/>
      <c r="M25" s="236"/>
      <c r="N25" s="236"/>
      <c r="O25" s="236"/>
      <c r="P25" s="9"/>
      <c r="R25" s="33"/>
      <c r="S25" s="33"/>
      <c r="T25" s="1"/>
    </row>
    <row r="26" spans="1:27" s="14" customFormat="1" ht="9.75" customHeight="1" x14ac:dyDescent="0.2">
      <c r="A26" s="385"/>
      <c r="B26" s="397"/>
      <c r="C26" s="378" t="s">
        <v>350</v>
      </c>
      <c r="D26" s="398" t="s">
        <v>351</v>
      </c>
      <c r="E26" s="152"/>
      <c r="F26" s="265"/>
      <c r="G26" s="362"/>
      <c r="H26" s="77"/>
      <c r="I26" s="58"/>
      <c r="J26" s="87"/>
      <c r="K26" s="87"/>
      <c r="L26" s="87"/>
      <c r="M26" s="9"/>
      <c r="N26" s="8"/>
      <c r="O26" s="9"/>
      <c r="P26" s="9"/>
      <c r="R26" s="33"/>
      <c r="S26" s="33"/>
      <c r="T26" s="1"/>
    </row>
    <row r="27" spans="1:27" ht="12.75" customHeight="1" x14ac:dyDescent="0.2">
      <c r="A27" s="385"/>
      <c r="B27" s="397"/>
      <c r="C27" s="379"/>
      <c r="D27" s="399"/>
      <c r="E27" s="213"/>
      <c r="F27" s="57">
        <v>0</v>
      </c>
      <c r="G27" s="100"/>
      <c r="H27" s="77"/>
      <c r="I27" s="116"/>
      <c r="J27" s="87"/>
      <c r="K27" s="87"/>
      <c r="L27" s="87"/>
      <c r="N27" s="8"/>
      <c r="O27" s="9"/>
      <c r="P27" s="9"/>
      <c r="R27" s="9"/>
      <c r="S27" s="9"/>
      <c r="T27" s="91"/>
    </row>
    <row r="28" spans="1:27" ht="15.75" customHeight="1" x14ac:dyDescent="0.2">
      <c r="A28" s="164"/>
      <c r="B28" s="111"/>
      <c r="C28" s="52"/>
      <c r="D28" s="52"/>
      <c r="E28" s="213"/>
      <c r="F28" s="57"/>
      <c r="O28" s="9"/>
      <c r="P28" s="9"/>
      <c r="R28" s="9"/>
      <c r="S28" s="9"/>
      <c r="T28" s="9"/>
    </row>
    <row r="29" spans="1:27" ht="15.75" customHeight="1" x14ac:dyDescent="0.2">
      <c r="A29" s="149" t="s">
        <v>19</v>
      </c>
      <c r="C29" s="162"/>
      <c r="D29" s="166"/>
      <c r="E29" s="205"/>
      <c r="F29" s="51"/>
      <c r="O29" s="9"/>
      <c r="P29" s="9"/>
      <c r="R29" s="9"/>
      <c r="S29" s="9"/>
      <c r="T29" s="9"/>
    </row>
    <row r="30" spans="1:27" ht="20.25" customHeight="1" x14ac:dyDescent="0.2">
      <c r="A30" s="267">
        <v>1</v>
      </c>
      <c r="B30" s="286"/>
      <c r="C30" s="169" t="s">
        <v>276</v>
      </c>
      <c r="D30" s="170" t="s">
        <v>273</v>
      </c>
      <c r="E30" s="157" t="s">
        <v>18</v>
      </c>
      <c r="F30" s="111"/>
      <c r="G30" s="125"/>
      <c r="H30" s="125"/>
      <c r="I30" s="58"/>
      <c r="J30" s="100"/>
      <c r="K30" s="60"/>
      <c r="L30" s="59"/>
      <c r="N30" s="8"/>
      <c r="O30" s="9"/>
      <c r="P30" s="9"/>
      <c r="R30" s="9"/>
      <c r="S30" s="9"/>
      <c r="T30" s="9"/>
    </row>
    <row r="31" spans="1:27" ht="21" customHeight="1" x14ac:dyDescent="0.2">
      <c r="A31" s="268">
        <v>2</v>
      </c>
      <c r="B31" s="286"/>
      <c r="C31" s="169" t="s">
        <v>355</v>
      </c>
      <c r="D31" s="169" t="s">
        <v>353</v>
      </c>
      <c r="F31" s="111"/>
      <c r="G31" s="126"/>
      <c r="H31" s="126"/>
      <c r="I31" s="58"/>
      <c r="J31" s="100"/>
      <c r="K31" s="60"/>
      <c r="L31" s="59"/>
      <c r="N31" s="8"/>
      <c r="O31" s="9"/>
      <c r="P31" s="9"/>
      <c r="R31" s="9"/>
      <c r="S31" s="9"/>
      <c r="T31" s="9"/>
    </row>
    <row r="32" spans="1:27" ht="21" customHeight="1" x14ac:dyDescent="0.2">
      <c r="A32" s="268">
        <v>3</v>
      </c>
      <c r="B32" s="286"/>
      <c r="C32" s="169" t="s">
        <v>356</v>
      </c>
      <c r="D32" s="169" t="s">
        <v>33</v>
      </c>
      <c r="F32" s="126"/>
      <c r="G32" s="126"/>
      <c r="H32" s="126"/>
      <c r="I32" s="58"/>
      <c r="J32" s="100"/>
      <c r="K32" s="60"/>
      <c r="L32" s="59"/>
      <c r="N32" s="8"/>
      <c r="O32" s="9"/>
      <c r="P32" s="9"/>
      <c r="Q32" s="8"/>
      <c r="R32" s="9"/>
      <c r="S32" s="9"/>
      <c r="T32" s="9"/>
    </row>
    <row r="33" spans="1:21" ht="21" customHeight="1" x14ac:dyDescent="0.2">
      <c r="A33" s="268">
        <v>4</v>
      </c>
      <c r="B33" s="286"/>
      <c r="C33" s="169" t="s">
        <v>348</v>
      </c>
      <c r="D33" s="169" t="s">
        <v>349</v>
      </c>
      <c r="F33" s="57"/>
      <c r="G33" s="166"/>
      <c r="H33" s="77"/>
      <c r="I33" s="58"/>
      <c r="J33" s="39"/>
      <c r="K33" s="39"/>
      <c r="L33" s="39"/>
      <c r="M33" s="1"/>
      <c r="N33" s="1"/>
      <c r="O33" s="1"/>
      <c r="P33" s="1"/>
      <c r="R33" s="9"/>
      <c r="S33" s="9"/>
      <c r="T33" s="9"/>
    </row>
    <row r="34" spans="1:21" ht="21" customHeight="1" x14ac:dyDescent="0.2">
      <c r="A34" s="244"/>
      <c r="C34" s="242"/>
      <c r="D34" s="243"/>
      <c r="F34" s="57"/>
      <c r="G34" s="100"/>
      <c r="H34" s="77"/>
      <c r="I34" s="58"/>
      <c r="J34" s="39"/>
      <c r="K34" s="39"/>
      <c r="L34" s="39"/>
      <c r="M34" s="1"/>
      <c r="N34" s="1"/>
      <c r="O34" s="1"/>
      <c r="P34" s="1"/>
      <c r="R34" s="9"/>
      <c r="S34" s="9"/>
      <c r="T34" s="9"/>
    </row>
    <row r="35" spans="1:21" ht="21" customHeight="1" x14ac:dyDescent="0.2">
      <c r="A35" s="244"/>
      <c r="C35" s="242"/>
      <c r="D35" s="243"/>
      <c r="F35" s="57"/>
      <c r="G35" s="100"/>
      <c r="H35" s="77"/>
      <c r="I35" s="58"/>
      <c r="J35" s="129"/>
      <c r="K35" s="129"/>
      <c r="L35" s="130"/>
      <c r="M35" s="1"/>
      <c r="N35" s="1"/>
      <c r="O35" s="1"/>
      <c r="P35" s="1"/>
      <c r="R35" s="9"/>
      <c r="S35" s="9"/>
      <c r="T35" s="9"/>
    </row>
    <row r="36" spans="1:21" ht="21" customHeight="1" x14ac:dyDescent="0.2">
      <c r="A36" s="244"/>
      <c r="C36" s="242"/>
      <c r="D36" s="243"/>
      <c r="F36" s="57"/>
      <c r="G36" s="100"/>
      <c r="H36" s="77"/>
      <c r="I36" s="58"/>
      <c r="J36" s="129"/>
      <c r="K36" s="129"/>
      <c r="L36" s="130"/>
      <c r="M36" s="1"/>
      <c r="N36" s="1"/>
      <c r="O36" s="1"/>
      <c r="P36" s="1"/>
      <c r="R36" s="9"/>
      <c r="S36" s="9"/>
      <c r="T36" s="9"/>
    </row>
    <row r="37" spans="1:21" ht="21" customHeight="1" x14ac:dyDescent="0.2">
      <c r="A37" s="244"/>
      <c r="C37" s="242"/>
      <c r="D37" s="243"/>
      <c r="F37" s="57"/>
      <c r="G37" s="100"/>
      <c r="H37" s="77"/>
      <c r="I37" s="58"/>
      <c r="J37" s="129"/>
      <c r="K37" s="129"/>
      <c r="L37" s="130"/>
      <c r="M37" s="1"/>
      <c r="N37" s="1"/>
      <c r="O37" s="1"/>
      <c r="P37" s="1"/>
      <c r="R37" s="9"/>
      <c r="S37" s="9"/>
      <c r="T37" s="9"/>
    </row>
    <row r="38" spans="1:21" ht="21" customHeight="1" x14ac:dyDescent="0.2">
      <c r="A38" s="244"/>
      <c r="C38" s="242"/>
      <c r="D38" s="243"/>
      <c r="F38" s="57"/>
      <c r="G38" s="100"/>
      <c r="H38" s="77"/>
      <c r="I38" s="58"/>
      <c r="J38" s="129"/>
      <c r="K38" s="129"/>
      <c r="L38" s="130"/>
      <c r="M38" s="1"/>
      <c r="N38" s="1"/>
      <c r="O38" s="1"/>
      <c r="P38" s="1"/>
      <c r="R38" s="9"/>
      <c r="S38" s="9"/>
      <c r="T38" s="9"/>
    </row>
    <row r="39" spans="1:21" ht="21" customHeight="1" x14ac:dyDescent="0.2">
      <c r="A39" s="51"/>
      <c r="B39" s="39"/>
      <c r="C39" s="39"/>
      <c r="D39" s="129"/>
      <c r="F39" s="57"/>
      <c r="G39" s="100"/>
      <c r="H39" s="77"/>
      <c r="I39" s="58"/>
      <c r="J39" s="129"/>
      <c r="K39" s="129"/>
      <c r="L39" s="130"/>
      <c r="M39" s="1"/>
      <c r="N39" s="1"/>
      <c r="O39" s="1"/>
      <c r="P39" s="1"/>
      <c r="R39" s="9"/>
      <c r="S39" s="9"/>
      <c r="T39" s="9"/>
    </row>
    <row r="40" spans="1:21" ht="21" customHeight="1" x14ac:dyDescent="0.2">
      <c r="A40" s="51"/>
      <c r="B40" s="39"/>
      <c r="C40" s="39"/>
      <c r="D40" s="162"/>
      <c r="F40" s="57"/>
      <c r="G40" s="100"/>
      <c r="H40" s="77"/>
      <c r="I40" s="58"/>
      <c r="J40" s="129"/>
      <c r="K40" s="129"/>
      <c r="L40" s="130"/>
      <c r="M40" s="1"/>
      <c r="N40" s="1"/>
      <c r="O40" s="1"/>
      <c r="P40" s="1"/>
      <c r="R40" s="9"/>
      <c r="S40" s="9"/>
      <c r="T40" s="9"/>
    </row>
    <row r="41" spans="1:21" ht="15" customHeight="1" x14ac:dyDescent="0.2">
      <c r="A41" s="51"/>
      <c r="B41" s="39"/>
      <c r="C41" s="39"/>
      <c r="D41" s="162"/>
      <c r="E41" s="51"/>
      <c r="F41" s="51"/>
      <c r="G41" s="166"/>
      <c r="H41" s="166"/>
      <c r="I41" s="58"/>
      <c r="J41" s="126"/>
      <c r="K41" s="126"/>
      <c r="L41" s="126"/>
      <c r="M41" s="1"/>
      <c r="N41" s="1"/>
      <c r="O41" s="1"/>
      <c r="P41" s="1"/>
      <c r="R41" s="9"/>
      <c r="S41" s="9"/>
      <c r="T41" s="9"/>
    </row>
    <row r="42" spans="1:21" ht="15" customHeight="1" x14ac:dyDescent="0.2">
      <c r="A42" s="51"/>
      <c r="C42" s="39"/>
      <c r="D42" s="162"/>
      <c r="E42" s="32"/>
      <c r="F42" s="32"/>
      <c r="G42" s="166"/>
      <c r="H42" s="166"/>
      <c r="I42" s="126"/>
      <c r="J42" s="125"/>
      <c r="K42" s="391"/>
      <c r="L42" s="393"/>
      <c r="M42" s="1"/>
      <c r="N42" s="1"/>
      <c r="O42" s="1"/>
      <c r="P42" s="1"/>
      <c r="R42" s="9"/>
      <c r="S42" s="9"/>
      <c r="T42" s="9"/>
    </row>
    <row r="43" spans="1:21" ht="11.1" customHeight="1" x14ac:dyDescent="0.2">
      <c r="A43" s="51"/>
      <c r="B43" s="39"/>
      <c r="C43" s="39"/>
      <c r="D43" s="162"/>
      <c r="E43" s="32"/>
      <c r="F43" s="32"/>
      <c r="H43" s="166"/>
      <c r="I43" s="125"/>
      <c r="J43" s="125"/>
      <c r="K43" s="400"/>
      <c r="L43" s="404"/>
      <c r="R43" s="9"/>
      <c r="S43" s="9"/>
      <c r="T43" s="9"/>
    </row>
    <row r="44" spans="1:21" ht="11.1" customHeight="1" x14ac:dyDescent="0.2">
      <c r="A44" s="51"/>
      <c r="B44" s="39"/>
      <c r="C44" s="39" t="s">
        <v>281</v>
      </c>
      <c r="D44" s="162"/>
      <c r="E44" s="32"/>
      <c r="F44" s="32"/>
      <c r="H44" s="166"/>
      <c r="I44" s="125"/>
      <c r="J44" s="125"/>
      <c r="K44" s="125"/>
      <c r="L44" s="125"/>
      <c r="R44" s="9"/>
      <c r="S44" s="9"/>
      <c r="T44" s="9"/>
    </row>
    <row r="45" spans="1:21" ht="15" customHeight="1" x14ac:dyDescent="0.2">
      <c r="A45" s="76"/>
      <c r="B45" s="121">
        <v>1</v>
      </c>
      <c r="C45" s="212" t="s">
        <v>300</v>
      </c>
      <c r="D45" s="74" t="s">
        <v>21</v>
      </c>
      <c r="E45" s="282"/>
      <c r="F45" s="283"/>
      <c r="H45" s="166"/>
      <c r="I45" s="125"/>
      <c r="J45" s="125"/>
      <c r="K45" s="125"/>
      <c r="L45" s="125"/>
      <c r="R45" s="9"/>
      <c r="S45" s="9"/>
      <c r="T45" s="9"/>
    </row>
    <row r="46" spans="1:21" ht="13.5" customHeight="1" x14ac:dyDescent="0.2">
      <c r="A46" s="77"/>
      <c r="B46" s="121">
        <v>2</v>
      </c>
      <c r="C46" s="200" t="s">
        <v>301</v>
      </c>
      <c r="D46" s="74" t="s">
        <v>22</v>
      </c>
      <c r="E46" s="284"/>
      <c r="F46" s="285"/>
      <c r="H46" s="166"/>
      <c r="I46" s="125"/>
      <c r="J46" s="100"/>
      <c r="K46" s="162"/>
      <c r="L46" s="163"/>
      <c r="R46" s="9"/>
      <c r="S46" s="9"/>
      <c r="T46" s="9"/>
    </row>
    <row r="47" spans="1:21" ht="17.25" customHeight="1" x14ac:dyDescent="0.2">
      <c r="A47" s="77"/>
      <c r="B47" s="121">
        <v>3</v>
      </c>
      <c r="C47" s="212" t="s">
        <v>28</v>
      </c>
      <c r="D47" s="74" t="s">
        <v>22</v>
      </c>
      <c r="E47" s="389"/>
      <c r="F47" s="389"/>
      <c r="H47" s="166"/>
      <c r="I47" s="58"/>
      <c r="J47" s="207"/>
      <c r="K47" s="189"/>
      <c r="L47" s="189"/>
      <c r="R47" s="9"/>
      <c r="S47" s="9"/>
      <c r="T47" s="9"/>
    </row>
    <row r="48" spans="1:21" ht="17.25" customHeight="1" x14ac:dyDescent="0.2">
      <c r="A48" s="77"/>
      <c r="B48" s="121">
        <v>4</v>
      </c>
      <c r="C48" s="200" t="s">
        <v>80</v>
      </c>
      <c r="D48" s="74" t="s">
        <v>27</v>
      </c>
      <c r="E48" s="389"/>
      <c r="F48" s="389"/>
      <c r="H48" s="166"/>
      <c r="I48" s="58"/>
      <c r="J48" s="207"/>
      <c r="K48" s="189"/>
      <c r="L48" s="189"/>
      <c r="M48" s="1"/>
      <c r="N48" s="1"/>
      <c r="O48" s="1"/>
      <c r="P48" s="1"/>
      <c r="R48" s="8"/>
      <c r="S48" s="8"/>
      <c r="T48" s="8"/>
      <c r="U48" s="8"/>
    </row>
    <row r="49" spans="1:27" ht="17.25" customHeight="1" x14ac:dyDescent="0.2">
      <c r="A49" s="77"/>
      <c r="B49" s="121">
        <v>5</v>
      </c>
      <c r="C49" s="200" t="s">
        <v>93</v>
      </c>
      <c r="D49" s="74" t="s">
        <v>42</v>
      </c>
      <c r="E49" s="389"/>
      <c r="F49" s="389"/>
      <c r="H49" s="8"/>
      <c r="I49" s="8"/>
      <c r="J49" s="189"/>
      <c r="K49" s="189"/>
      <c r="L49" s="189"/>
      <c r="M49" s="1"/>
      <c r="N49" s="1"/>
      <c r="O49" s="1"/>
      <c r="P49" s="1"/>
      <c r="R49" s="8"/>
      <c r="S49" s="8"/>
      <c r="T49" s="8"/>
      <c r="U49" s="8"/>
    </row>
    <row r="50" spans="1:27" ht="17.25" customHeight="1" x14ac:dyDescent="0.2">
      <c r="A50" s="77"/>
      <c r="B50" s="121">
        <v>6</v>
      </c>
      <c r="C50" s="200" t="s">
        <v>131</v>
      </c>
      <c r="D50" s="74" t="s">
        <v>42</v>
      </c>
      <c r="E50" s="389"/>
      <c r="F50" s="389"/>
      <c r="H50" s="159"/>
      <c r="I50" s="159"/>
      <c r="J50" s="93"/>
      <c r="K50" s="92"/>
      <c r="L50" s="93"/>
      <c r="M50" s="1"/>
      <c r="N50" s="1"/>
      <c r="O50" s="1"/>
      <c r="P50" s="1"/>
      <c r="R50" s="8"/>
      <c r="S50" s="8"/>
      <c r="T50" s="8"/>
      <c r="U50" s="8"/>
    </row>
    <row r="51" spans="1:27" ht="17.25" customHeight="1" x14ac:dyDescent="0.2">
      <c r="A51" s="77"/>
      <c r="B51" s="121">
        <v>7</v>
      </c>
      <c r="C51" s="200" t="s">
        <v>28</v>
      </c>
      <c r="D51" s="74" t="s">
        <v>45</v>
      </c>
      <c r="E51" s="389"/>
      <c r="F51" s="390"/>
      <c r="H51" s="8"/>
      <c r="I51" s="8"/>
      <c r="J51" s="189"/>
      <c r="K51" s="189"/>
      <c r="L51" s="189"/>
      <c r="M51" s="1"/>
      <c r="N51" s="1"/>
      <c r="O51" s="1"/>
      <c r="P51" s="1"/>
      <c r="R51" s="8"/>
      <c r="S51" s="8"/>
      <c r="T51" s="8"/>
      <c r="U51" s="8"/>
    </row>
    <row r="52" spans="1:27" s="1" customFormat="1" ht="17.25" customHeight="1" x14ac:dyDescent="0.15">
      <c r="A52" s="77"/>
      <c r="B52" s="121">
        <v>8</v>
      </c>
      <c r="C52" s="200" t="s">
        <v>76</v>
      </c>
      <c r="D52" s="74" t="s">
        <v>45</v>
      </c>
      <c r="E52" s="389"/>
      <c r="F52" s="390"/>
      <c r="G52" s="124"/>
      <c r="H52" s="33"/>
      <c r="I52" s="33"/>
      <c r="J52" s="208"/>
      <c r="K52" s="208"/>
      <c r="L52" s="208"/>
      <c r="R52" s="33"/>
      <c r="S52" s="33"/>
      <c r="T52" s="33"/>
      <c r="U52" s="33"/>
    </row>
    <row r="53" spans="1:27" s="1" customFormat="1" ht="17.25" customHeight="1" x14ac:dyDescent="0.15">
      <c r="A53" s="77"/>
      <c r="B53" s="121">
        <v>9</v>
      </c>
      <c r="C53" s="200" t="s">
        <v>124</v>
      </c>
      <c r="D53" s="74" t="s">
        <v>295</v>
      </c>
      <c r="E53" s="389"/>
      <c r="F53" s="390"/>
      <c r="G53" s="124"/>
      <c r="H53" s="33"/>
      <c r="I53" s="33"/>
      <c r="J53" s="208"/>
      <c r="K53" s="92"/>
      <c r="L53" s="93"/>
      <c r="R53" s="33"/>
      <c r="S53" s="33"/>
      <c r="T53" s="33"/>
      <c r="U53" s="33"/>
    </row>
    <row r="54" spans="1:27" s="1" customFormat="1" ht="17.25" customHeight="1" x14ac:dyDescent="0.15">
      <c r="A54" s="77"/>
      <c r="B54" s="121">
        <v>10</v>
      </c>
      <c r="C54" s="200" t="s">
        <v>32</v>
      </c>
      <c r="D54" s="74" t="s">
        <v>120</v>
      </c>
      <c r="E54" s="389"/>
      <c r="F54" s="390"/>
      <c r="G54" s="124"/>
      <c r="H54" s="39"/>
      <c r="I54" s="116"/>
      <c r="J54" s="208"/>
      <c r="K54" s="208"/>
      <c r="L54" s="208"/>
      <c r="R54" s="33"/>
      <c r="S54" s="33"/>
      <c r="T54" s="33"/>
      <c r="U54" s="33"/>
    </row>
    <row r="55" spans="1:27" s="1" customFormat="1" ht="17.25" customHeight="1" x14ac:dyDescent="0.15">
      <c r="A55" s="77"/>
      <c r="B55" s="121">
        <v>11</v>
      </c>
      <c r="C55" s="200" t="s">
        <v>118</v>
      </c>
      <c r="D55" s="74" t="s">
        <v>290</v>
      </c>
      <c r="E55" s="389"/>
      <c r="F55" s="390"/>
      <c r="G55" s="124"/>
      <c r="H55" s="166"/>
      <c r="I55" s="116"/>
      <c r="J55" s="93"/>
      <c r="K55" s="208"/>
      <c r="L55" s="208"/>
      <c r="R55" s="33"/>
      <c r="S55" s="33"/>
      <c r="T55" s="33"/>
      <c r="U55" s="33"/>
    </row>
    <row r="56" spans="1:27" s="1" customFormat="1" ht="17.25" customHeight="1" x14ac:dyDescent="0.15">
      <c r="A56" s="77"/>
      <c r="B56" s="121">
        <v>12</v>
      </c>
      <c r="C56" s="200" t="s">
        <v>302</v>
      </c>
      <c r="D56" s="74" t="s">
        <v>288</v>
      </c>
      <c r="E56" s="389"/>
      <c r="F56" s="390"/>
      <c r="G56" s="124"/>
      <c r="H56" s="166"/>
      <c r="I56" s="116"/>
      <c r="J56" s="93"/>
      <c r="K56" s="208"/>
      <c r="L56" s="208"/>
      <c r="R56" s="33"/>
      <c r="S56" s="33"/>
      <c r="T56" s="33"/>
      <c r="U56" s="33"/>
    </row>
    <row r="57" spans="1:27" s="1" customFormat="1" ht="17.25" customHeight="1" x14ac:dyDescent="0.15">
      <c r="A57" s="77"/>
      <c r="B57" s="121">
        <v>13</v>
      </c>
      <c r="C57" s="200" t="s">
        <v>69</v>
      </c>
      <c r="D57" s="74" t="s">
        <v>298</v>
      </c>
      <c r="E57" s="389"/>
      <c r="F57" s="390"/>
      <c r="G57" s="124"/>
      <c r="H57" s="166"/>
      <c r="I57" s="116"/>
      <c r="J57" s="93"/>
      <c r="K57" s="208"/>
      <c r="L57" s="208"/>
      <c r="R57" s="33"/>
      <c r="S57" s="33"/>
      <c r="T57" s="33"/>
      <c r="U57" s="33"/>
    </row>
    <row r="58" spans="1:27" s="1" customFormat="1" ht="17.25" customHeight="1" x14ac:dyDescent="0.15">
      <c r="A58" s="77"/>
      <c r="B58" s="121">
        <v>14</v>
      </c>
      <c r="C58" s="200" t="s">
        <v>111</v>
      </c>
      <c r="D58" s="74" t="s">
        <v>33</v>
      </c>
      <c r="E58" s="389"/>
      <c r="F58" s="390"/>
      <c r="G58" s="124"/>
      <c r="H58" s="166"/>
      <c r="I58" s="116"/>
      <c r="J58" s="198"/>
      <c r="K58" s="208"/>
      <c r="L58" s="208"/>
      <c r="R58" s="33"/>
      <c r="S58" s="33"/>
      <c r="T58" s="33"/>
      <c r="U58" s="33"/>
      <c r="V58" s="33"/>
      <c r="W58" s="33"/>
    </row>
    <row r="59" spans="1:27" s="1" customFormat="1" ht="17.25" customHeight="1" x14ac:dyDescent="0.15">
      <c r="A59" s="77"/>
      <c r="B59" s="121">
        <v>15</v>
      </c>
      <c r="C59" s="200" t="s">
        <v>88</v>
      </c>
      <c r="D59" s="74" t="s">
        <v>29</v>
      </c>
      <c r="E59" s="389"/>
      <c r="F59" s="390"/>
      <c r="G59" s="124"/>
      <c r="H59" s="166"/>
      <c r="I59" s="116"/>
      <c r="J59" s="208"/>
      <c r="K59" s="208"/>
      <c r="L59" s="208"/>
      <c r="R59" s="33"/>
      <c r="S59" s="33"/>
      <c r="T59" s="33"/>
      <c r="U59" s="33"/>
      <c r="V59" s="33"/>
      <c r="W59" s="33"/>
    </row>
    <row r="60" spans="1:27" s="1" customFormat="1" ht="17.25" customHeight="1" x14ac:dyDescent="0.15">
      <c r="A60" s="77"/>
      <c r="B60" s="121">
        <v>16</v>
      </c>
      <c r="C60" s="200" t="s">
        <v>309</v>
      </c>
      <c r="D60" s="74" t="s">
        <v>310</v>
      </c>
      <c r="E60" s="389"/>
      <c r="F60" s="390"/>
      <c r="G60" s="124"/>
      <c r="H60" s="166"/>
      <c r="I60" s="116"/>
      <c r="J60" s="208"/>
      <c r="K60" s="208"/>
      <c r="L60" s="208"/>
      <c r="R60" s="33"/>
      <c r="S60" s="33"/>
      <c r="T60" s="33"/>
      <c r="U60" s="33"/>
      <c r="V60" s="33"/>
      <c r="W60" s="33"/>
    </row>
    <row r="61" spans="1:27" s="1" customFormat="1" ht="17.25" customHeight="1" x14ac:dyDescent="0.15">
      <c r="A61" s="77"/>
      <c r="B61" s="121"/>
      <c r="C61" s="200"/>
      <c r="D61" s="74"/>
      <c r="E61" s="389"/>
      <c r="F61" s="390"/>
      <c r="G61" s="124"/>
      <c r="H61" s="166"/>
      <c r="I61" s="116"/>
      <c r="J61" s="208"/>
      <c r="K61" s="208"/>
      <c r="L61" s="208"/>
      <c r="R61" s="33"/>
      <c r="S61" s="33"/>
      <c r="T61" s="33"/>
      <c r="U61" s="33"/>
      <c r="V61" s="33"/>
      <c r="W61" s="33"/>
    </row>
    <row r="62" spans="1:27" s="1" customFormat="1" ht="17.25" customHeight="1" x14ac:dyDescent="0.15">
      <c r="A62" s="77"/>
      <c r="B62" s="121"/>
      <c r="C62" s="200"/>
      <c r="D62" s="74"/>
      <c r="E62" s="389"/>
      <c r="F62" s="390"/>
      <c r="G62" s="124"/>
      <c r="H62" s="166"/>
      <c r="I62" s="116"/>
      <c r="J62" s="208"/>
      <c r="K62" s="92"/>
      <c r="L62" s="93"/>
      <c r="R62" s="33"/>
      <c r="S62" s="33"/>
      <c r="T62" s="33"/>
      <c r="U62" s="33"/>
      <c r="V62" s="33"/>
      <c r="W62" s="33"/>
    </row>
    <row r="63" spans="1:27" s="1" customFormat="1" ht="17.25" customHeight="1" x14ac:dyDescent="0.15">
      <c r="A63" s="77"/>
      <c r="B63" s="121"/>
      <c r="C63" s="200"/>
      <c r="D63" s="74"/>
      <c r="E63" s="389"/>
      <c r="F63" s="390"/>
      <c r="G63" s="124"/>
      <c r="H63" s="166"/>
      <c r="I63" s="116"/>
      <c r="J63" s="208"/>
      <c r="K63" s="208"/>
      <c r="L63" s="208"/>
      <c r="R63" s="33"/>
      <c r="S63" s="33"/>
      <c r="T63" s="33"/>
      <c r="U63" s="33"/>
      <c r="V63" s="33"/>
      <c r="W63" s="33"/>
    </row>
    <row r="64" spans="1:27" s="1" customFormat="1" ht="17.25" customHeight="1" x14ac:dyDescent="0.15">
      <c r="A64" s="77"/>
      <c r="B64" s="121"/>
      <c r="C64" s="200"/>
      <c r="D64" s="74"/>
      <c r="E64" s="389"/>
      <c r="F64" s="390"/>
      <c r="G64" s="386"/>
      <c r="H64" s="166"/>
      <c r="I64" s="116"/>
      <c r="J64" s="208"/>
      <c r="K64" s="208"/>
      <c r="L64" s="208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s="1" customFormat="1" ht="17.25" customHeight="1" x14ac:dyDescent="0.15">
      <c r="A65" s="77"/>
      <c r="B65" s="121"/>
      <c r="C65" s="200"/>
      <c r="D65" s="74"/>
      <c r="E65" s="389"/>
      <c r="F65" s="390"/>
      <c r="G65" s="386"/>
      <c r="H65" s="166"/>
      <c r="I65" s="116"/>
      <c r="J65" s="208"/>
      <c r="K65" s="208"/>
      <c r="L65" s="208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s="1" customFormat="1" ht="17.25" customHeight="1" x14ac:dyDescent="0.15">
      <c r="A66" s="77"/>
      <c r="B66" s="121"/>
      <c r="C66" s="169"/>
      <c r="D66" s="74"/>
      <c r="E66" s="389"/>
      <c r="F66" s="390"/>
      <c r="G66" s="386"/>
      <c r="H66" s="166"/>
      <c r="I66" s="116"/>
      <c r="J66" s="208"/>
      <c r="K66" s="93"/>
      <c r="L66" s="9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s="1" customFormat="1" ht="17.25" customHeight="1" x14ac:dyDescent="0.15">
      <c r="A67" s="77"/>
      <c r="B67" s="121"/>
      <c r="C67" s="169"/>
      <c r="D67" s="74"/>
      <c r="E67" s="389"/>
      <c r="F67" s="390"/>
      <c r="G67" s="386"/>
      <c r="H67" s="166"/>
      <c r="I67" s="116"/>
      <c r="J67" s="208"/>
      <c r="K67" s="93"/>
      <c r="L67" s="9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 s="1" customFormat="1" ht="17.25" customHeight="1" x14ac:dyDescent="0.15">
      <c r="A68" s="77"/>
      <c r="B68" s="121"/>
      <c r="C68" s="169"/>
      <c r="D68" s="74"/>
      <c r="E68" s="389"/>
      <c r="F68" s="390"/>
      <c r="G68" s="124"/>
      <c r="H68" s="166"/>
      <c r="I68" s="116"/>
      <c r="J68" s="187"/>
      <c r="K68" s="93"/>
      <c r="L68" s="93"/>
      <c r="R68" s="159"/>
      <c r="S68" s="159"/>
      <c r="T68" s="159"/>
      <c r="U68" s="159"/>
      <c r="V68" s="159"/>
      <c r="W68" s="159"/>
      <c r="X68" s="159"/>
      <c r="Y68" s="159"/>
      <c r="Z68" s="159"/>
      <c r="AA68" s="33"/>
    </row>
    <row r="69" spans="1:27" s="1" customFormat="1" ht="17.25" customHeight="1" x14ac:dyDescent="0.15">
      <c r="A69" s="77"/>
      <c r="B69" s="121"/>
      <c r="C69" s="169"/>
      <c r="D69" s="74"/>
      <c r="E69" s="389"/>
      <c r="F69" s="390"/>
      <c r="G69" s="124"/>
      <c r="H69" s="166"/>
      <c r="I69" s="116"/>
      <c r="J69" s="186"/>
      <c r="K69" s="93"/>
      <c r="L69" s="93"/>
      <c r="R69" s="159"/>
      <c r="S69" s="159"/>
      <c r="T69" s="159"/>
      <c r="U69" s="159"/>
      <c r="V69" s="159"/>
      <c r="W69" s="159"/>
      <c r="X69" s="159"/>
      <c r="Y69" s="159"/>
      <c r="Z69" s="159"/>
      <c r="AA69" s="33"/>
    </row>
    <row r="70" spans="1:27" s="1" customFormat="1" ht="17.25" customHeight="1" x14ac:dyDescent="0.15">
      <c r="A70" s="77"/>
      <c r="B70" s="121"/>
      <c r="C70" s="169"/>
      <c r="D70" s="74"/>
      <c r="E70" s="389"/>
      <c r="F70" s="390"/>
      <c r="G70" s="124"/>
      <c r="H70" s="166"/>
      <c r="I70" s="116"/>
      <c r="J70" s="186"/>
      <c r="K70" s="186"/>
      <c r="L70" s="186"/>
      <c r="R70" s="159"/>
      <c r="S70" s="159"/>
      <c r="T70" s="159"/>
      <c r="U70" s="159"/>
      <c r="V70" s="159"/>
      <c r="W70" s="159"/>
      <c r="X70" s="159"/>
      <c r="Y70" s="159"/>
      <c r="Z70" s="159"/>
      <c r="AA70" s="33"/>
    </row>
    <row r="71" spans="1:27" s="1" customFormat="1" ht="17.25" customHeight="1" x14ac:dyDescent="0.15">
      <c r="A71" s="77"/>
      <c r="B71" s="121"/>
      <c r="C71" s="169"/>
      <c r="D71" s="74"/>
      <c r="E71" s="389"/>
      <c r="F71" s="390"/>
      <c r="G71" s="124"/>
      <c r="H71" s="166"/>
      <c r="I71" s="116"/>
      <c r="J71" s="186"/>
      <c r="K71" s="186"/>
      <c r="L71" s="186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7" s="1" customFormat="1" ht="17.25" customHeight="1" x14ac:dyDescent="0.15">
      <c r="A72" s="77"/>
      <c r="B72" s="121"/>
      <c r="C72" s="169"/>
      <c r="D72" s="74"/>
      <c r="E72" s="389"/>
      <c r="F72" s="390"/>
      <c r="G72" s="124"/>
      <c r="H72" s="166"/>
      <c r="I72" s="116"/>
      <c r="J72" s="198"/>
      <c r="K72" s="208"/>
      <c r="L72" s="208"/>
      <c r="R72" s="33"/>
      <c r="S72" s="33"/>
      <c r="T72" s="33"/>
      <c r="U72" s="33"/>
      <c r="V72" s="33"/>
      <c r="W72" s="33"/>
    </row>
    <row r="73" spans="1:27" s="1" customFormat="1" ht="17.25" customHeight="1" x14ac:dyDescent="0.15">
      <c r="A73" s="77"/>
      <c r="B73" s="121"/>
      <c r="C73" s="169"/>
      <c r="D73" s="74"/>
      <c r="E73" s="389"/>
      <c r="F73" s="390"/>
      <c r="G73" s="124"/>
      <c r="H73" s="166"/>
      <c r="I73" s="116"/>
      <c r="J73" s="198"/>
      <c r="K73" s="208"/>
      <c r="L73" s="208"/>
      <c r="R73" s="33"/>
      <c r="S73" s="33"/>
      <c r="T73" s="33"/>
      <c r="U73" s="33"/>
      <c r="V73" s="33"/>
      <c r="W73" s="33"/>
    </row>
    <row r="74" spans="1:27" s="1" customFormat="1" ht="17.25" customHeight="1" x14ac:dyDescent="0.15">
      <c r="A74" s="77"/>
      <c r="B74" s="121"/>
      <c r="C74" s="169"/>
      <c r="D74" s="74"/>
      <c r="E74" s="389"/>
      <c r="F74" s="390"/>
      <c r="G74" s="124"/>
      <c r="H74" s="166"/>
      <c r="I74" s="116"/>
      <c r="J74" s="198"/>
      <c r="K74" s="208"/>
      <c r="L74" s="208"/>
      <c r="R74" s="33"/>
      <c r="S74" s="33"/>
      <c r="T74" s="33"/>
      <c r="U74" s="33"/>
      <c r="V74" s="33"/>
      <c r="W74" s="33"/>
    </row>
    <row r="75" spans="1:27" s="1" customFormat="1" ht="17.25" customHeight="1" x14ac:dyDescent="0.15">
      <c r="A75" s="77"/>
      <c r="B75" s="121"/>
      <c r="C75" s="169"/>
      <c r="D75" s="74"/>
      <c r="E75" s="389"/>
      <c r="F75" s="390"/>
      <c r="G75" s="124"/>
      <c r="H75" s="166"/>
      <c r="I75" s="116"/>
      <c r="J75" s="198"/>
      <c r="K75" s="208"/>
      <c r="L75" s="208"/>
      <c r="R75" s="33"/>
      <c r="S75" s="33"/>
      <c r="T75" s="33"/>
      <c r="U75" s="33"/>
      <c r="V75" s="33"/>
      <c r="W75" s="33"/>
    </row>
    <row r="76" spans="1:27" s="1" customFormat="1" ht="17.25" customHeight="1" x14ac:dyDescent="0.15">
      <c r="A76" s="77"/>
      <c r="B76" s="121"/>
      <c r="C76" s="169"/>
      <c r="D76" s="74"/>
      <c r="E76" s="389"/>
      <c r="F76" s="390"/>
      <c r="G76" s="124"/>
      <c r="H76" s="166"/>
      <c r="I76" s="116"/>
      <c r="J76" s="198"/>
      <c r="K76" s="208"/>
      <c r="L76" s="208"/>
      <c r="R76" s="33"/>
      <c r="S76" s="33"/>
      <c r="T76" s="33"/>
      <c r="U76" s="33"/>
      <c r="V76" s="33"/>
      <c r="W76" s="33"/>
    </row>
    <row r="77" spans="1:27" s="1" customFormat="1" ht="17.25" customHeight="1" x14ac:dyDescent="0.15">
      <c r="A77" s="77"/>
      <c r="B77" s="121"/>
      <c r="C77" s="169"/>
      <c r="D77" s="74"/>
      <c r="E77" s="389"/>
      <c r="F77" s="390"/>
      <c r="G77" s="124"/>
      <c r="H77" s="33"/>
      <c r="I77" s="116"/>
      <c r="J77" s="207"/>
      <c r="K77" s="208"/>
      <c r="L77" s="208"/>
      <c r="R77" s="33"/>
      <c r="S77" s="33"/>
      <c r="T77" s="33"/>
      <c r="U77" s="33"/>
      <c r="V77" s="33"/>
      <c r="W77" s="33"/>
    </row>
    <row r="78" spans="1:27" s="1" customFormat="1" ht="17.25" customHeight="1" x14ac:dyDescent="0.15">
      <c r="A78" s="77"/>
      <c r="B78" s="121"/>
      <c r="C78" s="169"/>
      <c r="D78" s="74"/>
      <c r="E78" s="389"/>
      <c r="F78" s="390"/>
      <c r="G78" s="124"/>
      <c r="H78" s="33"/>
      <c r="I78" s="116"/>
      <c r="J78" s="198"/>
      <c r="K78" s="208"/>
      <c r="L78" s="208"/>
      <c r="N78" s="1">
        <f>SUM(B45:B77,B78:B116)</f>
        <v>136</v>
      </c>
      <c r="R78" s="33"/>
      <c r="S78" s="33"/>
      <c r="T78" s="33"/>
      <c r="U78" s="33"/>
      <c r="V78" s="33"/>
      <c r="W78" s="33"/>
    </row>
    <row r="79" spans="1:27" s="1" customFormat="1" ht="17.25" customHeight="1" x14ac:dyDescent="0.15">
      <c r="A79" s="77"/>
      <c r="B79" s="121"/>
      <c r="C79" s="169"/>
      <c r="D79" s="74"/>
      <c r="E79" s="389"/>
      <c r="F79" s="390"/>
      <c r="G79" s="124"/>
      <c r="H79" s="33"/>
      <c r="I79" s="33"/>
      <c r="J79" s="208"/>
      <c r="K79" s="208"/>
      <c r="L79" s="208"/>
      <c r="R79" s="33"/>
      <c r="S79" s="33"/>
      <c r="T79" s="33"/>
      <c r="U79" s="33"/>
      <c r="V79" s="33"/>
      <c r="W79" s="33"/>
    </row>
    <row r="80" spans="1:27" s="1" customFormat="1" ht="17.25" customHeight="1" x14ac:dyDescent="0.15">
      <c r="A80" s="77"/>
      <c r="B80" s="121"/>
      <c r="C80" s="169"/>
      <c r="D80" s="74"/>
      <c r="E80" s="389"/>
      <c r="F80" s="389"/>
      <c r="G80" s="124"/>
      <c r="H80" s="159"/>
      <c r="I80" s="33"/>
      <c r="J80" s="208"/>
      <c r="K80" s="208"/>
      <c r="L80" s="208"/>
      <c r="R80" s="33"/>
      <c r="S80" s="33"/>
      <c r="T80" s="33"/>
      <c r="U80" s="33"/>
      <c r="V80" s="33"/>
      <c r="W80" s="33"/>
    </row>
    <row r="81" spans="1:23" s="1" customFormat="1" ht="17.25" customHeight="1" x14ac:dyDescent="0.15">
      <c r="A81" s="77"/>
      <c r="B81" s="121"/>
      <c r="C81" s="169"/>
      <c r="D81" s="74"/>
      <c r="E81" s="389"/>
      <c r="F81" s="389"/>
      <c r="G81" s="124"/>
      <c r="H81" s="166"/>
      <c r="I81" s="33"/>
      <c r="J81" s="208"/>
      <c r="K81" s="208"/>
      <c r="L81" s="208"/>
      <c r="R81" s="33"/>
      <c r="S81" s="33"/>
      <c r="T81" s="33"/>
      <c r="U81" s="33"/>
      <c r="V81" s="33"/>
      <c r="W81" s="33"/>
    </row>
    <row r="82" spans="1:23" s="1" customFormat="1" ht="17.25" customHeight="1" x14ac:dyDescent="0.15">
      <c r="A82" s="77"/>
      <c r="B82" s="121"/>
      <c r="C82" s="169"/>
      <c r="D82" s="74"/>
      <c r="E82" s="389"/>
      <c r="F82" s="389"/>
      <c r="G82" s="124"/>
      <c r="H82" s="166"/>
      <c r="I82" s="33"/>
      <c r="J82" s="208"/>
      <c r="K82" s="208"/>
      <c r="L82" s="208"/>
      <c r="R82" s="33"/>
      <c r="S82" s="33"/>
      <c r="T82" s="33"/>
      <c r="U82" s="33"/>
      <c r="V82" s="33"/>
      <c r="W82" s="33"/>
    </row>
    <row r="83" spans="1:23" s="1" customFormat="1" ht="17.25" customHeight="1" x14ac:dyDescent="0.15">
      <c r="A83" s="77"/>
      <c r="B83" s="121"/>
      <c r="C83" s="169"/>
      <c r="D83" s="74"/>
      <c r="E83" s="389"/>
      <c r="F83" s="389"/>
      <c r="G83" s="124"/>
      <c r="H83" s="166"/>
      <c r="I83" s="33"/>
      <c r="J83" s="208"/>
      <c r="K83" s="208"/>
      <c r="L83" s="208"/>
      <c r="R83" s="33"/>
      <c r="S83" s="33"/>
      <c r="T83" s="33"/>
      <c r="U83" s="33"/>
      <c r="V83" s="33"/>
      <c r="W83" s="33"/>
    </row>
    <row r="84" spans="1:23" s="1" customFormat="1" ht="17.25" customHeight="1" x14ac:dyDescent="0.15">
      <c r="A84" s="77"/>
      <c r="B84" s="121"/>
      <c r="C84" s="169"/>
      <c r="D84" s="74"/>
      <c r="E84" s="389"/>
      <c r="F84" s="389"/>
      <c r="G84" s="124"/>
      <c r="H84" s="166"/>
      <c r="I84" s="33"/>
      <c r="J84" s="208"/>
      <c r="K84" s="208"/>
      <c r="L84" s="208"/>
      <c r="R84" s="33"/>
      <c r="S84" s="33"/>
      <c r="T84" s="33"/>
      <c r="U84" s="33"/>
      <c r="V84" s="33"/>
      <c r="W84" s="33"/>
    </row>
    <row r="85" spans="1:23" s="1" customFormat="1" ht="17.25" customHeight="1" x14ac:dyDescent="0.15">
      <c r="A85" s="77"/>
      <c r="B85" s="121"/>
      <c r="C85" s="169"/>
      <c r="D85" s="74"/>
      <c r="E85" s="389"/>
      <c r="F85" s="389"/>
      <c r="G85" s="124"/>
      <c r="H85" s="166"/>
      <c r="I85" s="33"/>
      <c r="J85" s="93"/>
      <c r="K85" s="93"/>
      <c r="L85" s="93"/>
      <c r="R85" s="33"/>
      <c r="S85" s="33"/>
      <c r="T85" s="33"/>
      <c r="U85" s="93"/>
      <c r="V85" s="33"/>
      <c r="W85" s="33"/>
    </row>
    <row r="86" spans="1:23" s="1" customFormat="1" ht="17.25" customHeight="1" x14ac:dyDescent="0.15">
      <c r="A86" s="77"/>
      <c r="B86" s="121"/>
      <c r="C86" s="169"/>
      <c r="D86" s="74"/>
      <c r="E86" s="389"/>
      <c r="F86" s="389"/>
      <c r="G86" s="124"/>
      <c r="H86" s="166"/>
      <c r="I86" s="159"/>
      <c r="J86" s="198"/>
      <c r="K86" s="208"/>
      <c r="L86" s="208"/>
      <c r="R86" s="93"/>
      <c r="S86" s="93"/>
      <c r="T86" s="93"/>
      <c r="U86" s="93"/>
      <c r="V86" s="33"/>
      <c r="W86" s="33"/>
    </row>
    <row r="87" spans="1:23" s="1" customFormat="1" ht="17.25" customHeight="1" x14ac:dyDescent="0.15">
      <c r="A87" s="77"/>
      <c r="B87" s="121"/>
      <c r="C87" s="169"/>
      <c r="D87" s="74"/>
      <c r="E87" s="389"/>
      <c r="F87" s="389"/>
      <c r="G87" s="124"/>
      <c r="H87" s="166"/>
      <c r="I87" s="116"/>
      <c r="J87" s="198"/>
      <c r="K87" s="208"/>
      <c r="L87" s="208"/>
      <c r="R87" s="33"/>
      <c r="S87" s="33"/>
      <c r="T87" s="33"/>
      <c r="U87" s="33"/>
      <c r="V87" s="33"/>
      <c r="W87" s="33"/>
    </row>
    <row r="88" spans="1:23" s="1" customFormat="1" ht="17.25" customHeight="1" x14ac:dyDescent="0.15">
      <c r="A88" s="77"/>
      <c r="B88" s="121"/>
      <c r="C88" s="169"/>
      <c r="D88" s="74"/>
      <c r="E88" s="389"/>
      <c r="F88" s="389"/>
      <c r="G88" s="124"/>
      <c r="H88" s="166"/>
      <c r="I88" s="116"/>
      <c r="J88" s="198"/>
      <c r="K88" s="208"/>
      <c r="L88" s="208"/>
      <c r="R88" s="33"/>
      <c r="S88" s="33"/>
      <c r="T88" s="33"/>
      <c r="U88" s="33"/>
      <c r="V88" s="33"/>
      <c r="W88" s="33"/>
    </row>
    <row r="89" spans="1:23" s="1" customFormat="1" ht="17.25" customHeight="1" x14ac:dyDescent="0.15">
      <c r="A89" s="77"/>
      <c r="B89" s="121"/>
      <c r="C89" s="169"/>
      <c r="D89" s="74"/>
      <c r="E89" s="389"/>
      <c r="F89" s="389"/>
      <c r="G89" s="124"/>
      <c r="H89" s="166"/>
      <c r="I89" s="116"/>
      <c r="J89" s="198"/>
      <c r="K89" s="208"/>
      <c r="L89" s="208"/>
      <c r="R89" s="33"/>
      <c r="S89" s="33"/>
      <c r="T89" s="33"/>
      <c r="U89" s="33"/>
      <c r="V89" s="33"/>
      <c r="W89" s="33"/>
    </row>
    <row r="90" spans="1:23" s="1" customFormat="1" ht="17.25" customHeight="1" x14ac:dyDescent="0.15">
      <c r="A90" s="77"/>
      <c r="B90" s="121"/>
      <c r="C90" s="169"/>
      <c r="D90" s="74"/>
      <c r="E90" s="389"/>
      <c r="F90" s="389"/>
      <c r="G90" s="124"/>
      <c r="H90" s="166"/>
      <c r="I90" s="116"/>
      <c r="J90" s="207"/>
      <c r="K90" s="208"/>
      <c r="L90" s="208"/>
      <c r="R90" s="33"/>
      <c r="S90" s="33"/>
      <c r="T90" s="33"/>
      <c r="U90" s="33"/>
      <c r="V90" s="33"/>
      <c r="W90" s="33"/>
    </row>
    <row r="91" spans="1:23" s="1" customFormat="1" ht="17.25" customHeight="1" x14ac:dyDescent="0.15">
      <c r="A91" s="77"/>
      <c r="B91" s="121"/>
      <c r="C91" s="169"/>
      <c r="D91" s="74"/>
      <c r="E91" s="389"/>
      <c r="F91" s="389"/>
      <c r="G91" s="124"/>
      <c r="H91" s="166"/>
      <c r="I91" s="116"/>
      <c r="J91" s="207"/>
      <c r="K91" s="208"/>
      <c r="L91" s="208"/>
      <c r="R91" s="33"/>
      <c r="S91" s="33"/>
      <c r="T91" s="33"/>
      <c r="U91" s="33"/>
      <c r="V91" s="33"/>
      <c r="W91" s="33"/>
    </row>
    <row r="92" spans="1:23" s="1" customFormat="1" ht="17.25" customHeight="1" x14ac:dyDescent="0.15">
      <c r="A92" s="77"/>
      <c r="B92" s="121"/>
      <c r="C92" s="169"/>
      <c r="D92" s="74"/>
      <c r="E92" s="389"/>
      <c r="F92" s="389"/>
      <c r="G92" s="124"/>
      <c r="H92" s="166"/>
      <c r="I92" s="116"/>
      <c r="J92" s="198"/>
      <c r="K92" s="208"/>
      <c r="L92" s="208"/>
      <c r="R92" s="33"/>
      <c r="S92" s="33"/>
      <c r="T92" s="33"/>
      <c r="U92" s="33"/>
      <c r="V92" s="33"/>
      <c r="W92" s="33"/>
    </row>
    <row r="93" spans="1:23" s="1" customFormat="1" ht="17.25" customHeight="1" x14ac:dyDescent="0.15">
      <c r="A93" s="77"/>
      <c r="B93" s="121"/>
      <c r="C93" s="169"/>
      <c r="D93" s="74"/>
      <c r="E93" s="389"/>
      <c r="F93" s="389"/>
      <c r="G93" s="124"/>
      <c r="H93" s="166"/>
      <c r="I93" s="116"/>
      <c r="J93" s="198"/>
      <c r="K93" s="208"/>
      <c r="L93" s="208"/>
      <c r="R93" s="33"/>
      <c r="S93" s="33"/>
      <c r="T93" s="33"/>
      <c r="U93" s="33"/>
      <c r="V93" s="33"/>
      <c r="W93" s="33"/>
    </row>
    <row r="94" spans="1:23" s="1" customFormat="1" ht="17.25" customHeight="1" x14ac:dyDescent="0.15">
      <c r="A94" s="77"/>
      <c r="B94" s="121"/>
      <c r="C94" s="169"/>
      <c r="D94" s="74"/>
      <c r="E94" s="389"/>
      <c r="F94" s="389"/>
      <c r="G94" s="124"/>
      <c r="H94" s="166"/>
      <c r="I94" s="116"/>
      <c r="J94" s="198"/>
      <c r="K94" s="208"/>
      <c r="L94" s="208"/>
      <c r="R94" s="33"/>
      <c r="S94" s="33"/>
      <c r="T94" s="33"/>
      <c r="U94" s="33"/>
      <c r="V94" s="33"/>
      <c r="W94" s="33"/>
    </row>
    <row r="95" spans="1:23" s="1" customFormat="1" ht="17.25" customHeight="1" x14ac:dyDescent="0.15">
      <c r="A95" s="77"/>
      <c r="B95" s="121"/>
      <c r="C95" s="169"/>
      <c r="D95" s="74"/>
      <c r="E95" s="389"/>
      <c r="F95" s="389"/>
      <c r="G95" s="124"/>
      <c r="H95" s="166"/>
      <c r="I95" s="116"/>
      <c r="J95" s="198"/>
      <c r="K95" s="208"/>
      <c r="L95" s="208"/>
      <c r="R95" s="33"/>
      <c r="S95" s="33"/>
      <c r="T95" s="33"/>
      <c r="U95" s="33"/>
      <c r="V95" s="33"/>
      <c r="W95" s="33"/>
    </row>
    <row r="96" spans="1:23" s="1" customFormat="1" ht="17.25" customHeight="1" x14ac:dyDescent="0.15">
      <c r="A96" s="77"/>
      <c r="B96" s="121"/>
      <c r="C96" s="169"/>
      <c r="D96" s="74"/>
      <c r="E96" s="389"/>
      <c r="F96" s="389"/>
      <c r="G96" s="124"/>
      <c r="H96" s="166"/>
      <c r="I96" s="116"/>
      <c r="J96" s="207"/>
      <c r="K96" s="208"/>
      <c r="L96" s="208"/>
      <c r="R96" s="33"/>
      <c r="S96" s="33"/>
      <c r="T96" s="33"/>
      <c r="U96" s="33"/>
      <c r="V96" s="33"/>
      <c r="W96" s="33"/>
    </row>
    <row r="97" spans="1:23" s="1" customFormat="1" ht="17.25" customHeight="1" x14ac:dyDescent="0.15">
      <c r="A97" s="77"/>
      <c r="B97" s="121"/>
      <c r="C97" s="169"/>
      <c r="D97" s="74"/>
      <c r="E97" s="389"/>
      <c r="F97" s="389"/>
      <c r="G97" s="124"/>
      <c r="H97" s="166"/>
      <c r="I97" s="116"/>
      <c r="J97" s="198"/>
      <c r="K97" s="208"/>
      <c r="L97" s="208"/>
      <c r="R97" s="33"/>
      <c r="S97" s="33"/>
      <c r="T97" s="33"/>
      <c r="U97" s="33"/>
      <c r="V97" s="33"/>
      <c r="W97" s="33"/>
    </row>
    <row r="98" spans="1:23" s="1" customFormat="1" ht="17.25" customHeight="1" x14ac:dyDescent="0.15">
      <c r="A98" s="77"/>
      <c r="B98" s="121"/>
      <c r="C98" s="169"/>
      <c r="D98" s="74"/>
      <c r="E98" s="389"/>
      <c r="F98" s="389"/>
      <c r="G98" s="124"/>
      <c r="H98" s="166"/>
      <c r="I98" s="33"/>
      <c r="J98" s="208"/>
      <c r="K98" s="208"/>
      <c r="L98" s="208"/>
      <c r="R98" s="33"/>
      <c r="S98" s="33"/>
      <c r="T98" s="33"/>
      <c r="U98" s="33"/>
      <c r="V98" s="33"/>
      <c r="W98" s="33"/>
    </row>
    <row r="99" spans="1:23" s="1" customFormat="1" ht="17.25" customHeight="1" x14ac:dyDescent="0.15">
      <c r="A99" s="77"/>
      <c r="B99" s="121"/>
      <c r="C99" s="169"/>
      <c r="D99" s="74"/>
      <c r="E99" s="389"/>
      <c r="F99" s="389"/>
      <c r="G99" s="124"/>
      <c r="H99" s="166"/>
      <c r="I99" s="159"/>
      <c r="J99" s="93"/>
      <c r="K99" s="93"/>
      <c r="L99" s="93"/>
      <c r="M99" s="33"/>
      <c r="N99" s="33"/>
      <c r="O99" s="33"/>
      <c r="P99" s="33"/>
      <c r="R99" s="159"/>
      <c r="S99" s="33"/>
      <c r="T99" s="33"/>
      <c r="U99" s="33"/>
      <c r="V99" s="33"/>
      <c r="W99" s="33"/>
    </row>
    <row r="100" spans="1:23" s="1" customFormat="1" ht="17.25" customHeight="1" x14ac:dyDescent="0.15">
      <c r="A100" s="77"/>
      <c r="B100" s="121"/>
      <c r="C100" s="169"/>
      <c r="D100" s="74"/>
      <c r="E100" s="389"/>
      <c r="F100" s="389"/>
      <c r="G100" s="124"/>
      <c r="H100" s="166"/>
      <c r="I100" s="33"/>
      <c r="J100" s="208"/>
      <c r="K100" s="208"/>
      <c r="L100" s="208"/>
      <c r="M100" s="33"/>
      <c r="N100" s="33"/>
      <c r="O100" s="33"/>
      <c r="P100" s="33"/>
      <c r="R100" s="33"/>
      <c r="S100" s="33"/>
      <c r="T100" s="33"/>
      <c r="U100" s="33"/>
      <c r="V100" s="33"/>
      <c r="W100" s="33"/>
    </row>
    <row r="101" spans="1:23" s="1" customFormat="1" ht="17.25" customHeight="1" x14ac:dyDescent="0.15">
      <c r="A101" s="28"/>
      <c r="B101" s="121"/>
      <c r="C101" s="169"/>
      <c r="D101" s="74"/>
      <c r="E101" s="389"/>
      <c r="F101" s="389"/>
      <c r="G101" s="124"/>
      <c r="H101" s="166"/>
      <c r="I101" s="33"/>
      <c r="J101" s="208"/>
      <c r="K101" s="208"/>
      <c r="L101" s="208"/>
      <c r="M101" s="33"/>
      <c r="N101" s="33"/>
      <c r="O101" s="42"/>
      <c r="P101" s="42"/>
      <c r="R101" s="33"/>
      <c r="S101" s="33"/>
      <c r="T101" s="33"/>
      <c r="U101" s="33"/>
      <c r="V101" s="33"/>
      <c r="W101" s="33"/>
    </row>
    <row r="102" spans="1:23" s="1" customFormat="1" ht="17.25" customHeight="1" x14ac:dyDescent="0.15">
      <c r="A102" s="28"/>
      <c r="B102" s="121"/>
      <c r="C102" s="169"/>
      <c r="D102" s="74"/>
      <c r="E102" s="389"/>
      <c r="F102" s="389"/>
      <c r="G102" s="124"/>
      <c r="H102" s="166"/>
      <c r="I102" s="33"/>
      <c r="J102" s="208"/>
      <c r="K102" s="93"/>
      <c r="L102" s="93"/>
      <c r="M102" s="33"/>
      <c r="N102" s="33"/>
      <c r="O102" s="42"/>
      <c r="P102" s="42"/>
      <c r="R102" s="33"/>
      <c r="S102" s="33"/>
      <c r="T102" s="33"/>
      <c r="U102" s="33"/>
      <c r="V102" s="33"/>
      <c r="W102" s="33"/>
    </row>
    <row r="103" spans="1:23" s="1" customFormat="1" ht="17.25" customHeight="1" x14ac:dyDescent="0.15">
      <c r="A103" s="28"/>
      <c r="B103" s="121"/>
      <c r="C103" s="169"/>
      <c r="D103" s="74"/>
      <c r="E103" s="389"/>
      <c r="F103" s="389"/>
      <c r="G103" s="124"/>
      <c r="H103" s="166"/>
      <c r="I103" s="33"/>
      <c r="J103" s="208"/>
      <c r="K103" s="93"/>
      <c r="L103" s="93"/>
      <c r="M103" s="33"/>
      <c r="N103" s="33"/>
      <c r="O103" s="42"/>
      <c r="P103" s="42"/>
      <c r="Q103" s="33"/>
      <c r="R103" s="33"/>
      <c r="S103" s="33"/>
      <c r="T103" s="33"/>
      <c r="U103" s="33"/>
      <c r="V103" s="33"/>
      <c r="W103" s="33"/>
    </row>
    <row r="104" spans="1:23" s="1" customFormat="1" ht="17.25" customHeight="1" x14ac:dyDescent="0.15">
      <c r="A104" s="28"/>
      <c r="B104" s="121"/>
      <c r="C104" s="169"/>
      <c r="D104" s="74"/>
      <c r="E104" s="389"/>
      <c r="F104" s="389"/>
      <c r="G104" s="124"/>
      <c r="H104" s="166"/>
      <c r="I104" s="116"/>
      <c r="J104" s="198"/>
      <c r="K104" s="208"/>
      <c r="L104" s="208"/>
      <c r="M104" s="33"/>
      <c r="N104" s="33"/>
      <c r="O104" s="42"/>
      <c r="P104" s="42"/>
      <c r="Q104" s="33"/>
      <c r="R104" s="33"/>
      <c r="S104" s="33"/>
      <c r="T104" s="33"/>
      <c r="U104" s="33"/>
      <c r="V104" s="33"/>
      <c r="W104" s="33"/>
    </row>
    <row r="105" spans="1:23" s="1" customFormat="1" ht="17.25" customHeight="1" x14ac:dyDescent="0.15">
      <c r="A105" s="125"/>
      <c r="B105" s="209"/>
      <c r="C105" s="211"/>
      <c r="D105" s="210"/>
      <c r="E105" s="389"/>
      <c r="F105" s="389"/>
      <c r="G105" s="124"/>
      <c r="H105" s="166"/>
      <c r="I105" s="116"/>
      <c r="J105" s="198"/>
      <c r="K105" s="208"/>
      <c r="L105" s="208"/>
      <c r="M105" s="33"/>
      <c r="N105" s="33"/>
      <c r="O105" s="42"/>
      <c r="P105" s="42"/>
      <c r="Q105" s="33"/>
      <c r="R105" s="33"/>
      <c r="S105" s="33"/>
      <c r="T105" s="33"/>
      <c r="U105" s="33"/>
      <c r="V105" s="33"/>
      <c r="W105" s="33"/>
    </row>
    <row r="106" spans="1:23" s="1" customFormat="1" ht="17.25" customHeight="1" x14ac:dyDescent="0.2">
      <c r="A106" s="125"/>
      <c r="B106" s="121"/>
      <c r="C106" s="169"/>
      <c r="D106" s="74"/>
      <c r="E106" s="389"/>
      <c r="F106" s="389"/>
      <c r="G106" s="124"/>
      <c r="H106" s="166"/>
      <c r="I106" s="116"/>
      <c r="J106" s="198"/>
      <c r="K106" s="208"/>
      <c r="L106" s="208"/>
      <c r="M106" s="33"/>
      <c r="N106" s="33"/>
      <c r="O106" s="8"/>
      <c r="P106" s="42"/>
      <c r="Q106" s="33"/>
      <c r="R106" s="33"/>
      <c r="S106" s="33"/>
      <c r="T106" s="33"/>
      <c r="U106" s="33"/>
      <c r="V106" s="33"/>
      <c r="W106" s="33"/>
    </row>
    <row r="107" spans="1:23" s="1" customFormat="1" ht="17.25" customHeight="1" x14ac:dyDescent="0.2">
      <c r="A107" s="125"/>
      <c r="B107" s="121"/>
      <c r="C107" s="169"/>
      <c r="D107" s="74"/>
      <c r="E107" s="402"/>
      <c r="F107" s="402"/>
      <c r="G107" s="124"/>
      <c r="H107" s="166"/>
      <c r="I107" s="116"/>
      <c r="J107" s="198"/>
      <c r="K107" s="208"/>
      <c r="L107" s="208"/>
      <c r="M107" s="33"/>
      <c r="N107" s="33"/>
      <c r="O107" s="8"/>
      <c r="P107" s="42"/>
      <c r="Q107" s="33"/>
      <c r="R107" s="33"/>
      <c r="S107" s="33"/>
      <c r="T107" s="33"/>
      <c r="U107" s="33"/>
      <c r="V107" s="33"/>
      <c r="W107" s="33"/>
    </row>
    <row r="108" spans="1:23" s="1" customFormat="1" ht="17.25" customHeight="1" x14ac:dyDescent="0.2">
      <c r="A108" s="125"/>
      <c r="B108" s="121"/>
      <c r="C108" s="160"/>
      <c r="D108" s="74"/>
      <c r="E108" s="389"/>
      <c r="F108" s="389"/>
      <c r="G108" s="124"/>
      <c r="H108" s="166"/>
      <c r="I108" s="116"/>
      <c r="J108" s="198"/>
      <c r="K108" s="208"/>
      <c r="L108" s="208"/>
      <c r="M108" s="33"/>
      <c r="N108" s="33"/>
      <c r="O108" s="8"/>
      <c r="P108" s="8"/>
      <c r="Q108" s="33"/>
      <c r="R108" s="33"/>
      <c r="S108" s="33"/>
      <c r="T108" s="33"/>
      <c r="U108" s="33"/>
      <c r="V108" s="33"/>
      <c r="W108" s="33"/>
    </row>
    <row r="109" spans="1:23" s="1" customFormat="1" ht="17.25" customHeight="1" x14ac:dyDescent="0.2">
      <c r="A109" s="125"/>
      <c r="B109" s="121"/>
      <c r="C109" s="160"/>
      <c r="D109" s="74"/>
      <c r="E109" s="389"/>
      <c r="F109" s="389"/>
      <c r="G109" s="124"/>
      <c r="H109" s="166"/>
      <c r="I109" s="116"/>
      <c r="J109" s="198"/>
      <c r="K109" s="208"/>
      <c r="L109" s="208"/>
      <c r="M109" s="33"/>
      <c r="N109" s="33"/>
      <c r="O109" s="8"/>
      <c r="P109" s="8"/>
      <c r="Q109" s="33"/>
      <c r="R109" s="33"/>
      <c r="S109" s="33"/>
      <c r="T109" s="33"/>
      <c r="U109" s="33"/>
      <c r="V109" s="33"/>
      <c r="W109" s="33"/>
    </row>
    <row r="110" spans="1:23" s="1" customFormat="1" ht="17.25" customHeight="1" x14ac:dyDescent="0.2">
      <c r="A110" s="156"/>
      <c r="B110" s="121"/>
      <c r="C110" s="160"/>
      <c r="D110" s="74"/>
      <c r="E110" s="389"/>
      <c r="F110" s="389"/>
      <c r="G110" s="124"/>
      <c r="H110" s="166"/>
      <c r="I110" s="116"/>
      <c r="J110" s="198"/>
      <c r="K110" s="208"/>
      <c r="L110" s="208"/>
      <c r="M110" s="33"/>
      <c r="N110" s="33"/>
      <c r="O110" s="8"/>
      <c r="P110" s="8"/>
      <c r="Q110" s="33"/>
      <c r="R110" s="33"/>
      <c r="S110" s="33"/>
      <c r="T110" s="33"/>
      <c r="U110" s="33"/>
      <c r="V110" s="33"/>
      <c r="W110" s="33"/>
    </row>
    <row r="111" spans="1:23" s="1" customFormat="1" ht="17.25" customHeight="1" x14ac:dyDescent="0.2">
      <c r="A111" s="156"/>
      <c r="B111" s="121"/>
      <c r="C111" s="160"/>
      <c r="D111" s="74"/>
      <c r="E111" s="389"/>
      <c r="F111" s="389"/>
      <c r="G111" s="124"/>
      <c r="H111" s="166"/>
      <c r="I111" s="116"/>
      <c r="J111" s="198"/>
      <c r="K111" s="208"/>
      <c r="L111" s="208"/>
      <c r="M111" s="33"/>
      <c r="N111" s="33"/>
      <c r="O111" s="8"/>
      <c r="P111" s="8"/>
      <c r="Q111" s="33"/>
      <c r="R111" s="33"/>
      <c r="S111" s="33"/>
      <c r="T111" s="33"/>
      <c r="U111" s="33"/>
      <c r="V111" s="33"/>
      <c r="W111" s="33"/>
    </row>
    <row r="112" spans="1:23" s="1" customFormat="1" ht="17.25" customHeight="1" x14ac:dyDescent="0.2">
      <c r="A112" s="156"/>
      <c r="B112" s="121"/>
      <c r="C112" s="160"/>
      <c r="D112" s="74"/>
      <c r="E112" s="389"/>
      <c r="F112" s="389"/>
      <c r="G112" s="124"/>
      <c r="H112" s="166"/>
      <c r="I112" s="116"/>
      <c r="J112" s="84"/>
      <c r="K112" s="42"/>
      <c r="L112" s="42"/>
      <c r="M112" s="33"/>
      <c r="N112" s="42"/>
      <c r="O112" s="42"/>
      <c r="P112" s="8"/>
      <c r="Q112" s="33"/>
      <c r="R112" s="33"/>
      <c r="S112" s="33"/>
      <c r="T112" s="33"/>
      <c r="U112" s="33"/>
      <c r="V112" s="33"/>
      <c r="W112" s="33"/>
    </row>
    <row r="113" spans="1:23" s="3" customFormat="1" ht="17.25" customHeight="1" x14ac:dyDescent="0.2">
      <c r="A113" s="156"/>
      <c r="B113" s="121"/>
      <c r="C113" s="160"/>
      <c r="D113" s="74"/>
      <c r="E113" s="389"/>
      <c r="F113" s="389"/>
      <c r="G113" s="124"/>
      <c r="H113" s="166"/>
      <c r="I113" s="116"/>
      <c r="J113" s="84"/>
      <c r="K113" s="42"/>
      <c r="L113" s="42"/>
      <c r="M113" s="8"/>
      <c r="N113" s="42"/>
      <c r="O113" s="42"/>
      <c r="P113" s="42"/>
      <c r="Q113" s="42"/>
      <c r="R113" s="42"/>
      <c r="S113" s="42"/>
      <c r="T113" s="42"/>
      <c r="U113" s="42"/>
      <c r="V113" s="42"/>
      <c r="W113" s="42"/>
    </row>
    <row r="114" spans="1:23" s="3" customFormat="1" ht="17.25" customHeight="1" x14ac:dyDescent="0.2">
      <c r="A114" s="156"/>
      <c r="B114" s="121"/>
      <c r="C114" s="160"/>
      <c r="D114" s="74"/>
      <c r="E114" s="389"/>
      <c r="F114" s="389"/>
      <c r="G114" s="124"/>
      <c r="H114" s="166"/>
      <c r="I114" s="116"/>
      <c r="J114" s="84"/>
      <c r="K114" s="42"/>
      <c r="L114" s="42"/>
      <c r="M114" s="8"/>
      <c r="N114" s="42"/>
      <c r="O114" s="42"/>
      <c r="P114" s="42"/>
      <c r="Q114" s="42"/>
      <c r="R114" s="42"/>
      <c r="S114" s="42"/>
      <c r="T114" s="42"/>
      <c r="U114" s="42"/>
      <c r="V114" s="42"/>
      <c r="W114" s="42"/>
    </row>
    <row r="115" spans="1:23" s="3" customFormat="1" ht="17.25" customHeight="1" x14ac:dyDescent="0.2">
      <c r="A115" s="156"/>
      <c r="B115" s="121"/>
      <c r="C115" s="160"/>
      <c r="D115" s="74"/>
      <c r="E115" s="389"/>
      <c r="F115" s="389"/>
      <c r="G115" s="124"/>
      <c r="H115" s="166"/>
      <c r="I115" s="116"/>
      <c r="J115" s="84"/>
      <c r="K115" s="8"/>
      <c r="L115" s="8"/>
      <c r="M115" s="8"/>
      <c r="N115" s="42"/>
      <c r="O115" s="42"/>
      <c r="P115" s="42"/>
      <c r="Q115" s="42"/>
      <c r="R115" s="42"/>
      <c r="S115" s="42"/>
      <c r="T115" s="42"/>
      <c r="U115" s="42"/>
      <c r="V115" s="42"/>
      <c r="W115" s="42"/>
    </row>
    <row r="116" spans="1:23" s="3" customFormat="1" ht="17.25" customHeight="1" x14ac:dyDescent="0.2">
      <c r="A116" s="156"/>
      <c r="B116" s="121"/>
      <c r="C116" s="160"/>
      <c r="D116" s="74"/>
      <c r="E116" s="389"/>
      <c r="F116" s="389"/>
      <c r="G116" s="124"/>
      <c r="H116" s="166"/>
      <c r="I116" s="116"/>
      <c r="J116" s="84"/>
      <c r="K116" s="8"/>
      <c r="L116" s="8"/>
      <c r="M116" s="8"/>
      <c r="N116" s="42"/>
      <c r="O116" s="42"/>
      <c r="P116" s="42"/>
      <c r="Q116" s="42"/>
      <c r="R116" s="42"/>
      <c r="S116" s="42"/>
      <c r="T116" s="42"/>
      <c r="U116" s="42"/>
      <c r="V116" s="42"/>
      <c r="W116" s="42"/>
    </row>
    <row r="117" spans="1:23" s="3" customFormat="1" ht="17.25" customHeight="1" x14ac:dyDescent="0.2">
      <c r="A117" s="125"/>
      <c r="B117" s="204">
        <f>SUM(B45:B116)</f>
        <v>136</v>
      </c>
      <c r="C117" s="7">
        <f>B117</f>
        <v>136</v>
      </c>
      <c r="D117" s="63"/>
      <c r="E117" s="389"/>
      <c r="F117" s="389"/>
      <c r="G117" s="91"/>
      <c r="H117" s="116"/>
      <c r="I117" s="116"/>
      <c r="J117" s="84"/>
      <c r="K117" s="8"/>
      <c r="L117" s="8"/>
      <c r="M117" s="8"/>
      <c r="N117" s="42"/>
      <c r="O117" s="42"/>
      <c r="P117" s="42"/>
      <c r="Q117" s="42"/>
      <c r="R117" s="42"/>
      <c r="S117" s="42"/>
      <c r="T117" s="42"/>
      <c r="U117" s="42"/>
      <c r="V117" s="42"/>
      <c r="W117" s="42"/>
    </row>
    <row r="118" spans="1:23" s="3" customFormat="1" ht="17.25" customHeight="1" x14ac:dyDescent="0.2">
      <c r="A118" s="125"/>
      <c r="B118" s="24"/>
      <c r="C118" s="64"/>
      <c r="D118" s="63"/>
      <c r="E118" s="389"/>
      <c r="F118" s="389"/>
      <c r="G118" s="91"/>
      <c r="H118" s="116"/>
      <c r="I118" s="116"/>
      <c r="J118" s="84"/>
      <c r="K118" s="8"/>
      <c r="L118" s="8"/>
      <c r="M118" s="8"/>
      <c r="N118" s="42"/>
      <c r="O118" s="42"/>
      <c r="P118" s="42"/>
      <c r="Q118" s="42"/>
      <c r="R118" s="42"/>
      <c r="S118" s="42"/>
      <c r="T118" s="42"/>
      <c r="U118" s="42"/>
      <c r="V118" s="42"/>
      <c r="W118" s="42"/>
    </row>
    <row r="119" spans="1:23" s="3" customFormat="1" ht="17.25" customHeight="1" x14ac:dyDescent="0.2">
      <c r="A119" s="125"/>
      <c r="B119" s="24"/>
      <c r="C119" s="64"/>
      <c r="D119" s="63"/>
      <c r="E119" s="64"/>
      <c r="F119" s="64"/>
      <c r="G119" s="91"/>
      <c r="H119" s="116"/>
      <c r="I119" s="116"/>
      <c r="J119" s="84"/>
      <c r="K119" s="8"/>
      <c r="L119" s="8"/>
      <c r="M119" s="8"/>
      <c r="N119" s="42"/>
      <c r="O119" s="42"/>
      <c r="P119" s="42"/>
      <c r="Q119" s="42"/>
      <c r="R119" s="42"/>
      <c r="S119" s="42"/>
      <c r="T119" s="42"/>
      <c r="U119" s="42"/>
      <c r="V119" s="42"/>
      <c r="W119" s="42"/>
    </row>
    <row r="120" spans="1:23" ht="17.25" customHeight="1" x14ac:dyDescent="0.2">
      <c r="C120" s="64"/>
      <c r="D120" s="63"/>
      <c r="E120" s="64"/>
      <c r="F120" s="64"/>
      <c r="G120" s="91"/>
      <c r="H120" s="116"/>
      <c r="I120" s="116"/>
      <c r="J120" s="84"/>
      <c r="K120" s="8"/>
      <c r="L120" s="8"/>
      <c r="M120" s="8"/>
      <c r="N120" s="42"/>
      <c r="O120" s="42"/>
      <c r="P120" s="42"/>
      <c r="Q120" s="8"/>
      <c r="R120" s="8"/>
      <c r="S120" s="8"/>
      <c r="T120" s="8"/>
      <c r="U120" s="8"/>
      <c r="V120" s="8"/>
      <c r="W120" s="8"/>
    </row>
    <row r="121" spans="1:23" ht="17.25" customHeight="1" x14ac:dyDescent="0.2">
      <c r="C121" s="64"/>
      <c r="D121" s="63"/>
      <c r="E121" s="64"/>
      <c r="F121" s="64"/>
      <c r="G121" s="91"/>
      <c r="H121" s="116"/>
      <c r="I121" s="116"/>
      <c r="J121" s="84"/>
      <c r="K121" s="8"/>
      <c r="L121" s="8"/>
      <c r="M121" s="8"/>
      <c r="N121" s="42"/>
      <c r="O121" s="42"/>
      <c r="P121" s="42"/>
      <c r="Q121" s="8"/>
      <c r="R121" s="8"/>
      <c r="S121" s="8"/>
      <c r="T121" s="8"/>
      <c r="U121" s="8"/>
      <c r="V121" s="8"/>
      <c r="W121" s="8"/>
    </row>
    <row r="122" spans="1:23" ht="17.25" customHeight="1" x14ac:dyDescent="0.2">
      <c r="C122" s="64"/>
      <c r="D122" s="63"/>
      <c r="E122" s="64"/>
      <c r="F122" s="64"/>
      <c r="G122" s="91"/>
      <c r="H122" s="116"/>
      <c r="I122" s="116"/>
      <c r="J122" s="84"/>
      <c r="K122" s="8"/>
      <c r="L122" s="8"/>
      <c r="M122" s="8"/>
      <c r="N122" s="42"/>
      <c r="O122" s="42"/>
      <c r="P122" s="42"/>
      <c r="Q122" s="8"/>
      <c r="R122" s="8"/>
      <c r="S122" s="8"/>
      <c r="T122" s="8"/>
      <c r="U122" s="8"/>
      <c r="V122" s="8"/>
      <c r="W122" s="8"/>
    </row>
    <row r="123" spans="1:23" x14ac:dyDescent="0.2">
      <c r="C123" s="64"/>
      <c r="D123" s="63"/>
      <c r="E123" s="64"/>
      <c r="F123" s="64"/>
      <c r="G123" s="91"/>
      <c r="H123" s="116"/>
      <c r="I123" s="116"/>
      <c r="J123" s="84"/>
      <c r="K123" s="8"/>
      <c r="L123" s="8"/>
      <c r="M123" s="8"/>
      <c r="N123" s="42"/>
      <c r="O123" s="42"/>
      <c r="P123" s="42"/>
      <c r="Q123" s="8"/>
      <c r="R123" s="8"/>
      <c r="S123" s="8"/>
      <c r="T123" s="8"/>
      <c r="U123" s="8"/>
      <c r="V123" s="8"/>
      <c r="W123" s="8"/>
    </row>
    <row r="124" spans="1:23" x14ac:dyDescent="0.2">
      <c r="C124" s="64"/>
      <c r="D124" s="63"/>
      <c r="E124" s="64"/>
      <c r="F124" s="64"/>
      <c r="G124" s="91"/>
      <c r="H124" s="116"/>
      <c r="I124" s="116"/>
      <c r="J124" s="84"/>
      <c r="K124" s="8"/>
      <c r="L124" s="8"/>
      <c r="M124" s="8"/>
      <c r="N124" s="42"/>
      <c r="O124" s="42"/>
      <c r="P124" s="42"/>
      <c r="Q124" s="8"/>
      <c r="R124" s="8"/>
      <c r="S124" s="8"/>
      <c r="T124" s="8"/>
      <c r="U124" s="8"/>
      <c r="V124" s="8"/>
      <c r="W124" s="8"/>
    </row>
    <row r="125" spans="1:23" x14ac:dyDescent="0.2">
      <c r="C125" s="64"/>
      <c r="D125" s="63"/>
      <c r="E125" s="64"/>
      <c r="F125" s="64"/>
      <c r="G125" s="91"/>
      <c r="H125" s="116"/>
      <c r="I125" s="116"/>
      <c r="J125" s="84"/>
      <c r="K125" s="8"/>
      <c r="L125" s="8"/>
      <c r="M125" s="8"/>
      <c r="N125" s="42"/>
      <c r="O125" s="42"/>
      <c r="P125" s="42"/>
      <c r="Q125" s="8"/>
      <c r="T125" s="33"/>
      <c r="U125" s="8"/>
      <c r="V125" s="8"/>
      <c r="W125" s="8"/>
    </row>
    <row r="126" spans="1:23" x14ac:dyDescent="0.2">
      <c r="C126" s="64"/>
      <c r="D126" s="63"/>
      <c r="E126" s="64"/>
      <c r="F126" s="64"/>
      <c r="G126" s="91"/>
      <c r="H126" s="116"/>
      <c r="I126" s="116"/>
      <c r="J126" s="84"/>
      <c r="K126" s="8"/>
      <c r="L126" s="8"/>
      <c r="M126" s="8"/>
      <c r="N126" s="42"/>
      <c r="O126" s="42"/>
      <c r="P126" s="42"/>
      <c r="Q126" s="8"/>
      <c r="T126" s="33"/>
      <c r="U126" s="8"/>
      <c r="V126" s="8"/>
      <c r="W126" s="8"/>
    </row>
    <row r="127" spans="1:23" x14ac:dyDescent="0.2">
      <c r="C127" s="64"/>
      <c r="D127" s="63"/>
      <c r="E127" s="64"/>
      <c r="F127" s="64"/>
      <c r="G127" s="91"/>
      <c r="H127" s="116"/>
      <c r="I127" s="116"/>
      <c r="J127" s="84"/>
      <c r="K127" s="8"/>
      <c r="L127" s="8"/>
      <c r="M127" s="8"/>
      <c r="N127" s="42"/>
      <c r="O127" s="42"/>
      <c r="P127" s="42"/>
      <c r="Q127" s="8"/>
      <c r="T127" s="33"/>
      <c r="U127" s="8"/>
      <c r="V127" s="8"/>
      <c r="W127" s="8"/>
    </row>
    <row r="128" spans="1:23" x14ac:dyDescent="0.2">
      <c r="C128" s="64"/>
      <c r="D128" s="63"/>
      <c r="E128" s="64"/>
      <c r="F128" s="64"/>
      <c r="G128" s="91"/>
      <c r="H128" s="116"/>
      <c r="I128" s="116"/>
      <c r="J128" s="84"/>
      <c r="K128" s="8"/>
      <c r="L128" s="8"/>
      <c r="Q128" s="8"/>
      <c r="T128" s="33"/>
      <c r="U128" s="8"/>
      <c r="V128" s="8"/>
      <c r="W128" s="8"/>
    </row>
    <row r="129" spans="1:27" x14ac:dyDescent="0.2">
      <c r="C129" s="64"/>
      <c r="D129" s="63"/>
      <c r="E129" s="64"/>
      <c r="F129" s="64"/>
      <c r="G129" s="91"/>
      <c r="H129" s="116"/>
      <c r="I129" s="116"/>
      <c r="J129" s="84"/>
      <c r="K129" s="8"/>
      <c r="L129" s="8"/>
      <c r="Q129" s="8"/>
      <c r="T129" s="33"/>
      <c r="U129" s="8"/>
      <c r="V129" s="8"/>
      <c r="W129" s="8"/>
    </row>
    <row r="130" spans="1:27" x14ac:dyDescent="0.2">
      <c r="C130" s="64"/>
      <c r="D130" s="63"/>
      <c r="E130" s="64"/>
      <c r="F130" s="64"/>
      <c r="G130" s="91"/>
      <c r="H130" s="116"/>
      <c r="I130" s="116"/>
      <c r="J130" s="84"/>
      <c r="K130" s="8"/>
      <c r="L130" s="8"/>
      <c r="Q130" s="8"/>
      <c r="T130" s="33"/>
      <c r="U130" s="8"/>
      <c r="V130" s="8"/>
      <c r="W130" s="8"/>
    </row>
    <row r="131" spans="1:27" x14ac:dyDescent="0.2">
      <c r="C131" s="64"/>
      <c r="D131" s="63"/>
      <c r="E131" s="64"/>
      <c r="F131" s="64"/>
      <c r="G131" s="91"/>
      <c r="H131" s="116"/>
      <c r="I131" s="116"/>
      <c r="J131" s="84"/>
      <c r="K131" s="8"/>
      <c r="L131" s="8"/>
      <c r="Q131" s="8"/>
      <c r="T131" s="33"/>
      <c r="U131" s="8"/>
      <c r="V131" s="8"/>
      <c r="W131" s="8"/>
    </row>
    <row r="132" spans="1:27" x14ac:dyDescent="0.2">
      <c r="C132" s="64"/>
      <c r="D132" s="63"/>
      <c r="E132" s="64"/>
      <c r="F132" s="64"/>
      <c r="G132" s="91"/>
      <c r="H132" s="91"/>
      <c r="I132" s="116"/>
      <c r="Q132" s="8"/>
      <c r="T132" s="33"/>
      <c r="U132" s="8"/>
      <c r="V132" s="8"/>
      <c r="W132" s="8"/>
    </row>
    <row r="133" spans="1:27" x14ac:dyDescent="0.2">
      <c r="C133" s="64"/>
      <c r="D133" s="63"/>
      <c r="E133" s="64"/>
      <c r="F133" s="64"/>
      <c r="G133" s="91"/>
      <c r="H133" s="91"/>
    </row>
    <row r="134" spans="1:27" x14ac:dyDescent="0.2">
      <c r="C134" s="64"/>
      <c r="D134" s="63"/>
      <c r="E134" s="64"/>
      <c r="F134" s="64"/>
      <c r="G134" s="91"/>
      <c r="H134" s="91"/>
    </row>
    <row r="135" spans="1:27" x14ac:dyDescent="0.2">
      <c r="C135" s="64"/>
      <c r="D135" s="63"/>
      <c r="E135" s="64"/>
      <c r="F135" s="64"/>
      <c r="G135" s="91"/>
      <c r="H135" s="91"/>
    </row>
    <row r="136" spans="1:27" x14ac:dyDescent="0.2">
      <c r="C136" s="64"/>
      <c r="D136" s="63"/>
      <c r="E136" s="64"/>
      <c r="F136" s="64"/>
      <c r="G136" s="91"/>
      <c r="H136" s="91"/>
    </row>
    <row r="137" spans="1:27" x14ac:dyDescent="0.2">
      <c r="C137" s="64"/>
      <c r="D137" s="63"/>
      <c r="E137" s="64"/>
      <c r="F137" s="64"/>
      <c r="G137" s="91"/>
      <c r="H137" s="91"/>
    </row>
    <row r="138" spans="1:27" x14ac:dyDescent="0.2">
      <c r="C138" s="64"/>
      <c r="D138" s="63"/>
      <c r="E138" s="64"/>
      <c r="F138" s="64"/>
      <c r="G138" s="91"/>
      <c r="H138" s="91"/>
    </row>
    <row r="139" spans="1:27" x14ac:dyDescent="0.2">
      <c r="C139" s="64"/>
      <c r="D139" s="63"/>
      <c r="E139" s="64"/>
      <c r="F139" s="64"/>
      <c r="G139" s="91"/>
      <c r="H139" s="91"/>
    </row>
    <row r="140" spans="1:27" x14ac:dyDescent="0.2">
      <c r="C140" s="64"/>
      <c r="D140" s="63"/>
      <c r="E140" s="64"/>
      <c r="F140" s="64"/>
      <c r="G140" s="91"/>
      <c r="H140" s="91"/>
    </row>
    <row r="141" spans="1:27" x14ac:dyDescent="0.2">
      <c r="C141" s="64"/>
      <c r="D141" s="63"/>
      <c r="E141" s="64"/>
      <c r="F141" s="64"/>
      <c r="G141" s="91"/>
      <c r="H141" s="91"/>
    </row>
    <row r="142" spans="1:27" x14ac:dyDescent="0.2">
      <c r="E142" s="64"/>
      <c r="F142" s="64"/>
      <c r="G142" s="91"/>
      <c r="H142" s="91"/>
    </row>
    <row r="143" spans="1:27" s="91" customFormat="1" x14ac:dyDescent="0.2">
      <c r="A143" s="125"/>
      <c r="B143" s="24"/>
      <c r="C143" s="3"/>
      <c r="D143" s="67"/>
      <c r="E143" s="64"/>
      <c r="F143" s="64"/>
      <c r="J143" s="25"/>
      <c r="K143" s="9"/>
      <c r="L143" s="9"/>
      <c r="M143" s="9"/>
      <c r="N143" s="3"/>
      <c r="O143" s="3"/>
      <c r="P143" s="3"/>
      <c r="Q143" s="9"/>
      <c r="R143" s="33"/>
      <c r="S143" s="33"/>
      <c r="T143" s="1"/>
      <c r="U143" s="9"/>
      <c r="V143" s="9"/>
      <c r="W143" s="9"/>
      <c r="X143" s="9"/>
      <c r="Y143" s="9"/>
      <c r="Z143" s="9"/>
      <c r="AA143" s="9"/>
    </row>
  </sheetData>
  <mergeCells count="155">
    <mergeCell ref="E1:L1"/>
    <mergeCell ref="A3:A4"/>
    <mergeCell ref="B3:B4"/>
    <mergeCell ref="C3:C4"/>
    <mergeCell ref="D3:D4"/>
    <mergeCell ref="M3:M4"/>
    <mergeCell ref="N3:N4"/>
    <mergeCell ref="O3:O4"/>
    <mergeCell ref="P3:P4"/>
    <mergeCell ref="A5:A6"/>
    <mergeCell ref="B5:B6"/>
    <mergeCell ref="C5:C6"/>
    <mergeCell ref="D5:D6"/>
    <mergeCell ref="M5:M6"/>
    <mergeCell ref="N5:N6"/>
    <mergeCell ref="O5:O6"/>
    <mergeCell ref="P5:P6"/>
    <mergeCell ref="A7:A8"/>
    <mergeCell ref="B7:B8"/>
    <mergeCell ref="C7:C8"/>
    <mergeCell ref="D7:D8"/>
    <mergeCell ref="M7:M8"/>
    <mergeCell ref="N7:N8"/>
    <mergeCell ref="O7:O8"/>
    <mergeCell ref="P7:P8"/>
    <mergeCell ref="O9:O10"/>
    <mergeCell ref="P9:P10"/>
    <mergeCell ref="A11:A12"/>
    <mergeCell ref="B11:B12"/>
    <mergeCell ref="C11:C12"/>
    <mergeCell ref="D11:D12"/>
    <mergeCell ref="M11:M12"/>
    <mergeCell ref="N11:N12"/>
    <mergeCell ref="O11:O12"/>
    <mergeCell ref="P11:P12"/>
    <mergeCell ref="A9:A10"/>
    <mergeCell ref="B9:B10"/>
    <mergeCell ref="C9:C10"/>
    <mergeCell ref="D9:D10"/>
    <mergeCell ref="M9:M10"/>
    <mergeCell ref="N9:N10"/>
    <mergeCell ref="A13:A14"/>
    <mergeCell ref="B13:B14"/>
    <mergeCell ref="C13:C14"/>
    <mergeCell ref="D13:D14"/>
    <mergeCell ref="M13:M14"/>
    <mergeCell ref="N13:N14"/>
    <mergeCell ref="P13:P14"/>
    <mergeCell ref="A15:A16"/>
    <mergeCell ref="B15:B16"/>
    <mergeCell ref="O13:O14"/>
    <mergeCell ref="C15:C16"/>
    <mergeCell ref="D15:D16"/>
    <mergeCell ref="M15:M16"/>
    <mergeCell ref="N15:N16"/>
    <mergeCell ref="O15:O16"/>
    <mergeCell ref="P15:P16"/>
    <mergeCell ref="P17:P18"/>
    <mergeCell ref="O17:O18"/>
    <mergeCell ref="N17:N18"/>
    <mergeCell ref="M17:M18"/>
    <mergeCell ref="E49:F49"/>
    <mergeCell ref="E50:F50"/>
    <mergeCell ref="E51:F51"/>
    <mergeCell ref="E52:F52"/>
    <mergeCell ref="E53:F53"/>
    <mergeCell ref="E47:F47"/>
    <mergeCell ref="E48:F48"/>
    <mergeCell ref="P22:P23"/>
    <mergeCell ref="K24:L24"/>
    <mergeCell ref="K42:K43"/>
    <mergeCell ref="L42:L43"/>
    <mergeCell ref="E58:F58"/>
    <mergeCell ref="E59:F59"/>
    <mergeCell ref="E60:F60"/>
    <mergeCell ref="E61:F61"/>
    <mergeCell ref="E62:F62"/>
    <mergeCell ref="E54:F54"/>
    <mergeCell ref="E55:F55"/>
    <mergeCell ref="E56:F56"/>
    <mergeCell ref="E57:F57"/>
    <mergeCell ref="E68:F68"/>
    <mergeCell ref="E69:F69"/>
    <mergeCell ref="E70:F70"/>
    <mergeCell ref="E71:F71"/>
    <mergeCell ref="E72:F72"/>
    <mergeCell ref="E73:F73"/>
    <mergeCell ref="E63:F63"/>
    <mergeCell ref="E64:F64"/>
    <mergeCell ref="G64:G65"/>
    <mergeCell ref="E65:F65"/>
    <mergeCell ref="E66:F66"/>
    <mergeCell ref="G66:G67"/>
    <mergeCell ref="E67:F67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116:F116"/>
    <mergeCell ref="E117:F117"/>
    <mergeCell ref="E118:F118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B26:B27"/>
    <mergeCell ref="A26:A27"/>
    <mergeCell ref="D24:D25"/>
    <mergeCell ref="C24:C25"/>
    <mergeCell ref="B24:B25"/>
    <mergeCell ref="A24:A25"/>
    <mergeCell ref="D17:D18"/>
    <mergeCell ref="C17:C18"/>
    <mergeCell ref="B17:B18"/>
    <mergeCell ref="A17:A18"/>
    <mergeCell ref="D26:D27"/>
    <mergeCell ref="C26:C27"/>
    <mergeCell ref="A19:A20"/>
    <mergeCell ref="B19:B20"/>
    <mergeCell ref="C19:C20"/>
    <mergeCell ref="D19:D20"/>
  </mergeCells>
  <phoneticPr fontId="2"/>
  <printOptions horizontalCentered="1"/>
  <pageMargins left="0.23622047244094491" right="0.19685039370078741" top="0.94488188976377963" bottom="0.23622047244094491" header="0.23622047244094491" footer="0.19685039370078741"/>
  <pageSetup paperSize="9" fitToWidth="0" orientation="portrait" horizontalDpi="4294967293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2"/>
  <sheetViews>
    <sheetView view="pageBreakPreview" zoomScale="120" zoomScaleNormal="100" zoomScaleSheetLayoutView="120" workbookViewId="0">
      <selection activeCell="I43" sqref="I43"/>
    </sheetView>
  </sheetViews>
  <sheetFormatPr defaultColWidth="9" defaultRowHeight="17.25" x14ac:dyDescent="0.2"/>
  <cols>
    <col min="1" max="1" width="2.5" style="125" bestFit="1" customWidth="1"/>
    <col min="2" max="2" width="4.25" style="24" hidden="1" customWidth="1"/>
    <col min="3" max="3" width="8.25" style="3" customWidth="1"/>
    <col min="4" max="4" width="9" style="67"/>
    <col min="5" max="6" width="4.5" style="9" customWidth="1"/>
    <col min="7" max="8" width="4.5" style="124" customWidth="1"/>
    <col min="9" max="12" width="4.5" style="9" customWidth="1"/>
    <col min="13" max="13" width="4.25" style="9" hidden="1" customWidth="1"/>
    <col min="14" max="14" width="8.25" style="3" customWidth="1"/>
    <col min="15" max="15" width="9" style="3"/>
    <col min="16" max="16" width="3.5" style="3" customWidth="1"/>
    <col min="17" max="17" width="3.5" style="9" customWidth="1"/>
    <col min="18" max="18" width="2.875" style="33" customWidth="1"/>
    <col min="19" max="19" width="11" style="33" bestFit="1" customWidth="1"/>
    <col min="20" max="20" width="11" style="1" bestFit="1" customWidth="1"/>
    <col min="21" max="21" width="9.125" style="9" bestFit="1" customWidth="1"/>
    <col min="22" max="16384" width="9" style="9"/>
  </cols>
  <sheetData>
    <row r="1" spans="1:27" ht="18" customHeight="1" x14ac:dyDescent="0.2">
      <c r="E1" s="384" t="s">
        <v>49</v>
      </c>
      <c r="F1" s="384"/>
      <c r="G1" s="384"/>
      <c r="H1" s="384"/>
      <c r="I1" s="384"/>
      <c r="J1" s="384"/>
      <c r="K1" s="384"/>
      <c r="L1" s="384"/>
      <c r="M1" s="3"/>
    </row>
    <row r="2" spans="1:27" ht="15.75" customHeight="1" x14ac:dyDescent="0.2">
      <c r="E2" s="174"/>
      <c r="F2" s="174"/>
      <c r="G2" s="174"/>
      <c r="H2" s="174"/>
      <c r="I2" s="174"/>
      <c r="J2" s="257"/>
      <c r="K2" s="174"/>
      <c r="L2" s="174"/>
      <c r="M2" s="3"/>
    </row>
    <row r="3" spans="1:27" s="68" customFormat="1" ht="15.75" customHeight="1" x14ac:dyDescent="0.15">
      <c r="A3" s="164"/>
      <c r="B3" s="150" t="s">
        <v>5</v>
      </c>
      <c r="C3" s="164" t="s">
        <v>0</v>
      </c>
      <c r="D3" s="164" t="s">
        <v>1</v>
      </c>
      <c r="E3" s="52"/>
      <c r="F3" s="162"/>
      <c r="G3" s="164"/>
      <c r="H3" s="164"/>
      <c r="I3" s="52"/>
      <c r="J3" s="52"/>
      <c r="K3" s="52"/>
      <c r="L3" s="52"/>
      <c r="M3" s="164" t="s">
        <v>4</v>
      </c>
      <c r="N3" s="162" t="s">
        <v>0</v>
      </c>
      <c r="O3" s="164" t="s">
        <v>1</v>
      </c>
      <c r="P3" s="52"/>
      <c r="R3" s="129"/>
      <c r="S3" s="129"/>
      <c r="T3" s="56"/>
    </row>
    <row r="4" spans="1:27" s="14" customFormat="1" ht="15.75" customHeight="1" x14ac:dyDescent="0.15">
      <c r="A4" s="376">
        <v>1</v>
      </c>
      <c r="B4" s="376">
        <v>10</v>
      </c>
      <c r="C4" s="376" t="str">
        <f>IF(B4="","",VLOOKUP(B4,$B$41:$D$117,2))</f>
        <v>戸邉</v>
      </c>
      <c r="D4" s="377" t="str">
        <f>IF(B4="","",VLOOKUP(B4,$B$41:$D$117,3))</f>
        <v>清水</v>
      </c>
      <c r="E4" s="248"/>
      <c r="F4" s="145">
        <v>0</v>
      </c>
      <c r="G4"/>
      <c r="H4"/>
      <c r="I4"/>
      <c r="J4"/>
      <c r="K4">
        <v>2</v>
      </c>
      <c r="L4" s="2"/>
      <c r="M4" s="376">
        <v>8</v>
      </c>
      <c r="N4" s="376" t="str">
        <f>IF(M4="","",VLOOKUP(M4,$B$41:$D$117,2))</f>
        <v>花田</v>
      </c>
      <c r="O4" s="380" t="str">
        <f>IF(M4="","",VLOOKUP(M4,$B$41:$D$117,3))</f>
        <v>日体大柏</v>
      </c>
      <c r="P4" s="376">
        <v>6</v>
      </c>
      <c r="R4" s="166"/>
      <c r="S4" s="166"/>
      <c r="T4" s="166"/>
      <c r="U4" s="117"/>
      <c r="V4" s="73"/>
      <c r="W4" s="159"/>
      <c r="X4" s="159"/>
      <c r="Y4" s="159"/>
      <c r="Z4" s="159"/>
      <c r="AA4" s="159"/>
    </row>
    <row r="5" spans="1:27" s="14" customFormat="1" ht="15.75" customHeight="1" thickBot="1" x14ac:dyDescent="0.2">
      <c r="A5" s="376"/>
      <c r="B5" s="376"/>
      <c r="C5" s="376"/>
      <c r="D5" s="377"/>
      <c r="E5"/>
      <c r="F5" s="181" t="s">
        <v>228</v>
      </c>
      <c r="G5" s="330">
        <v>6</v>
      </c>
      <c r="H5"/>
      <c r="I5"/>
      <c r="J5"/>
      <c r="K5" s="182"/>
      <c r="L5" s="247"/>
      <c r="M5" s="376"/>
      <c r="N5" s="376"/>
      <c r="O5" s="380"/>
      <c r="P5" s="376"/>
      <c r="R5" s="166"/>
      <c r="S5" s="166"/>
      <c r="T5" s="166"/>
      <c r="U5" s="117"/>
      <c r="V5" s="159"/>
      <c r="W5" s="159"/>
      <c r="X5" s="159"/>
      <c r="Y5" s="159"/>
      <c r="Z5" s="159"/>
      <c r="AA5" s="159"/>
    </row>
    <row r="6" spans="1:27" s="14" customFormat="1" ht="15.75" customHeight="1" thickBot="1" x14ac:dyDescent="0.2">
      <c r="A6" s="376">
        <v>2</v>
      </c>
      <c r="B6" s="376">
        <v>7</v>
      </c>
      <c r="C6" s="376" t="str">
        <f t="shared" ref="C6" si="0">IF(B6="","",VLOOKUP(B6,$B$41:$D$117,2))</f>
        <v>吉本</v>
      </c>
      <c r="D6" s="377" t="str">
        <f t="shared" ref="D6" si="1">IF(B6="","",VLOOKUP(B6,$B$41:$D$117,3))</f>
        <v>千葉南</v>
      </c>
      <c r="E6" s="145" t="s">
        <v>328</v>
      </c>
      <c r="F6" s="2"/>
      <c r="G6" s="323"/>
      <c r="H6"/>
      <c r="I6"/>
      <c r="J6" s="2">
        <v>0</v>
      </c>
      <c r="K6" s="147" t="s">
        <v>230</v>
      </c>
      <c r="L6" s="2">
        <v>3</v>
      </c>
      <c r="M6" s="376">
        <v>5</v>
      </c>
      <c r="N6" s="376" t="str">
        <f t="shared" ref="N6" si="2">IF(M6="","",VLOOKUP(M6,$B$41:$D$117,2))</f>
        <v>中田</v>
      </c>
      <c r="O6" s="380" t="str">
        <f t="shared" ref="O6" si="3">IF(M6="","",VLOOKUP(M6,$B$41:$D$117,3))</f>
        <v>敬愛学園</v>
      </c>
      <c r="P6" s="376">
        <v>7</v>
      </c>
      <c r="R6" s="166"/>
      <c r="S6" s="166"/>
      <c r="T6" s="166"/>
      <c r="U6" s="117"/>
      <c r="V6" s="73"/>
      <c r="W6" s="159"/>
      <c r="X6" s="159"/>
      <c r="Y6" s="159"/>
      <c r="Z6" s="159"/>
      <c r="AA6" s="159"/>
    </row>
    <row r="7" spans="1:27" s="14" customFormat="1" ht="15.75" customHeight="1" thickBot="1" x14ac:dyDescent="0.2">
      <c r="A7" s="376"/>
      <c r="B7" s="376"/>
      <c r="C7" s="376"/>
      <c r="D7" s="377"/>
      <c r="E7" s="181" t="s">
        <v>226</v>
      </c>
      <c r="F7" s="2"/>
      <c r="G7" s="346"/>
      <c r="H7"/>
      <c r="I7" s="146"/>
      <c r="J7" s="197"/>
      <c r="K7" s="311"/>
      <c r="L7" s="334" t="s">
        <v>231</v>
      </c>
      <c r="M7" s="376"/>
      <c r="N7" s="376"/>
      <c r="O7" s="380"/>
      <c r="P7" s="376"/>
      <c r="R7" s="166"/>
      <c r="S7" s="166"/>
      <c r="T7" s="166"/>
      <c r="U7" s="117"/>
      <c r="V7" s="159"/>
      <c r="W7" s="159"/>
      <c r="X7" s="159"/>
      <c r="Y7" s="159"/>
      <c r="Z7" s="159"/>
      <c r="AA7" s="159"/>
    </row>
    <row r="8" spans="1:27" s="14" customFormat="1" ht="15.75" customHeight="1" thickBot="1" x14ac:dyDescent="0.2">
      <c r="A8" s="376">
        <v>3</v>
      </c>
      <c r="B8" s="376">
        <v>1</v>
      </c>
      <c r="C8" s="376" t="str">
        <f t="shared" ref="C8" si="4">IF(B8="","",VLOOKUP(B8,$B$41:$D$117,2))</f>
        <v>仲</v>
      </c>
      <c r="D8" s="377" t="str">
        <f t="shared" ref="D8" si="5">IF(B8="","",VLOOKUP(B8,$B$41:$D$117,3))</f>
        <v>拓大紅陵</v>
      </c>
      <c r="E8" s="302"/>
      <c r="F8" s="332">
        <v>7</v>
      </c>
      <c r="G8" s="310" t="s">
        <v>238</v>
      </c>
      <c r="H8" s="2">
        <v>2</v>
      </c>
      <c r="I8" s="328">
        <v>0</v>
      </c>
      <c r="J8" s="147" t="s">
        <v>239</v>
      </c>
      <c r="K8" s="340">
        <v>3</v>
      </c>
      <c r="L8" s="183"/>
      <c r="M8" s="376">
        <v>3</v>
      </c>
      <c r="N8" s="376" t="str">
        <f t="shared" ref="N8" si="6">IF(M8="","",VLOOKUP(M8,$B$41:$D$117,2))</f>
        <v>鈴木</v>
      </c>
      <c r="O8" s="380" t="str">
        <f t="shared" ref="O8" si="7">IF(M8="","",VLOOKUP(M8,$B$41:$D$117,3))</f>
        <v>東金</v>
      </c>
      <c r="P8" s="376">
        <v>8</v>
      </c>
      <c r="R8" s="166"/>
      <c r="S8" s="166"/>
      <c r="T8" s="166"/>
      <c r="U8" s="117"/>
      <c r="V8" s="159"/>
      <c r="W8" s="159"/>
      <c r="X8" s="159"/>
      <c r="Y8" s="159"/>
      <c r="Z8" s="159"/>
      <c r="AA8" s="159"/>
    </row>
    <row r="9" spans="1:27" s="14" customFormat="1" ht="15.75" customHeight="1" x14ac:dyDescent="0.15">
      <c r="A9" s="376"/>
      <c r="B9" s="376"/>
      <c r="C9" s="376"/>
      <c r="D9" s="377"/>
      <c r="E9"/>
      <c r="F9"/>
      <c r="G9" s="146"/>
      <c r="H9" s="317" t="s">
        <v>321</v>
      </c>
      <c r="I9" s="326"/>
      <c r="J9" s="2"/>
      <c r="K9" s="2"/>
      <c r="L9">
        <v>0</v>
      </c>
      <c r="M9" s="376"/>
      <c r="N9" s="376"/>
      <c r="O9" s="380"/>
      <c r="P9" s="376"/>
      <c r="R9" s="166"/>
      <c r="S9" s="166"/>
      <c r="T9" s="166"/>
      <c r="U9" s="117"/>
      <c r="V9" s="159"/>
      <c r="W9" s="159"/>
      <c r="X9" s="159"/>
      <c r="Y9" s="159"/>
      <c r="Z9" s="159"/>
      <c r="AA9" s="159"/>
    </row>
    <row r="10" spans="1:27" s="14" customFormat="1" ht="15.75" customHeight="1" thickBot="1" x14ac:dyDescent="0.2">
      <c r="A10" s="376">
        <v>4</v>
      </c>
      <c r="B10" s="376">
        <v>6</v>
      </c>
      <c r="C10" s="376" t="str">
        <f t="shared" ref="C10" si="8">IF(B10="","",VLOOKUP(B10,$B$41:$D$117,2))</f>
        <v>竹内</v>
      </c>
      <c r="D10" s="377" t="str">
        <f t="shared" ref="D10" si="9">IF(B10="","",VLOOKUP(B10,$B$41:$D$117,3))</f>
        <v>敬愛学園</v>
      </c>
      <c r="E10" s="305"/>
      <c r="F10" s="306">
        <v>6</v>
      </c>
      <c r="G10" s="146"/>
      <c r="H10"/>
      <c r="I10" s="310"/>
      <c r="J10"/>
      <c r="K10" s="145">
        <v>4</v>
      </c>
      <c r="L10" s="145"/>
      <c r="M10" s="376">
        <v>4</v>
      </c>
      <c r="N10" s="376" t="str">
        <f t="shared" ref="N10" si="10">IF(M10="","",VLOOKUP(M10,$B$41:$D$117,2))</f>
        <v>石田</v>
      </c>
      <c r="O10" s="380" t="str">
        <f t="shared" ref="O10" si="11">IF(M10="","",VLOOKUP(M10,$B$41:$D$117,3))</f>
        <v>秀明八千代</v>
      </c>
      <c r="P10" s="376">
        <v>9</v>
      </c>
      <c r="R10" s="166"/>
      <c r="S10" s="166"/>
      <c r="T10" s="166"/>
      <c r="U10" s="117"/>
      <c r="V10" s="159"/>
      <c r="W10" s="159"/>
      <c r="X10" s="159"/>
      <c r="Y10" s="159"/>
      <c r="Z10" s="159"/>
      <c r="AA10" s="159"/>
    </row>
    <row r="11" spans="1:27" s="14" customFormat="1" ht="15.75" customHeight="1" thickBot="1" x14ac:dyDescent="0.2">
      <c r="A11" s="376"/>
      <c r="B11" s="376"/>
      <c r="C11" s="376"/>
      <c r="D11" s="377"/>
      <c r="E11"/>
      <c r="F11" s="307" t="s">
        <v>229</v>
      </c>
      <c r="G11" s="148"/>
      <c r="H11"/>
      <c r="I11" s="310"/>
      <c r="J11" s="312"/>
      <c r="K11" s="182" t="s">
        <v>235</v>
      </c>
      <c r="L11" s="2"/>
      <c r="M11" s="376"/>
      <c r="N11" s="376"/>
      <c r="O11" s="380"/>
      <c r="P11" s="376"/>
      <c r="R11" s="166"/>
      <c r="S11" s="166"/>
      <c r="T11" s="166"/>
      <c r="U11" s="117"/>
      <c r="V11" s="159"/>
      <c r="W11" s="159"/>
      <c r="X11" s="159"/>
      <c r="Y11" s="159"/>
      <c r="Z11" s="159"/>
      <c r="AA11" s="159"/>
    </row>
    <row r="12" spans="1:27" s="14" customFormat="1" ht="16.5" customHeight="1" thickBot="1" x14ac:dyDescent="0.2">
      <c r="A12" s="376">
        <v>5</v>
      </c>
      <c r="B12" s="376">
        <v>9</v>
      </c>
      <c r="C12" s="376" t="str">
        <f>IF(B12="","",VLOOKUP(B12,$B$41:$D$117,2))</f>
        <v>清水</v>
      </c>
      <c r="D12" s="377" t="str">
        <f t="shared" ref="D12" si="12">IF(B12="","",VLOOKUP(B12,$B$41:$D$117,3))</f>
        <v>日体大柏</v>
      </c>
      <c r="E12" s="145"/>
      <c r="F12" s="148"/>
      <c r="G12">
        <v>0</v>
      </c>
      <c r="H12"/>
      <c r="I12" s="2"/>
      <c r="J12" s="2">
        <v>6</v>
      </c>
      <c r="K12" s="331"/>
      <c r="L12" s="318"/>
      <c r="M12" s="376">
        <v>2</v>
      </c>
      <c r="N12" s="376" t="str">
        <f t="shared" ref="N12" si="13">IF(M12="","",VLOOKUP(M12,$B$41:$D$117,2))</f>
        <v>牧野</v>
      </c>
      <c r="O12" s="380" t="str">
        <f t="shared" ref="O12" si="14">IF(M12="","",VLOOKUP(M12,$B$41:$D$117,3))</f>
        <v>拓大紅陵</v>
      </c>
      <c r="P12" s="376">
        <v>10</v>
      </c>
      <c r="R12" s="1"/>
      <c r="S12" s="1"/>
      <c r="T12" s="1"/>
      <c r="U12" s="117"/>
      <c r="V12" s="159"/>
      <c r="W12" s="159"/>
      <c r="X12" s="159"/>
      <c r="Y12" s="159"/>
      <c r="Z12" s="159"/>
      <c r="AA12" s="159"/>
    </row>
    <row r="13" spans="1:27" s="14" customFormat="1" ht="16.5" customHeight="1" x14ac:dyDescent="0.15">
      <c r="A13" s="376"/>
      <c r="B13" s="376"/>
      <c r="C13" s="376"/>
      <c r="D13" s="377"/>
      <c r="E13"/>
      <c r="F13">
        <v>0</v>
      </c>
      <c r="G13"/>
      <c r="H13" s="2"/>
      <c r="I13"/>
      <c r="J13"/>
      <c r="K13" s="2">
        <v>5</v>
      </c>
      <c r="L13" s="261"/>
      <c r="M13" s="376"/>
      <c r="N13" s="376"/>
      <c r="O13" s="380"/>
      <c r="P13" s="376"/>
      <c r="R13" s="166"/>
      <c r="S13" s="166"/>
      <c r="T13" s="166"/>
      <c r="U13" s="117"/>
      <c r="V13" s="159"/>
      <c r="W13" s="159"/>
      <c r="X13" s="159"/>
      <c r="Y13" s="159"/>
      <c r="Z13" s="159"/>
      <c r="AA13" s="159"/>
    </row>
    <row r="14" spans="1:27" ht="15.75" customHeight="1" x14ac:dyDescent="0.2">
      <c r="A14" s="385"/>
      <c r="B14" s="385"/>
      <c r="C14" s="385"/>
      <c r="D14" s="386"/>
      <c r="E14" s="51"/>
      <c r="F14" s="51"/>
      <c r="G14" s="180"/>
      <c r="H14" s="77"/>
      <c r="P14" s="9"/>
      <c r="R14" s="9"/>
      <c r="S14" s="9"/>
      <c r="T14" s="9"/>
    </row>
    <row r="15" spans="1:27" ht="15.75" customHeight="1" x14ac:dyDescent="0.2">
      <c r="A15" s="385"/>
      <c r="B15" s="385"/>
      <c r="C15" s="385"/>
      <c r="D15" s="386"/>
      <c r="E15" s="3"/>
      <c r="F15" s="111"/>
      <c r="G15" s="125"/>
      <c r="H15" s="125"/>
      <c r="P15" s="9"/>
      <c r="R15" s="9"/>
      <c r="S15" s="9"/>
      <c r="T15" s="9"/>
    </row>
    <row r="16" spans="1:27" ht="15.75" customHeight="1" x14ac:dyDescent="0.2">
      <c r="A16" s="242"/>
      <c r="B16" s="242"/>
      <c r="C16" s="242"/>
      <c r="D16" s="243"/>
      <c r="E16" s="3"/>
      <c r="F16" s="111"/>
      <c r="G16" s="125"/>
      <c r="H16" s="125"/>
      <c r="I16" s="375" t="s">
        <v>12</v>
      </c>
      <c r="J16" s="375"/>
      <c r="K16" s="375"/>
      <c r="L16" s="375"/>
      <c r="M16" s="375"/>
      <c r="N16" s="375"/>
      <c r="O16" s="375"/>
      <c r="P16" s="9"/>
      <c r="R16" s="9"/>
      <c r="S16" s="9"/>
      <c r="T16" s="9"/>
    </row>
    <row r="17" spans="1:20" ht="15.75" customHeight="1" x14ac:dyDescent="0.2">
      <c r="A17" s="270"/>
      <c r="B17" s="270"/>
      <c r="C17" s="102" t="s">
        <v>10</v>
      </c>
      <c r="D17" s="144"/>
      <c r="E17" s="101"/>
      <c r="F17" s="58"/>
      <c r="G17" s="58"/>
      <c r="H17" s="125"/>
      <c r="I17" s="375" t="s">
        <v>13</v>
      </c>
      <c r="J17" s="375"/>
      <c r="K17" s="375"/>
      <c r="L17" s="375"/>
      <c r="M17" s="375"/>
      <c r="N17" s="375"/>
      <c r="O17" s="375"/>
      <c r="P17" s="9"/>
      <c r="R17" s="9"/>
      <c r="S17" s="9"/>
      <c r="T17" s="9"/>
    </row>
    <row r="18" spans="1:20" ht="15.75" customHeight="1" thickBot="1" x14ac:dyDescent="0.25">
      <c r="A18" s="270"/>
      <c r="B18" s="270"/>
      <c r="C18" s="376" t="s">
        <v>342</v>
      </c>
      <c r="D18" s="377" t="s">
        <v>343</v>
      </c>
      <c r="E18" s="351"/>
      <c r="F18" s="356">
        <v>5</v>
      </c>
      <c r="G18" s="262"/>
      <c r="H18" s="125"/>
      <c r="I18" s="269"/>
      <c r="J18" s="269"/>
      <c r="K18" s="269"/>
      <c r="L18" s="269"/>
      <c r="M18" s="269"/>
      <c r="N18" s="269"/>
      <c r="O18" s="269"/>
      <c r="P18" s="9"/>
      <c r="R18" s="9"/>
      <c r="S18" s="9"/>
      <c r="T18" s="9"/>
    </row>
    <row r="19" spans="1:20" ht="15.75" customHeight="1" thickBot="1" x14ac:dyDescent="0.25">
      <c r="A19" s="270"/>
      <c r="B19" s="270"/>
      <c r="C19" s="376"/>
      <c r="D19" s="377"/>
      <c r="E19" s="57"/>
      <c r="F19" s="357" t="s">
        <v>242</v>
      </c>
      <c r="G19" s="59"/>
      <c r="H19" s="125"/>
      <c r="I19" s="269"/>
      <c r="J19" s="269"/>
      <c r="K19" s="269"/>
      <c r="L19" s="269"/>
      <c r="M19" s="269"/>
      <c r="N19" s="269"/>
      <c r="O19" s="269"/>
      <c r="P19" s="9"/>
      <c r="R19" s="9"/>
      <c r="S19" s="9"/>
      <c r="T19" s="9"/>
    </row>
    <row r="20" spans="1:20" ht="15.75" customHeight="1" x14ac:dyDescent="0.2">
      <c r="A20" s="270"/>
      <c r="B20" s="270"/>
      <c r="C20" s="376" t="s">
        <v>344</v>
      </c>
      <c r="D20" s="377" t="s">
        <v>343</v>
      </c>
      <c r="E20" s="213"/>
      <c r="F20" s="57"/>
      <c r="G20" s="358"/>
      <c r="H20" s="125"/>
      <c r="I20" s="269"/>
      <c r="J20" s="269"/>
      <c r="K20" s="269"/>
      <c r="L20" s="269"/>
      <c r="M20" s="269"/>
      <c r="N20" s="269"/>
      <c r="O20" s="269"/>
      <c r="P20" s="9"/>
      <c r="R20" s="9"/>
      <c r="S20" s="9"/>
      <c r="T20" s="9"/>
    </row>
    <row r="21" spans="1:20" ht="15.75" customHeight="1" x14ac:dyDescent="0.2">
      <c r="A21" s="270"/>
      <c r="B21" s="270"/>
      <c r="C21" s="376"/>
      <c r="D21" s="377"/>
      <c r="E21" s="255"/>
      <c r="F21" s="350">
        <v>1</v>
      </c>
      <c r="G21" s="262"/>
      <c r="H21" s="125"/>
      <c r="I21" s="269"/>
      <c r="J21" s="269"/>
      <c r="K21" s="269"/>
      <c r="L21" s="269"/>
      <c r="M21" s="269"/>
      <c r="N21" s="269"/>
      <c r="O21" s="269"/>
      <c r="P21" s="9"/>
      <c r="R21" s="9"/>
      <c r="S21" s="9"/>
      <c r="T21" s="9"/>
    </row>
    <row r="22" spans="1:20" ht="15.75" customHeight="1" x14ac:dyDescent="0.2">
      <c r="A22" s="270"/>
      <c r="B22" s="270"/>
      <c r="C22" s="270"/>
      <c r="D22" s="271"/>
      <c r="E22" s="3"/>
      <c r="F22" s="111"/>
      <c r="G22" s="125"/>
      <c r="H22" s="125"/>
      <c r="I22" s="269"/>
      <c r="J22" s="269"/>
      <c r="K22" s="269"/>
      <c r="L22" s="269"/>
      <c r="M22" s="269"/>
      <c r="N22" s="269"/>
      <c r="O22" s="269"/>
      <c r="P22" s="9"/>
      <c r="R22" s="9"/>
      <c r="S22" s="9"/>
      <c r="T22" s="9"/>
    </row>
    <row r="23" spans="1:20" ht="15.75" customHeight="1" x14ac:dyDescent="0.2">
      <c r="A23" s="270"/>
      <c r="B23" s="270"/>
      <c r="C23" s="270"/>
      <c r="D23" s="271"/>
      <c r="E23" s="3"/>
      <c r="F23" s="111"/>
      <c r="G23" s="125"/>
      <c r="H23" s="125"/>
      <c r="I23" s="269"/>
      <c r="J23" s="269"/>
      <c r="K23" s="269"/>
      <c r="L23" s="269"/>
      <c r="M23" s="269"/>
      <c r="N23" s="269"/>
      <c r="O23" s="269"/>
      <c r="P23" s="9"/>
      <c r="R23" s="9"/>
      <c r="S23" s="9"/>
      <c r="T23" s="9"/>
    </row>
    <row r="24" spans="1:20" ht="15.75" customHeight="1" x14ac:dyDescent="0.2">
      <c r="A24" s="242"/>
      <c r="B24" s="242"/>
      <c r="C24" s="242"/>
      <c r="D24" s="243"/>
      <c r="E24" s="3"/>
      <c r="F24" s="111"/>
      <c r="G24" s="125"/>
      <c r="H24" s="125"/>
      <c r="I24" s="241"/>
      <c r="J24" s="256"/>
      <c r="K24" s="241"/>
      <c r="L24" s="241"/>
      <c r="M24" s="241"/>
      <c r="N24" s="241"/>
      <c r="O24" s="241"/>
      <c r="P24" s="9"/>
      <c r="R24" s="9"/>
      <c r="S24" s="9"/>
      <c r="T24" s="9"/>
    </row>
    <row r="25" spans="1:20" ht="21" customHeight="1" x14ac:dyDescent="0.2">
      <c r="A25" s="238"/>
      <c r="B25" s="47"/>
      <c r="C25" s="297"/>
      <c r="D25" s="298"/>
      <c r="E25" s="3"/>
      <c r="F25" s="111"/>
      <c r="G25" s="126"/>
      <c r="H25" s="126"/>
      <c r="I25" s="60"/>
      <c r="J25" s="60"/>
      <c r="K25" s="59"/>
      <c r="L25" s="116"/>
      <c r="N25" s="8"/>
      <c r="O25" s="9"/>
      <c r="P25" s="9"/>
      <c r="R25" s="9"/>
      <c r="S25" s="9"/>
      <c r="T25" s="9"/>
    </row>
    <row r="26" spans="1:20" ht="21" customHeight="1" x14ac:dyDescent="0.2">
      <c r="A26" s="234">
        <v>1</v>
      </c>
      <c r="B26" s="300"/>
      <c r="C26" s="169" t="s">
        <v>352</v>
      </c>
      <c r="D26" s="170" t="s">
        <v>353</v>
      </c>
      <c r="E26" s="157"/>
      <c r="F26" s="125"/>
      <c r="G26" s="125"/>
      <c r="H26" s="126"/>
      <c r="I26" s="60"/>
      <c r="J26" s="60"/>
      <c r="K26" s="59"/>
      <c r="L26" s="116"/>
      <c r="N26" s="8"/>
      <c r="O26" s="9"/>
      <c r="P26" s="9"/>
      <c r="R26" s="9"/>
      <c r="S26" s="9"/>
      <c r="T26" s="9"/>
    </row>
    <row r="27" spans="1:20" ht="21" customHeight="1" x14ac:dyDescent="0.2">
      <c r="A27" s="115">
        <v>2</v>
      </c>
      <c r="B27" s="286"/>
      <c r="C27" s="211" t="s">
        <v>354</v>
      </c>
      <c r="D27" s="249" t="s">
        <v>353</v>
      </c>
      <c r="E27" s="157"/>
      <c r="H27" s="77"/>
      <c r="I27" s="60"/>
      <c r="J27" s="60"/>
      <c r="K27" s="59"/>
      <c r="L27" s="116"/>
      <c r="N27" s="8"/>
      <c r="O27" s="9"/>
      <c r="P27" s="9"/>
      <c r="Q27" s="8"/>
      <c r="R27" s="9"/>
      <c r="S27" s="9"/>
      <c r="T27" s="9"/>
    </row>
    <row r="28" spans="1:20" ht="21" customHeight="1" x14ac:dyDescent="0.2">
      <c r="A28" s="299">
        <v>3</v>
      </c>
      <c r="B28" s="286"/>
      <c r="C28" s="169" t="s">
        <v>342</v>
      </c>
      <c r="D28" s="170" t="s">
        <v>343</v>
      </c>
      <c r="E28" s="157"/>
      <c r="H28" s="77"/>
      <c r="I28" s="39"/>
      <c r="J28" s="39"/>
      <c r="K28" s="39"/>
      <c r="L28" s="39"/>
      <c r="N28" s="8"/>
      <c r="O28" s="9"/>
      <c r="P28" s="9"/>
      <c r="R28" s="9"/>
      <c r="S28" s="9"/>
      <c r="T28" s="9"/>
    </row>
    <row r="29" spans="1:20" ht="21" customHeight="1" x14ac:dyDescent="0.2">
      <c r="A29" s="299">
        <v>4</v>
      </c>
      <c r="B29" s="286"/>
      <c r="C29" s="169" t="s">
        <v>344</v>
      </c>
      <c r="D29" s="170" t="s">
        <v>343</v>
      </c>
      <c r="H29" s="77"/>
      <c r="I29" s="39"/>
      <c r="J29" s="39"/>
      <c r="K29" s="39"/>
      <c r="L29" s="39"/>
      <c r="N29" s="8"/>
      <c r="O29" s="9"/>
      <c r="P29" s="9"/>
      <c r="R29" s="9"/>
      <c r="S29" s="9"/>
      <c r="T29" s="9"/>
    </row>
    <row r="30" spans="1:20" ht="21" customHeight="1" x14ac:dyDescent="0.2">
      <c r="A30" s="244"/>
      <c r="C30" s="242"/>
      <c r="D30" s="243"/>
      <c r="H30" s="77"/>
      <c r="I30" s="39"/>
      <c r="J30" s="39"/>
      <c r="K30" s="39"/>
      <c r="L30" s="39"/>
      <c r="N30" s="8"/>
      <c r="O30" s="9"/>
      <c r="P30" s="9"/>
      <c r="R30" s="9"/>
      <c r="S30" s="9"/>
      <c r="T30" s="9"/>
    </row>
    <row r="31" spans="1:20" ht="21" customHeight="1" x14ac:dyDescent="0.2">
      <c r="A31" s="244"/>
      <c r="C31" s="242"/>
      <c r="D31" s="243"/>
      <c r="H31" s="77"/>
      <c r="I31" s="39"/>
      <c r="J31" s="39"/>
      <c r="K31" s="39"/>
      <c r="L31" s="39"/>
      <c r="N31" s="8"/>
      <c r="O31" s="9"/>
      <c r="P31" s="9"/>
      <c r="R31" s="9"/>
      <c r="S31" s="9"/>
      <c r="T31" s="9"/>
    </row>
    <row r="32" spans="1:20" ht="21" customHeight="1" x14ac:dyDescent="0.2">
      <c r="A32" s="244"/>
      <c r="C32" s="242"/>
      <c r="D32" s="243"/>
      <c r="H32" s="77"/>
      <c r="I32" s="39"/>
      <c r="J32" s="39"/>
      <c r="K32" s="39"/>
      <c r="L32" s="39"/>
      <c r="N32" s="8"/>
      <c r="O32" s="9"/>
      <c r="P32" s="9"/>
      <c r="R32" s="9"/>
      <c r="S32" s="9"/>
      <c r="T32" s="9"/>
    </row>
    <row r="33" spans="1:21" ht="21" customHeight="1" x14ac:dyDescent="0.2">
      <c r="A33" s="244"/>
      <c r="C33" s="242"/>
      <c r="D33" s="243"/>
      <c r="H33" s="77"/>
      <c r="I33" s="39"/>
      <c r="J33" s="39"/>
      <c r="K33" s="39"/>
      <c r="L33" s="39"/>
      <c r="N33" s="8"/>
      <c r="O33" s="9"/>
      <c r="P33" s="9"/>
      <c r="R33" s="9"/>
      <c r="S33" s="9"/>
      <c r="T33" s="9"/>
    </row>
    <row r="34" spans="1:21" ht="21" customHeight="1" x14ac:dyDescent="0.2">
      <c r="A34" s="244"/>
      <c r="C34" s="242"/>
      <c r="D34" s="243"/>
      <c r="H34" s="77"/>
      <c r="I34" s="39"/>
      <c r="J34" s="39"/>
      <c r="K34" s="39"/>
      <c r="L34" s="39"/>
      <c r="N34" s="8"/>
      <c r="O34" s="9"/>
      <c r="P34" s="9"/>
      <c r="R34" s="9"/>
      <c r="S34" s="9"/>
      <c r="T34" s="9"/>
    </row>
    <row r="35" spans="1:21" ht="15.75" customHeight="1" x14ac:dyDescent="0.2">
      <c r="A35" s="51"/>
      <c r="B35" s="171"/>
      <c r="C35" s="48"/>
      <c r="D35" s="49"/>
      <c r="H35" s="77"/>
      <c r="I35" s="39"/>
      <c r="J35" s="39"/>
      <c r="K35" s="39"/>
      <c r="L35" s="39"/>
      <c r="N35" s="8"/>
      <c r="O35" s="9"/>
      <c r="P35" s="9"/>
      <c r="R35" s="9"/>
      <c r="S35" s="9"/>
      <c r="T35" s="9"/>
    </row>
    <row r="36" spans="1:21" ht="15.75" customHeight="1" x14ac:dyDescent="0.2">
      <c r="A36" s="51"/>
      <c r="B36" s="39"/>
      <c r="C36" s="39"/>
      <c r="D36" s="162"/>
      <c r="E36" s="32"/>
      <c r="F36" s="32"/>
      <c r="H36" s="166"/>
      <c r="I36" s="125"/>
      <c r="J36" s="125"/>
      <c r="K36" s="125"/>
      <c r="L36" s="125"/>
      <c r="M36" s="1"/>
      <c r="N36" s="1"/>
      <c r="O36" s="1"/>
      <c r="P36" s="1"/>
      <c r="R36" s="9"/>
      <c r="S36" s="9"/>
      <c r="T36" s="9"/>
    </row>
    <row r="37" spans="1:21" ht="11.1" customHeight="1" x14ac:dyDescent="0.2">
      <c r="A37" s="51"/>
      <c r="B37" s="39"/>
      <c r="C37" s="39"/>
      <c r="D37" s="162"/>
      <c r="E37" s="32"/>
      <c r="F37" s="32"/>
      <c r="H37" s="166"/>
      <c r="I37" s="125"/>
      <c r="J37" s="125"/>
      <c r="K37" s="125"/>
      <c r="L37" s="125"/>
      <c r="M37" s="1"/>
      <c r="N37" s="1"/>
      <c r="O37" s="1"/>
      <c r="P37" s="1"/>
      <c r="R37" s="9"/>
      <c r="S37" s="9"/>
      <c r="T37" s="9"/>
    </row>
    <row r="38" spans="1:21" ht="11.1" customHeight="1" x14ac:dyDescent="0.2">
      <c r="A38" s="51"/>
      <c r="B38" s="39"/>
      <c r="C38" s="39"/>
      <c r="D38" s="162"/>
      <c r="E38" s="32"/>
      <c r="F38" s="32"/>
      <c r="H38" s="166"/>
      <c r="I38" s="125"/>
      <c r="J38" s="125"/>
      <c r="K38" s="125"/>
      <c r="L38" s="125"/>
      <c r="M38" s="1"/>
      <c r="N38" s="1"/>
      <c r="O38" s="1"/>
      <c r="P38" s="1"/>
      <c r="R38" s="9"/>
      <c r="S38" s="9"/>
      <c r="T38" s="9"/>
    </row>
    <row r="39" spans="1:21" ht="11.1" customHeight="1" x14ac:dyDescent="0.2">
      <c r="A39" s="51"/>
      <c r="B39" s="39"/>
      <c r="C39" s="39"/>
      <c r="D39" s="162"/>
      <c r="E39" s="32"/>
      <c r="F39" s="32"/>
      <c r="H39" s="166"/>
      <c r="I39" s="125"/>
      <c r="J39" s="125"/>
      <c r="K39" s="125"/>
      <c r="L39" s="125"/>
      <c r="M39" s="1"/>
      <c r="N39" s="1"/>
      <c r="O39" s="1"/>
      <c r="P39" s="1"/>
      <c r="R39" s="9"/>
      <c r="S39" s="9"/>
      <c r="T39" s="9"/>
    </row>
    <row r="40" spans="1:21" ht="13.5" customHeight="1" x14ac:dyDescent="0.2">
      <c r="A40" s="51"/>
      <c r="B40" s="39"/>
      <c r="C40" s="39" t="s">
        <v>282</v>
      </c>
      <c r="D40" s="162"/>
      <c r="E40" s="51"/>
      <c r="F40" s="51"/>
      <c r="H40" s="166"/>
      <c r="I40" s="162"/>
      <c r="J40" s="258"/>
      <c r="K40" s="163"/>
      <c r="L40" s="162"/>
      <c r="M40" s="1"/>
      <c r="N40" s="1"/>
      <c r="O40" s="1"/>
      <c r="P40" s="1"/>
      <c r="R40" s="9"/>
      <c r="S40" s="9"/>
      <c r="T40" s="9"/>
    </row>
    <row r="41" spans="1:21" ht="17.25" customHeight="1" x14ac:dyDescent="0.2">
      <c r="A41" s="76"/>
      <c r="B41" s="121">
        <v>1</v>
      </c>
      <c r="C41" s="203" t="s">
        <v>141</v>
      </c>
      <c r="D41" s="74" t="s">
        <v>303</v>
      </c>
      <c r="E41" s="389"/>
      <c r="F41" s="389"/>
      <c r="H41" s="166"/>
      <c r="L41" s="162"/>
      <c r="R41" s="9"/>
      <c r="S41" s="9"/>
      <c r="T41" s="9"/>
    </row>
    <row r="42" spans="1:21" ht="17.25" customHeight="1" x14ac:dyDescent="0.2">
      <c r="A42" s="76"/>
      <c r="B42" s="121">
        <v>2</v>
      </c>
      <c r="C42" s="203" t="s">
        <v>91</v>
      </c>
      <c r="D42" s="74" t="s">
        <v>303</v>
      </c>
      <c r="E42" s="231"/>
      <c r="F42" s="231"/>
      <c r="H42" s="233"/>
      <c r="L42" s="232"/>
      <c r="R42" s="9"/>
      <c r="S42" s="9"/>
      <c r="T42" s="9"/>
    </row>
    <row r="43" spans="1:21" ht="17.25" customHeight="1" x14ac:dyDescent="0.2">
      <c r="A43" s="77"/>
      <c r="B43" s="121">
        <v>3</v>
      </c>
      <c r="C43" s="203" t="s">
        <v>32</v>
      </c>
      <c r="D43" s="74" t="s">
        <v>26</v>
      </c>
      <c r="E43" s="389"/>
      <c r="F43" s="389"/>
      <c r="H43" s="166"/>
      <c r="L43" s="162"/>
      <c r="R43" s="8"/>
      <c r="S43" s="8"/>
      <c r="T43" s="8"/>
      <c r="U43" s="8"/>
    </row>
    <row r="44" spans="1:21" ht="17.25" customHeight="1" x14ac:dyDescent="0.2">
      <c r="A44" s="77"/>
      <c r="B44" s="121">
        <v>4</v>
      </c>
      <c r="C44" s="169" t="s">
        <v>121</v>
      </c>
      <c r="D44" s="74" t="s">
        <v>120</v>
      </c>
      <c r="E44" s="389"/>
      <c r="F44" s="389"/>
      <c r="H44" s="8"/>
      <c r="I44" s="8"/>
      <c r="J44" s="8"/>
      <c r="K44" s="8"/>
      <c r="L44" s="8"/>
      <c r="R44" s="8"/>
      <c r="S44" s="8"/>
      <c r="T44" s="8"/>
      <c r="U44" s="8"/>
    </row>
    <row r="45" spans="1:21" ht="17.25" customHeight="1" x14ac:dyDescent="0.2">
      <c r="A45" s="77"/>
      <c r="B45" s="121">
        <v>5</v>
      </c>
      <c r="C45" s="200" t="s">
        <v>304</v>
      </c>
      <c r="D45" s="201" t="s">
        <v>292</v>
      </c>
      <c r="E45" s="389"/>
      <c r="F45" s="389"/>
      <c r="H45" s="159"/>
      <c r="I45" s="159"/>
      <c r="J45" s="259"/>
      <c r="K45" s="159"/>
      <c r="L45" s="8"/>
      <c r="R45" s="8"/>
      <c r="S45" s="8"/>
      <c r="T45" s="8"/>
      <c r="U45" s="8"/>
    </row>
    <row r="46" spans="1:21" ht="17.25" customHeight="1" x14ac:dyDescent="0.2">
      <c r="A46" s="77"/>
      <c r="B46" s="121">
        <v>6</v>
      </c>
      <c r="C46" s="200" t="s">
        <v>64</v>
      </c>
      <c r="D46" s="201" t="s">
        <v>292</v>
      </c>
      <c r="E46" s="389"/>
      <c r="F46" s="390"/>
      <c r="H46" s="8"/>
      <c r="I46" s="8"/>
      <c r="J46" s="8"/>
      <c r="K46" s="8"/>
      <c r="L46" s="8"/>
      <c r="R46" s="8"/>
      <c r="S46" s="8"/>
      <c r="T46" s="8"/>
      <c r="U46" s="8"/>
    </row>
    <row r="47" spans="1:21" ht="17.25" customHeight="1" x14ac:dyDescent="0.2">
      <c r="A47" s="77"/>
      <c r="B47" s="121">
        <v>7</v>
      </c>
      <c r="C47" s="169" t="s">
        <v>68</v>
      </c>
      <c r="D47" s="74" t="s">
        <v>298</v>
      </c>
      <c r="E47" s="389"/>
      <c r="F47" s="390"/>
      <c r="H47" s="8"/>
      <c r="I47" s="8"/>
      <c r="J47" s="8"/>
      <c r="K47" s="8"/>
      <c r="L47" s="8"/>
      <c r="R47" s="8"/>
      <c r="S47" s="8"/>
      <c r="T47" s="8"/>
      <c r="U47" s="8"/>
    </row>
    <row r="48" spans="1:21" s="1" customFormat="1" ht="17.25" customHeight="1" x14ac:dyDescent="0.15">
      <c r="A48" s="77"/>
      <c r="B48" s="121">
        <v>8</v>
      </c>
      <c r="C48" s="169" t="s">
        <v>108</v>
      </c>
      <c r="D48" s="74" t="s">
        <v>86</v>
      </c>
      <c r="E48" s="389"/>
      <c r="F48" s="390"/>
      <c r="G48" s="124"/>
      <c r="H48" s="33"/>
      <c r="I48" s="33"/>
      <c r="J48" s="33"/>
      <c r="K48" s="33"/>
      <c r="L48" s="33"/>
      <c r="R48" s="33"/>
      <c r="S48" s="33"/>
      <c r="T48" s="33"/>
      <c r="U48" s="33"/>
    </row>
    <row r="49" spans="1:27" s="1" customFormat="1" ht="17.25" customHeight="1" x14ac:dyDescent="0.15">
      <c r="A49" s="77"/>
      <c r="B49" s="121">
        <v>9</v>
      </c>
      <c r="C49" s="169" t="s">
        <v>59</v>
      </c>
      <c r="D49" s="74" t="s">
        <v>86</v>
      </c>
      <c r="E49" s="389"/>
      <c r="F49" s="390"/>
      <c r="G49" s="124"/>
      <c r="H49" s="33"/>
      <c r="I49" s="33"/>
      <c r="J49" s="33"/>
      <c r="K49" s="159"/>
      <c r="L49" s="33"/>
      <c r="R49" s="33"/>
      <c r="S49" s="33"/>
      <c r="T49" s="33"/>
      <c r="U49" s="33"/>
    </row>
    <row r="50" spans="1:27" s="1" customFormat="1" ht="17.25" customHeight="1" x14ac:dyDescent="0.15">
      <c r="A50" s="77"/>
      <c r="B50" s="121">
        <v>10</v>
      </c>
      <c r="C50" s="169" t="s">
        <v>101</v>
      </c>
      <c r="D50" s="74" t="s">
        <v>59</v>
      </c>
      <c r="E50" s="389"/>
      <c r="F50" s="390"/>
      <c r="G50" s="124"/>
      <c r="H50" s="166"/>
      <c r="L50" s="33"/>
      <c r="R50" s="33"/>
      <c r="S50" s="33"/>
      <c r="T50" s="33"/>
      <c r="U50" s="33"/>
    </row>
    <row r="51" spans="1:27" s="1" customFormat="1" ht="17.25" customHeight="1" x14ac:dyDescent="0.15">
      <c r="A51" s="77"/>
      <c r="B51" s="121"/>
      <c r="C51" s="169"/>
      <c r="D51" s="74"/>
      <c r="E51" s="389"/>
      <c r="F51" s="390"/>
      <c r="G51" s="124"/>
      <c r="H51" s="166"/>
      <c r="I51" s="33"/>
      <c r="J51" s="33"/>
      <c r="K51" s="33"/>
      <c r="L51" s="33"/>
      <c r="R51" s="33"/>
      <c r="S51" s="33"/>
      <c r="T51" s="33"/>
      <c r="U51" s="33"/>
    </row>
    <row r="52" spans="1:27" s="1" customFormat="1" ht="17.25" customHeight="1" x14ac:dyDescent="0.15">
      <c r="A52" s="77"/>
      <c r="B52" s="121"/>
      <c r="C52" s="169"/>
      <c r="D52" s="74"/>
      <c r="E52" s="389"/>
      <c r="F52" s="390"/>
      <c r="G52" s="124"/>
      <c r="H52" s="166"/>
      <c r="L52" s="93"/>
      <c r="R52" s="33"/>
      <c r="S52" s="33"/>
      <c r="T52" s="33"/>
      <c r="U52" s="33"/>
    </row>
    <row r="53" spans="1:27" s="1" customFormat="1" ht="17.25" customHeight="1" x14ac:dyDescent="0.15">
      <c r="A53" s="77"/>
      <c r="B53" s="121"/>
      <c r="C53" s="169"/>
      <c r="D53" s="74"/>
      <c r="E53" s="389"/>
      <c r="F53" s="390"/>
      <c r="G53" s="124"/>
      <c r="H53" s="166"/>
      <c r="I53" s="93"/>
      <c r="J53" s="93"/>
      <c r="K53" s="93"/>
      <c r="L53" s="93"/>
      <c r="R53" s="33"/>
      <c r="S53" s="33"/>
      <c r="T53" s="33"/>
      <c r="U53" s="33"/>
    </row>
    <row r="54" spans="1:27" s="1" customFormat="1" ht="17.25" customHeight="1" x14ac:dyDescent="0.15">
      <c r="A54" s="77"/>
      <c r="B54" s="121"/>
      <c r="C54" s="169"/>
      <c r="D54" s="74"/>
      <c r="E54" s="389"/>
      <c r="F54" s="390"/>
      <c r="G54" s="124"/>
      <c r="H54" s="166"/>
      <c r="I54" s="93"/>
      <c r="J54" s="93"/>
      <c r="K54" s="93"/>
      <c r="L54" s="93"/>
      <c r="R54" s="33"/>
      <c r="S54" s="33"/>
      <c r="T54" s="33"/>
      <c r="U54" s="33"/>
    </row>
    <row r="55" spans="1:27" s="1" customFormat="1" ht="17.25" customHeight="1" x14ac:dyDescent="0.15">
      <c r="A55" s="77"/>
      <c r="B55" s="121"/>
      <c r="C55" s="169"/>
      <c r="D55" s="74"/>
      <c r="E55" s="389"/>
      <c r="F55" s="390"/>
      <c r="G55" s="124"/>
      <c r="H55" s="166"/>
      <c r="L55" s="93"/>
      <c r="R55" s="33"/>
      <c r="S55" s="33"/>
      <c r="T55" s="33"/>
      <c r="U55" s="33"/>
    </row>
    <row r="56" spans="1:27" s="1" customFormat="1" ht="17.25" customHeight="1" x14ac:dyDescent="0.15">
      <c r="A56" s="77"/>
      <c r="B56" s="121"/>
      <c r="C56" s="169"/>
      <c r="D56" s="74"/>
      <c r="E56" s="389"/>
      <c r="F56" s="390"/>
      <c r="G56" s="124"/>
      <c r="H56" s="166"/>
      <c r="L56" s="33"/>
      <c r="R56" s="93"/>
      <c r="S56" s="93"/>
      <c r="T56" s="93"/>
      <c r="U56" s="93"/>
      <c r="V56" s="93"/>
      <c r="W56" s="93"/>
    </row>
    <row r="57" spans="1:27" s="1" customFormat="1" ht="17.25" customHeight="1" x14ac:dyDescent="0.15">
      <c r="A57" s="77"/>
      <c r="B57" s="121"/>
      <c r="C57" s="169"/>
      <c r="D57" s="74"/>
      <c r="E57" s="389"/>
      <c r="F57" s="390"/>
      <c r="G57" s="124"/>
      <c r="H57" s="166"/>
      <c r="R57" s="33"/>
      <c r="S57" s="33"/>
      <c r="T57" s="33"/>
      <c r="U57" s="33"/>
      <c r="V57" s="33"/>
      <c r="W57" s="33"/>
    </row>
    <row r="58" spans="1:27" s="1" customFormat="1" ht="17.25" customHeight="1" x14ac:dyDescent="0.15">
      <c r="A58" s="77"/>
      <c r="B58" s="121"/>
      <c r="C58" s="160"/>
      <c r="D58" s="74"/>
      <c r="E58" s="389"/>
      <c r="F58" s="390"/>
      <c r="G58" s="124"/>
      <c r="H58" s="166"/>
      <c r="I58" s="33"/>
      <c r="J58" s="33"/>
      <c r="K58" s="33"/>
      <c r="L58" s="33"/>
      <c r="R58" s="33"/>
      <c r="S58" s="33"/>
      <c r="T58" s="33"/>
      <c r="U58" s="33"/>
      <c r="V58" s="33"/>
      <c r="W58" s="33"/>
    </row>
    <row r="59" spans="1:27" s="1" customFormat="1" ht="17.25" customHeight="1" x14ac:dyDescent="0.15">
      <c r="A59" s="77"/>
      <c r="B59" s="121"/>
      <c r="C59" s="160"/>
      <c r="D59" s="74"/>
      <c r="E59" s="389"/>
      <c r="F59" s="390"/>
      <c r="G59" s="124"/>
      <c r="H59" s="166"/>
      <c r="L59" s="33"/>
      <c r="R59" s="33"/>
      <c r="S59" s="33"/>
      <c r="T59" s="33"/>
      <c r="U59" s="33"/>
      <c r="V59" s="33"/>
      <c r="W59" s="33"/>
    </row>
    <row r="60" spans="1:27" s="1" customFormat="1" ht="17.25" customHeight="1" x14ac:dyDescent="0.15">
      <c r="A60" s="77"/>
      <c r="B60" s="121"/>
      <c r="C60" s="160"/>
      <c r="D60" s="74"/>
      <c r="E60" s="389"/>
      <c r="F60" s="390"/>
      <c r="G60" s="124"/>
      <c r="H60" s="166"/>
      <c r="L60" s="33"/>
      <c r="R60" s="33"/>
      <c r="S60" s="33"/>
      <c r="T60" s="33"/>
      <c r="U60" s="33"/>
      <c r="V60" s="33"/>
      <c r="W60" s="33"/>
    </row>
    <row r="61" spans="1:27" s="1" customFormat="1" ht="17.25" customHeight="1" x14ac:dyDescent="0.15">
      <c r="A61" s="77"/>
      <c r="B61" s="121"/>
      <c r="C61" s="160"/>
      <c r="D61" s="74"/>
      <c r="E61" s="389"/>
      <c r="F61" s="390"/>
      <c r="G61" s="124"/>
      <c r="H61" s="166"/>
      <c r="I61" s="33"/>
      <c r="J61" s="33"/>
      <c r="K61" s="33"/>
      <c r="L61" s="33"/>
      <c r="R61" s="33"/>
      <c r="S61" s="33"/>
      <c r="T61" s="33"/>
      <c r="U61" s="33"/>
      <c r="V61" s="33"/>
      <c r="W61" s="33"/>
    </row>
    <row r="62" spans="1:27" s="1" customFormat="1" ht="17.25" customHeight="1" x14ac:dyDescent="0.15">
      <c r="A62" s="77"/>
      <c r="B62" s="121"/>
      <c r="C62" s="160"/>
      <c r="D62" s="74"/>
      <c r="E62" s="389"/>
      <c r="F62" s="390"/>
      <c r="G62" s="124"/>
      <c r="H62" s="166"/>
      <c r="R62" s="33"/>
      <c r="S62" s="33"/>
      <c r="T62" s="33"/>
      <c r="U62" s="33"/>
      <c r="V62" s="33"/>
      <c r="W62" s="33"/>
    </row>
    <row r="63" spans="1:27" s="1" customFormat="1" ht="17.25" customHeight="1" x14ac:dyDescent="0.15">
      <c r="A63" s="77"/>
      <c r="B63" s="121"/>
      <c r="C63" s="160"/>
      <c r="D63" s="74"/>
      <c r="E63" s="389"/>
      <c r="F63" s="390"/>
      <c r="G63" s="386"/>
      <c r="H63" s="166"/>
      <c r="K63" s="33"/>
      <c r="L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s="1" customFormat="1" ht="17.25" customHeight="1" x14ac:dyDescent="0.15">
      <c r="A64" s="77"/>
      <c r="B64" s="121"/>
      <c r="C64" s="160"/>
      <c r="D64" s="74"/>
      <c r="E64" s="389"/>
      <c r="F64" s="390"/>
      <c r="G64" s="386"/>
      <c r="H64" s="166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s="1" customFormat="1" ht="17.25" customHeight="1" x14ac:dyDescent="0.15">
      <c r="A65" s="77"/>
      <c r="B65" s="121"/>
      <c r="C65" s="160"/>
      <c r="D65" s="74"/>
      <c r="E65" s="389"/>
      <c r="F65" s="390"/>
      <c r="G65" s="386"/>
      <c r="H65" s="166"/>
      <c r="I65" s="159"/>
      <c r="J65" s="259"/>
      <c r="K65" s="159"/>
      <c r="L65" s="159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s="1" customFormat="1" ht="17.25" customHeight="1" x14ac:dyDescent="0.15">
      <c r="A66" s="77"/>
      <c r="B66" s="121"/>
      <c r="C66" s="160"/>
      <c r="D66" s="74"/>
      <c r="E66" s="389"/>
      <c r="F66" s="390"/>
      <c r="G66" s="386"/>
      <c r="H66" s="166"/>
      <c r="I66" s="159"/>
      <c r="J66" s="259"/>
      <c r="K66" s="159"/>
      <c r="L66" s="159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s="1" customFormat="1" ht="17.25" customHeight="1" x14ac:dyDescent="0.15">
      <c r="A67" s="77"/>
      <c r="B67" s="121"/>
      <c r="C67" s="160"/>
      <c r="D67" s="74"/>
      <c r="E67" s="389"/>
      <c r="F67" s="390"/>
      <c r="G67" s="124"/>
      <c r="H67" s="166"/>
      <c r="I67" s="159"/>
      <c r="J67" s="259"/>
      <c r="K67" s="159"/>
      <c r="L67" s="159"/>
      <c r="R67" s="159"/>
      <c r="S67" s="159"/>
      <c r="T67" s="159"/>
      <c r="U67" s="159"/>
      <c r="V67" s="159"/>
      <c r="W67" s="159"/>
      <c r="X67" s="159"/>
      <c r="Y67" s="159"/>
      <c r="Z67" s="159"/>
      <c r="AA67" s="33"/>
    </row>
    <row r="68" spans="1:27" s="1" customFormat="1" ht="17.25" customHeight="1" x14ac:dyDescent="0.15">
      <c r="A68" s="77"/>
      <c r="B68" s="121"/>
      <c r="C68" s="160"/>
      <c r="D68" s="74"/>
      <c r="E68" s="389"/>
      <c r="F68" s="390"/>
      <c r="G68" s="124"/>
      <c r="H68" s="166"/>
      <c r="I68" s="159"/>
      <c r="J68" s="259"/>
      <c r="K68" s="159"/>
      <c r="L68" s="159"/>
      <c r="R68" s="159"/>
      <c r="S68" s="159"/>
      <c r="T68" s="159"/>
      <c r="U68" s="159"/>
      <c r="V68" s="159"/>
      <c r="W68" s="159"/>
      <c r="X68" s="159"/>
      <c r="Y68" s="159"/>
      <c r="Z68" s="159"/>
      <c r="AA68" s="33"/>
    </row>
    <row r="69" spans="1:27" s="1" customFormat="1" ht="17.25" customHeight="1" x14ac:dyDescent="0.15">
      <c r="A69" s="77"/>
      <c r="B69" s="121"/>
      <c r="C69" s="160"/>
      <c r="D69" s="74"/>
      <c r="E69" s="389"/>
      <c r="F69" s="390"/>
      <c r="G69" s="124"/>
      <c r="H69" s="166"/>
      <c r="I69" s="66"/>
      <c r="J69" s="66"/>
      <c r="K69" s="66"/>
      <c r="L69" s="66"/>
      <c r="R69" s="159"/>
      <c r="S69" s="159"/>
      <c r="T69" s="159"/>
      <c r="U69" s="159"/>
      <c r="V69" s="159"/>
      <c r="W69" s="159"/>
      <c r="X69" s="159"/>
      <c r="Y69" s="159"/>
      <c r="Z69" s="159"/>
      <c r="AA69" s="33"/>
    </row>
    <row r="70" spans="1:27" s="1" customFormat="1" ht="17.25" customHeight="1" x14ac:dyDescent="0.15">
      <c r="A70" s="77"/>
      <c r="B70" s="121"/>
      <c r="C70" s="160"/>
      <c r="D70" s="74"/>
      <c r="E70" s="389"/>
      <c r="F70" s="390"/>
      <c r="G70" s="124"/>
      <c r="H70" s="166"/>
      <c r="I70" s="66"/>
      <c r="J70" s="66"/>
      <c r="K70" s="66"/>
      <c r="L70" s="66"/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:27" s="1" customFormat="1" ht="17.25" customHeight="1" x14ac:dyDescent="0.15">
      <c r="A71" s="77"/>
      <c r="B71" s="121"/>
      <c r="C71" s="160"/>
      <c r="D71" s="74"/>
      <c r="E71" s="389"/>
      <c r="F71" s="390"/>
      <c r="G71" s="124"/>
      <c r="H71" s="166"/>
      <c r="I71" s="33"/>
      <c r="J71" s="33"/>
      <c r="K71" s="33"/>
      <c r="L71" s="33"/>
      <c r="R71" s="33"/>
      <c r="S71" s="33"/>
      <c r="T71" s="33"/>
      <c r="U71" s="33"/>
      <c r="V71" s="33"/>
      <c r="W71" s="33"/>
    </row>
    <row r="72" spans="1:27" s="1" customFormat="1" ht="17.25" customHeight="1" x14ac:dyDescent="0.15">
      <c r="A72" s="77"/>
      <c r="B72" s="121"/>
      <c r="C72" s="160"/>
      <c r="D72" s="74"/>
      <c r="E72" s="389"/>
      <c r="F72" s="390"/>
      <c r="G72" s="124"/>
      <c r="H72" s="166"/>
      <c r="I72" s="33"/>
      <c r="J72" s="33"/>
      <c r="K72" s="33"/>
      <c r="L72" s="33"/>
      <c r="R72" s="33"/>
      <c r="S72" s="33"/>
      <c r="T72" s="33"/>
      <c r="U72" s="33"/>
      <c r="V72" s="33"/>
      <c r="W72" s="33"/>
    </row>
    <row r="73" spans="1:27" s="1" customFormat="1" ht="17.25" customHeight="1" x14ac:dyDescent="0.15">
      <c r="A73" s="77"/>
      <c r="B73" s="121"/>
      <c r="C73" s="160"/>
      <c r="D73" s="74"/>
      <c r="E73" s="389"/>
      <c r="F73" s="390"/>
      <c r="G73" s="124"/>
      <c r="H73" s="166"/>
      <c r="I73" s="33"/>
      <c r="J73" s="33"/>
      <c r="K73" s="33"/>
      <c r="L73" s="33"/>
      <c r="R73" s="33"/>
      <c r="S73" s="33"/>
      <c r="T73" s="33"/>
      <c r="U73" s="33"/>
      <c r="V73" s="33"/>
      <c r="W73" s="33"/>
    </row>
    <row r="74" spans="1:27" s="1" customFormat="1" ht="17.25" customHeight="1" x14ac:dyDescent="0.15">
      <c r="A74" s="77"/>
      <c r="B74" s="121"/>
      <c r="C74" s="160"/>
      <c r="D74" s="74"/>
      <c r="E74" s="389"/>
      <c r="F74" s="390"/>
      <c r="G74" s="124"/>
      <c r="H74" s="166"/>
      <c r="I74" s="33"/>
      <c r="J74" s="33"/>
      <c r="K74" s="33"/>
      <c r="L74" s="33"/>
      <c r="R74" s="33"/>
      <c r="S74" s="33"/>
      <c r="T74" s="33"/>
      <c r="U74" s="33"/>
      <c r="V74" s="33"/>
      <c r="W74" s="33"/>
    </row>
    <row r="75" spans="1:27" s="1" customFormat="1" ht="17.25" customHeight="1" x14ac:dyDescent="0.15">
      <c r="A75" s="77"/>
      <c r="B75" s="121"/>
      <c r="C75" s="160"/>
      <c r="D75" s="74"/>
      <c r="E75" s="389"/>
      <c r="F75" s="390"/>
      <c r="G75" s="124"/>
      <c r="H75" s="166"/>
      <c r="I75" s="33"/>
      <c r="J75" s="33"/>
      <c r="K75" s="33"/>
      <c r="L75" s="33"/>
      <c r="R75" s="33"/>
      <c r="S75" s="33"/>
      <c r="T75" s="33"/>
      <c r="U75" s="33"/>
      <c r="V75" s="33"/>
      <c r="W75" s="33"/>
    </row>
    <row r="76" spans="1:27" s="1" customFormat="1" ht="17.25" customHeight="1" x14ac:dyDescent="0.15">
      <c r="A76" s="77"/>
      <c r="B76" s="121"/>
      <c r="C76" s="160"/>
      <c r="D76" s="74"/>
      <c r="E76" s="389"/>
      <c r="F76" s="390"/>
      <c r="G76" s="124"/>
      <c r="H76" s="33"/>
      <c r="I76" s="33"/>
      <c r="J76" s="33"/>
      <c r="K76" s="33"/>
      <c r="L76" s="33"/>
      <c r="R76" s="33"/>
      <c r="S76" s="33"/>
      <c r="T76" s="33"/>
      <c r="U76" s="33"/>
      <c r="V76" s="33"/>
      <c r="W76" s="33"/>
    </row>
    <row r="77" spans="1:27" s="1" customFormat="1" ht="17.25" customHeight="1" x14ac:dyDescent="0.15">
      <c r="A77" s="77"/>
      <c r="B77" s="121"/>
      <c r="C77" s="160"/>
      <c r="D77" s="74"/>
      <c r="E77" s="389"/>
      <c r="F77" s="390"/>
      <c r="G77" s="124"/>
      <c r="H77" s="33"/>
      <c r="I77" s="33"/>
      <c r="J77" s="33"/>
      <c r="K77" s="33"/>
      <c r="L77" s="33"/>
      <c r="R77" s="33"/>
      <c r="S77" s="33"/>
      <c r="T77" s="33"/>
      <c r="U77" s="33"/>
      <c r="V77" s="33"/>
      <c r="W77" s="33"/>
    </row>
    <row r="78" spans="1:27" s="1" customFormat="1" ht="17.25" customHeight="1" x14ac:dyDescent="0.15">
      <c r="A78" s="77"/>
      <c r="B78" s="121"/>
      <c r="C78" s="160"/>
      <c r="D78" s="74"/>
      <c r="E78" s="389"/>
      <c r="F78" s="390"/>
      <c r="G78" s="124"/>
      <c r="H78" s="33"/>
      <c r="I78" s="33"/>
      <c r="J78" s="33"/>
      <c r="K78" s="33"/>
      <c r="L78" s="33"/>
      <c r="R78" s="33"/>
      <c r="S78" s="33"/>
      <c r="T78" s="33"/>
      <c r="U78" s="33"/>
      <c r="V78" s="33"/>
      <c r="W78" s="33"/>
    </row>
    <row r="79" spans="1:27" s="1" customFormat="1" ht="17.25" customHeight="1" x14ac:dyDescent="0.15">
      <c r="A79" s="77"/>
      <c r="B79" s="121"/>
      <c r="C79" s="160"/>
      <c r="D79" s="74"/>
      <c r="E79" s="389"/>
      <c r="F79" s="389"/>
      <c r="G79" s="124"/>
      <c r="H79" s="159"/>
      <c r="I79" s="33"/>
      <c r="J79" s="33"/>
      <c r="K79" s="33"/>
      <c r="L79" s="33"/>
      <c r="R79" s="33"/>
      <c r="S79" s="33"/>
      <c r="T79" s="33"/>
      <c r="U79" s="33"/>
      <c r="V79" s="33"/>
      <c r="W79" s="33"/>
    </row>
    <row r="80" spans="1:27" s="1" customFormat="1" ht="17.25" customHeight="1" x14ac:dyDescent="0.15">
      <c r="A80" s="77"/>
      <c r="B80" s="121"/>
      <c r="C80" s="160"/>
      <c r="D80" s="74"/>
      <c r="E80" s="389"/>
      <c r="F80" s="389"/>
      <c r="G80" s="124"/>
      <c r="H80" s="166"/>
      <c r="I80" s="33"/>
      <c r="J80" s="33"/>
      <c r="K80" s="33"/>
      <c r="L80" s="33"/>
      <c r="R80" s="33"/>
      <c r="S80" s="33"/>
      <c r="T80" s="33"/>
      <c r="U80" s="33"/>
      <c r="V80" s="33"/>
      <c r="W80" s="33"/>
    </row>
    <row r="81" spans="1:23" s="1" customFormat="1" ht="17.25" customHeight="1" x14ac:dyDescent="0.15">
      <c r="A81" s="77"/>
      <c r="B81" s="121"/>
      <c r="C81" s="160"/>
      <c r="D81" s="74"/>
      <c r="E81" s="389"/>
      <c r="F81" s="389"/>
      <c r="G81" s="124"/>
      <c r="H81" s="166"/>
      <c r="I81" s="33"/>
      <c r="J81" s="33"/>
      <c r="K81" s="33"/>
      <c r="L81" s="33"/>
      <c r="N81" s="1">
        <f>SUM(B41:B78,B79:B117)</f>
        <v>55</v>
      </c>
      <c r="R81" s="33"/>
      <c r="S81" s="33"/>
      <c r="T81" s="33"/>
      <c r="U81" s="33"/>
      <c r="V81" s="33"/>
      <c r="W81" s="33"/>
    </row>
    <row r="82" spans="1:23" s="1" customFormat="1" ht="17.25" customHeight="1" x14ac:dyDescent="0.15">
      <c r="A82" s="77"/>
      <c r="B82" s="121"/>
      <c r="C82" s="160"/>
      <c r="D82" s="74"/>
      <c r="E82" s="389"/>
      <c r="F82" s="389"/>
      <c r="G82" s="124"/>
      <c r="H82" s="166"/>
      <c r="I82" s="33"/>
      <c r="J82" s="33"/>
      <c r="K82" s="33"/>
      <c r="L82" s="33"/>
      <c r="R82" s="33"/>
      <c r="S82" s="33"/>
      <c r="T82" s="33"/>
      <c r="U82" s="33"/>
      <c r="V82" s="33"/>
      <c r="W82" s="33"/>
    </row>
    <row r="83" spans="1:23" s="1" customFormat="1" ht="17.25" customHeight="1" x14ac:dyDescent="0.15">
      <c r="A83" s="77"/>
      <c r="B83" s="121"/>
      <c r="C83" s="160"/>
      <c r="D83" s="74"/>
      <c r="E83" s="389"/>
      <c r="F83" s="389"/>
      <c r="G83" s="124"/>
      <c r="H83" s="166"/>
      <c r="I83" s="33"/>
      <c r="J83" s="33"/>
      <c r="K83" s="33"/>
      <c r="L83" s="33"/>
      <c r="R83" s="33"/>
      <c r="S83" s="33"/>
      <c r="T83" s="33"/>
      <c r="U83" s="33"/>
      <c r="V83" s="33"/>
      <c r="W83" s="33"/>
    </row>
    <row r="84" spans="1:23" s="1" customFormat="1" ht="17.25" customHeight="1" x14ac:dyDescent="0.15">
      <c r="A84" s="77"/>
      <c r="B84" s="121"/>
      <c r="C84" s="160"/>
      <c r="D84" s="74"/>
      <c r="E84" s="389"/>
      <c r="F84" s="389"/>
      <c r="G84" s="124"/>
      <c r="H84" s="166"/>
      <c r="I84" s="159"/>
      <c r="J84" s="259"/>
      <c r="K84" s="159"/>
      <c r="L84" s="159"/>
      <c r="R84" s="33"/>
      <c r="S84" s="33"/>
      <c r="T84" s="33"/>
      <c r="U84" s="93"/>
      <c r="V84" s="33"/>
      <c r="W84" s="33"/>
    </row>
    <row r="85" spans="1:23" s="1" customFormat="1" ht="17.25" customHeight="1" x14ac:dyDescent="0.15">
      <c r="A85" s="77"/>
      <c r="B85" s="121"/>
      <c r="C85" s="160"/>
      <c r="D85" s="74"/>
      <c r="E85" s="389"/>
      <c r="F85" s="389"/>
      <c r="G85" s="124"/>
      <c r="H85" s="166"/>
      <c r="I85" s="33"/>
      <c r="J85" s="33"/>
      <c r="K85" s="33"/>
      <c r="L85" s="33"/>
      <c r="R85" s="93"/>
      <c r="S85" s="93"/>
      <c r="T85" s="93"/>
      <c r="U85" s="93"/>
      <c r="V85" s="33"/>
      <c r="W85" s="33"/>
    </row>
    <row r="86" spans="1:23" s="1" customFormat="1" ht="17.25" customHeight="1" x14ac:dyDescent="0.15">
      <c r="A86" s="77"/>
      <c r="B86" s="121"/>
      <c r="C86" s="160"/>
      <c r="D86" s="74"/>
      <c r="E86" s="389"/>
      <c r="F86" s="389"/>
      <c r="G86" s="124"/>
      <c r="H86" s="166"/>
      <c r="I86" s="33"/>
      <c r="J86" s="33"/>
      <c r="K86" s="33"/>
      <c r="L86" s="33"/>
      <c r="R86" s="33"/>
      <c r="S86" s="33"/>
      <c r="T86" s="33"/>
      <c r="U86" s="33"/>
      <c r="V86" s="33"/>
      <c r="W86" s="33"/>
    </row>
    <row r="87" spans="1:23" s="1" customFormat="1" ht="17.25" customHeight="1" x14ac:dyDescent="0.15">
      <c r="A87" s="77"/>
      <c r="B87" s="121"/>
      <c r="C87" s="160"/>
      <c r="D87" s="74"/>
      <c r="E87" s="389"/>
      <c r="F87" s="389"/>
      <c r="G87" s="124"/>
      <c r="H87" s="166"/>
      <c r="I87" s="33"/>
      <c r="J87" s="33"/>
      <c r="K87" s="33"/>
      <c r="L87" s="33"/>
      <c r="R87" s="33"/>
      <c r="S87" s="33"/>
      <c r="T87" s="33"/>
      <c r="U87" s="33"/>
      <c r="V87" s="33"/>
      <c r="W87" s="33"/>
    </row>
    <row r="88" spans="1:23" s="1" customFormat="1" ht="17.25" customHeight="1" x14ac:dyDescent="0.15">
      <c r="A88" s="77"/>
      <c r="B88" s="121"/>
      <c r="C88" s="160"/>
      <c r="D88" s="74"/>
      <c r="E88" s="389"/>
      <c r="F88" s="389"/>
      <c r="G88" s="124"/>
      <c r="H88" s="166"/>
      <c r="I88" s="33"/>
      <c r="J88" s="33"/>
      <c r="K88" s="33"/>
      <c r="L88" s="33"/>
      <c r="R88" s="33"/>
      <c r="S88" s="33"/>
      <c r="T88" s="33"/>
      <c r="U88" s="33"/>
      <c r="V88" s="33"/>
      <c r="W88" s="33"/>
    </row>
    <row r="89" spans="1:23" s="1" customFormat="1" ht="17.25" customHeight="1" x14ac:dyDescent="0.15">
      <c r="A89" s="77"/>
      <c r="B89" s="121"/>
      <c r="C89" s="160"/>
      <c r="D89" s="74"/>
      <c r="E89" s="389"/>
      <c r="F89" s="389"/>
      <c r="G89" s="124"/>
      <c r="H89" s="166"/>
      <c r="I89" s="33"/>
      <c r="J89" s="33"/>
      <c r="K89" s="33"/>
      <c r="L89" s="33"/>
      <c r="R89" s="33"/>
      <c r="S89" s="33"/>
      <c r="T89" s="33"/>
      <c r="U89" s="33"/>
      <c r="V89" s="33"/>
      <c r="W89" s="33"/>
    </row>
    <row r="90" spans="1:23" s="1" customFormat="1" ht="17.25" customHeight="1" x14ac:dyDescent="0.15">
      <c r="A90" s="77"/>
      <c r="B90" s="121"/>
      <c r="C90" s="160"/>
      <c r="D90" s="74"/>
      <c r="E90" s="389"/>
      <c r="F90" s="389"/>
      <c r="G90" s="124"/>
      <c r="H90" s="166"/>
      <c r="I90" s="33"/>
      <c r="J90" s="33"/>
      <c r="K90" s="33"/>
      <c r="L90" s="33"/>
      <c r="R90" s="33"/>
      <c r="S90" s="33"/>
      <c r="T90" s="33"/>
      <c r="U90" s="33"/>
      <c r="V90" s="33"/>
      <c r="W90" s="33"/>
    </row>
    <row r="91" spans="1:23" s="1" customFormat="1" ht="17.25" customHeight="1" x14ac:dyDescent="0.15">
      <c r="A91" s="77"/>
      <c r="B91" s="121"/>
      <c r="C91" s="160"/>
      <c r="D91" s="74"/>
      <c r="E91" s="389"/>
      <c r="F91" s="389"/>
      <c r="G91" s="124"/>
      <c r="H91" s="166"/>
      <c r="I91" s="33"/>
      <c r="J91" s="33"/>
      <c r="K91" s="33"/>
      <c r="L91" s="33"/>
      <c r="R91" s="33"/>
      <c r="S91" s="33"/>
      <c r="T91" s="33"/>
      <c r="U91" s="33"/>
      <c r="V91" s="33"/>
      <c r="W91" s="33"/>
    </row>
    <row r="92" spans="1:23" s="1" customFormat="1" ht="17.25" customHeight="1" x14ac:dyDescent="0.15">
      <c r="A92" s="77"/>
      <c r="B92" s="121"/>
      <c r="C92" s="160"/>
      <c r="D92" s="74"/>
      <c r="E92" s="389"/>
      <c r="F92" s="389"/>
      <c r="G92" s="124"/>
      <c r="H92" s="166"/>
      <c r="I92" s="33"/>
      <c r="J92" s="33"/>
      <c r="K92" s="33"/>
      <c r="L92" s="33"/>
      <c r="R92" s="33"/>
      <c r="S92" s="33"/>
      <c r="T92" s="33"/>
      <c r="U92" s="33"/>
      <c r="V92" s="33"/>
      <c r="W92" s="33"/>
    </row>
    <row r="93" spans="1:23" s="1" customFormat="1" ht="17.25" customHeight="1" x14ac:dyDescent="0.15">
      <c r="A93" s="77"/>
      <c r="B93" s="121"/>
      <c r="C93" s="160"/>
      <c r="D93" s="74"/>
      <c r="E93" s="389"/>
      <c r="F93" s="389"/>
      <c r="G93" s="124"/>
      <c r="H93" s="166"/>
      <c r="I93" s="33"/>
      <c r="J93" s="33"/>
      <c r="K93" s="33"/>
      <c r="L93" s="33"/>
      <c r="R93" s="33"/>
      <c r="S93" s="33"/>
      <c r="T93" s="33"/>
      <c r="U93" s="33"/>
      <c r="V93" s="33"/>
      <c r="W93" s="33"/>
    </row>
    <row r="94" spans="1:23" s="1" customFormat="1" ht="17.25" customHeight="1" x14ac:dyDescent="0.15">
      <c r="A94" s="77"/>
      <c r="B94" s="121"/>
      <c r="C94" s="160"/>
      <c r="D94" s="74"/>
      <c r="E94" s="389"/>
      <c r="F94" s="389"/>
      <c r="G94" s="124"/>
      <c r="H94" s="166"/>
      <c r="I94" s="33"/>
      <c r="J94" s="33"/>
      <c r="K94" s="33"/>
      <c r="L94" s="33"/>
      <c r="R94" s="33"/>
      <c r="S94" s="33"/>
      <c r="T94" s="33"/>
      <c r="U94" s="33"/>
      <c r="V94" s="33"/>
      <c r="W94" s="33"/>
    </row>
    <row r="95" spans="1:23" s="1" customFormat="1" ht="17.25" customHeight="1" x14ac:dyDescent="0.15">
      <c r="A95" s="77"/>
      <c r="B95" s="121"/>
      <c r="C95" s="160"/>
      <c r="D95" s="74"/>
      <c r="E95" s="389"/>
      <c r="F95" s="389"/>
      <c r="G95" s="124"/>
      <c r="H95" s="166"/>
      <c r="I95" s="33"/>
      <c r="J95" s="33"/>
      <c r="K95" s="33"/>
      <c r="L95" s="33"/>
      <c r="R95" s="33"/>
      <c r="S95" s="33"/>
      <c r="T95" s="33"/>
      <c r="U95" s="33"/>
      <c r="V95" s="33"/>
      <c r="W95" s="33"/>
    </row>
    <row r="96" spans="1:23" s="1" customFormat="1" ht="17.25" customHeight="1" x14ac:dyDescent="0.15">
      <c r="A96" s="77"/>
      <c r="B96" s="121"/>
      <c r="C96" s="160"/>
      <c r="D96" s="74"/>
      <c r="E96" s="389"/>
      <c r="F96" s="389"/>
      <c r="G96" s="124"/>
      <c r="H96" s="166"/>
      <c r="I96" s="33"/>
      <c r="J96" s="33"/>
      <c r="K96" s="33"/>
      <c r="L96" s="33"/>
      <c r="R96" s="33"/>
      <c r="S96" s="33"/>
      <c r="T96" s="33"/>
      <c r="U96" s="33"/>
      <c r="V96" s="33"/>
      <c r="W96" s="33"/>
    </row>
    <row r="97" spans="1:23" s="1" customFormat="1" ht="17.25" customHeight="1" x14ac:dyDescent="0.15">
      <c r="A97" s="77"/>
      <c r="B97" s="121"/>
      <c r="C97" s="160"/>
      <c r="D97" s="74"/>
      <c r="E97" s="389"/>
      <c r="F97" s="389"/>
      <c r="G97" s="124"/>
      <c r="H97" s="166"/>
      <c r="I97" s="33"/>
      <c r="J97" s="33"/>
      <c r="K97" s="33"/>
      <c r="L97" s="33"/>
      <c r="R97" s="33"/>
      <c r="S97" s="33"/>
      <c r="T97" s="33"/>
      <c r="U97" s="33"/>
      <c r="V97" s="33"/>
      <c r="W97" s="33"/>
    </row>
    <row r="98" spans="1:23" s="1" customFormat="1" ht="17.25" customHeight="1" x14ac:dyDescent="0.15">
      <c r="A98" s="77"/>
      <c r="B98" s="121"/>
      <c r="C98" s="160"/>
      <c r="D98" s="74"/>
      <c r="E98" s="389"/>
      <c r="F98" s="389"/>
      <c r="G98" s="124"/>
      <c r="H98" s="166"/>
      <c r="I98" s="159"/>
      <c r="J98" s="259"/>
      <c r="K98" s="159"/>
      <c r="L98" s="159"/>
      <c r="R98" s="159"/>
      <c r="S98" s="33"/>
      <c r="T98" s="33"/>
      <c r="U98" s="33"/>
      <c r="V98" s="33"/>
      <c r="W98" s="33"/>
    </row>
    <row r="99" spans="1:23" s="1" customFormat="1" ht="17.25" customHeight="1" x14ac:dyDescent="0.15">
      <c r="A99" s="77"/>
      <c r="B99" s="121"/>
      <c r="C99" s="160"/>
      <c r="D99" s="74"/>
      <c r="E99" s="389"/>
      <c r="F99" s="389"/>
      <c r="G99" s="124"/>
      <c r="H99" s="166"/>
      <c r="I99" s="33"/>
      <c r="J99" s="33"/>
      <c r="K99" s="33"/>
      <c r="L99" s="33"/>
      <c r="R99" s="33"/>
      <c r="S99" s="33"/>
      <c r="T99" s="33"/>
      <c r="U99" s="33"/>
      <c r="V99" s="33"/>
      <c r="W99" s="33"/>
    </row>
    <row r="100" spans="1:23" s="1" customFormat="1" ht="17.25" customHeight="1" x14ac:dyDescent="0.15">
      <c r="A100" s="77"/>
      <c r="B100" s="121"/>
      <c r="C100" s="160"/>
      <c r="D100" s="74"/>
      <c r="E100" s="389"/>
      <c r="F100" s="389"/>
      <c r="G100" s="124"/>
      <c r="H100" s="166"/>
      <c r="I100" s="33"/>
      <c r="J100" s="33"/>
      <c r="K100" s="33"/>
      <c r="L100" s="33"/>
      <c r="R100" s="33"/>
      <c r="S100" s="33"/>
      <c r="T100" s="33"/>
      <c r="U100" s="33"/>
      <c r="V100" s="33"/>
      <c r="W100" s="33"/>
    </row>
    <row r="101" spans="1:23" s="1" customFormat="1" ht="17.25" customHeight="1" x14ac:dyDescent="0.15">
      <c r="A101" s="77"/>
      <c r="B101" s="121"/>
      <c r="C101" s="160"/>
      <c r="D101" s="74"/>
      <c r="E101" s="389"/>
      <c r="F101" s="389"/>
      <c r="G101" s="124"/>
      <c r="H101" s="166"/>
      <c r="I101" s="159"/>
      <c r="J101" s="259"/>
      <c r="K101" s="159"/>
      <c r="L101" s="33"/>
      <c r="R101" s="33"/>
      <c r="S101" s="33"/>
      <c r="T101" s="33"/>
      <c r="U101" s="33"/>
      <c r="V101" s="33"/>
      <c r="W101" s="33"/>
    </row>
    <row r="102" spans="1:23" s="1" customFormat="1" ht="17.25" customHeight="1" x14ac:dyDescent="0.15">
      <c r="A102" s="28"/>
      <c r="B102" s="121"/>
      <c r="C102" s="160"/>
      <c r="D102" s="74"/>
      <c r="E102" s="389"/>
      <c r="F102" s="389"/>
      <c r="G102" s="124"/>
      <c r="H102" s="166"/>
      <c r="I102" s="159"/>
      <c r="J102" s="259"/>
      <c r="K102" s="159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1:23" s="1" customFormat="1" ht="17.25" customHeight="1" x14ac:dyDescent="0.15">
      <c r="A103" s="28"/>
      <c r="B103" s="121"/>
      <c r="C103" s="160"/>
      <c r="D103" s="74"/>
      <c r="E103" s="389"/>
      <c r="F103" s="389"/>
      <c r="G103" s="124"/>
      <c r="H103" s="166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1:23" s="1" customFormat="1" ht="17.25" customHeight="1" x14ac:dyDescent="0.15">
      <c r="A104" s="28"/>
      <c r="B104" s="121"/>
      <c r="C104" s="160"/>
      <c r="D104" s="74"/>
      <c r="E104" s="389"/>
      <c r="F104" s="389"/>
      <c r="G104" s="124"/>
      <c r="H104" s="166"/>
      <c r="I104" s="33"/>
      <c r="J104" s="33"/>
      <c r="K104" s="33"/>
      <c r="L104" s="33"/>
      <c r="M104" s="33"/>
      <c r="N104" s="33"/>
      <c r="O104" s="42"/>
      <c r="P104" s="42"/>
      <c r="Q104" s="33"/>
      <c r="R104" s="33"/>
      <c r="S104" s="33"/>
      <c r="T104" s="33"/>
      <c r="U104" s="33"/>
      <c r="V104" s="33"/>
      <c r="W104" s="33"/>
    </row>
    <row r="105" spans="1:23" s="1" customFormat="1" ht="17.25" customHeight="1" x14ac:dyDescent="0.15">
      <c r="A105" s="28"/>
      <c r="B105" s="121"/>
      <c r="C105" s="160"/>
      <c r="D105" s="74"/>
      <c r="E105" s="389"/>
      <c r="F105" s="389"/>
      <c r="G105" s="124"/>
      <c r="H105" s="166"/>
      <c r="I105" s="33"/>
      <c r="J105" s="33"/>
      <c r="K105" s="33"/>
      <c r="L105" s="33"/>
      <c r="M105" s="33"/>
      <c r="N105" s="33"/>
      <c r="O105" s="42"/>
      <c r="P105" s="42"/>
      <c r="Q105" s="33"/>
      <c r="R105" s="33"/>
      <c r="S105" s="33"/>
      <c r="T105" s="33"/>
      <c r="U105" s="33"/>
      <c r="V105" s="33"/>
      <c r="W105" s="33"/>
    </row>
    <row r="106" spans="1:23" s="1" customFormat="1" ht="17.25" customHeight="1" x14ac:dyDescent="0.15">
      <c r="A106" s="125"/>
      <c r="B106" s="121"/>
      <c r="C106" s="160"/>
      <c r="D106" s="74"/>
      <c r="E106" s="389"/>
      <c r="F106" s="389"/>
      <c r="G106" s="124"/>
      <c r="H106" s="166"/>
      <c r="I106" s="33"/>
      <c r="J106" s="33"/>
      <c r="K106" s="33"/>
      <c r="L106" s="33"/>
      <c r="M106" s="33"/>
      <c r="N106" s="33"/>
      <c r="O106" s="42"/>
      <c r="P106" s="42"/>
      <c r="Q106" s="33"/>
      <c r="R106" s="33"/>
      <c r="S106" s="33"/>
      <c r="T106" s="33"/>
      <c r="U106" s="33"/>
      <c r="V106" s="33"/>
      <c r="W106" s="33"/>
    </row>
    <row r="107" spans="1:23" s="1" customFormat="1" ht="17.25" customHeight="1" x14ac:dyDescent="0.15">
      <c r="A107" s="125"/>
      <c r="B107" s="121"/>
      <c r="C107" s="160"/>
      <c r="D107" s="74"/>
      <c r="E107" s="389"/>
      <c r="F107" s="389"/>
      <c r="G107" s="124"/>
      <c r="H107" s="166"/>
      <c r="I107" s="33"/>
      <c r="J107" s="33"/>
      <c r="K107" s="33"/>
      <c r="L107" s="33"/>
      <c r="M107" s="33"/>
      <c r="N107" s="33"/>
      <c r="O107" s="42"/>
      <c r="P107" s="42"/>
      <c r="Q107" s="33"/>
      <c r="R107" s="33"/>
      <c r="S107" s="33"/>
      <c r="T107" s="33"/>
      <c r="U107" s="33"/>
      <c r="V107" s="33"/>
      <c r="W107" s="33"/>
    </row>
    <row r="108" spans="1:23" s="1" customFormat="1" ht="17.25" customHeight="1" x14ac:dyDescent="0.15">
      <c r="A108" s="125"/>
      <c r="B108" s="121"/>
      <c r="C108" s="160"/>
      <c r="D108" s="74"/>
      <c r="E108" s="389"/>
      <c r="F108" s="389"/>
      <c r="G108" s="124"/>
      <c r="H108" s="166"/>
      <c r="I108" s="33"/>
      <c r="J108" s="33"/>
      <c r="K108" s="33"/>
      <c r="L108" s="33"/>
      <c r="M108" s="33"/>
      <c r="N108" s="33"/>
      <c r="O108" s="42"/>
      <c r="P108" s="42"/>
      <c r="Q108" s="33"/>
      <c r="R108" s="33"/>
      <c r="S108" s="33"/>
      <c r="T108" s="33"/>
      <c r="U108" s="33"/>
      <c r="V108" s="33"/>
      <c r="W108" s="33"/>
    </row>
    <row r="109" spans="1:23" s="1" customFormat="1" ht="17.25" customHeight="1" x14ac:dyDescent="0.2">
      <c r="A109" s="125"/>
      <c r="B109" s="121"/>
      <c r="C109" s="160"/>
      <c r="D109" s="74"/>
      <c r="E109" s="389"/>
      <c r="F109" s="389"/>
      <c r="G109" s="124"/>
      <c r="H109" s="166"/>
      <c r="I109" s="33"/>
      <c r="J109" s="33"/>
      <c r="K109" s="33"/>
      <c r="L109" s="33"/>
      <c r="M109" s="33"/>
      <c r="N109" s="33"/>
      <c r="O109" s="8"/>
      <c r="P109" s="42"/>
      <c r="Q109" s="33"/>
      <c r="R109" s="33"/>
      <c r="S109" s="33"/>
      <c r="T109" s="33"/>
      <c r="U109" s="33"/>
      <c r="V109" s="33"/>
      <c r="W109" s="33"/>
    </row>
    <row r="110" spans="1:23" s="1" customFormat="1" ht="17.25" customHeight="1" x14ac:dyDescent="0.2">
      <c r="A110" s="125"/>
      <c r="B110" s="121"/>
      <c r="C110" s="160"/>
      <c r="D110" s="74"/>
      <c r="E110" s="389"/>
      <c r="F110" s="389"/>
      <c r="G110" s="124"/>
      <c r="H110" s="166"/>
      <c r="I110" s="33"/>
      <c r="J110" s="33"/>
      <c r="K110" s="33"/>
      <c r="L110" s="33"/>
      <c r="M110" s="33"/>
      <c r="N110" s="33"/>
      <c r="O110" s="8"/>
      <c r="P110" s="42"/>
      <c r="Q110" s="33"/>
      <c r="R110" s="33"/>
      <c r="S110" s="33"/>
      <c r="T110" s="33"/>
      <c r="U110" s="33"/>
      <c r="V110" s="33"/>
      <c r="W110" s="33"/>
    </row>
    <row r="111" spans="1:23" s="1" customFormat="1" ht="17.25" customHeight="1" x14ac:dyDescent="0.2">
      <c r="A111" s="156"/>
      <c r="B111" s="121"/>
      <c r="C111" s="160"/>
      <c r="D111" s="74"/>
      <c r="E111" s="389"/>
      <c r="F111" s="389"/>
      <c r="G111" s="124"/>
      <c r="H111" s="166"/>
      <c r="I111" s="42"/>
      <c r="J111" s="42"/>
      <c r="K111" s="42"/>
      <c r="L111" s="42"/>
      <c r="M111" s="33"/>
      <c r="N111" s="33"/>
      <c r="O111" s="8"/>
      <c r="P111" s="8"/>
      <c r="Q111" s="33"/>
      <c r="R111" s="33"/>
      <c r="S111" s="33"/>
      <c r="T111" s="33"/>
      <c r="U111" s="33"/>
      <c r="V111" s="33"/>
      <c r="W111" s="33"/>
    </row>
    <row r="112" spans="1:23" s="3" customFormat="1" ht="17.25" customHeight="1" x14ac:dyDescent="0.2">
      <c r="A112" s="156"/>
      <c r="B112" s="121"/>
      <c r="C112" s="160"/>
      <c r="D112" s="74"/>
      <c r="E112" s="389"/>
      <c r="F112" s="389"/>
      <c r="G112" s="124"/>
      <c r="H112" s="166"/>
      <c r="I112" s="42"/>
      <c r="J112" s="42"/>
      <c r="K112" s="42"/>
      <c r="L112" s="42"/>
      <c r="M112" s="33"/>
      <c r="N112" s="33"/>
      <c r="O112" s="8"/>
      <c r="P112" s="8"/>
      <c r="Q112" s="42"/>
      <c r="R112" s="42"/>
      <c r="S112" s="42"/>
      <c r="T112" s="42"/>
      <c r="U112" s="42"/>
      <c r="V112" s="42"/>
      <c r="W112" s="42"/>
    </row>
    <row r="113" spans="1:23" s="3" customFormat="1" ht="17.25" customHeight="1" x14ac:dyDescent="0.2">
      <c r="A113" s="156"/>
      <c r="B113" s="121"/>
      <c r="C113" s="160"/>
      <c r="D113" s="74"/>
      <c r="E113" s="389"/>
      <c r="F113" s="389"/>
      <c r="G113" s="124"/>
      <c r="H113" s="166"/>
      <c r="I113" s="42"/>
      <c r="J113" s="42"/>
      <c r="K113" s="42"/>
      <c r="L113" s="42"/>
      <c r="M113" s="33"/>
      <c r="N113" s="33"/>
      <c r="O113" s="8"/>
      <c r="P113" s="8"/>
      <c r="Q113" s="42"/>
      <c r="R113" s="42"/>
      <c r="S113" s="42"/>
      <c r="T113" s="42"/>
      <c r="U113" s="42"/>
      <c r="V113" s="42"/>
      <c r="W113" s="42"/>
    </row>
    <row r="114" spans="1:23" s="3" customFormat="1" ht="17.25" customHeight="1" x14ac:dyDescent="0.2">
      <c r="A114" s="156"/>
      <c r="B114" s="121"/>
      <c r="C114" s="160"/>
      <c r="D114" s="74"/>
      <c r="E114" s="389"/>
      <c r="F114" s="389"/>
      <c r="G114" s="124"/>
      <c r="H114" s="166"/>
      <c r="I114" s="8"/>
      <c r="J114" s="8"/>
      <c r="K114" s="8"/>
      <c r="L114" s="42"/>
      <c r="M114" s="33"/>
      <c r="N114" s="33"/>
      <c r="O114" s="8"/>
      <c r="P114" s="8"/>
      <c r="Q114" s="42"/>
      <c r="R114" s="42"/>
      <c r="S114" s="42"/>
      <c r="T114" s="42"/>
      <c r="U114" s="42"/>
      <c r="V114" s="42"/>
      <c r="W114" s="42"/>
    </row>
    <row r="115" spans="1:23" s="3" customFormat="1" ht="17.25" customHeight="1" x14ac:dyDescent="0.2">
      <c r="A115" s="156"/>
      <c r="B115" s="121"/>
      <c r="C115" s="160"/>
      <c r="D115" s="74"/>
      <c r="E115" s="389"/>
      <c r="F115" s="389"/>
      <c r="G115" s="124"/>
      <c r="H115" s="166"/>
      <c r="I115" s="8"/>
      <c r="J115" s="8"/>
      <c r="K115" s="8"/>
      <c r="L115" s="42"/>
      <c r="M115" s="33"/>
      <c r="N115" s="42"/>
      <c r="O115" s="42"/>
      <c r="P115" s="8"/>
      <c r="Q115" s="42"/>
      <c r="R115" s="42"/>
      <c r="S115" s="42"/>
      <c r="T115" s="42"/>
      <c r="U115" s="42"/>
      <c r="V115" s="42"/>
      <c r="W115" s="42"/>
    </row>
    <row r="116" spans="1:23" s="3" customFormat="1" ht="17.25" customHeight="1" x14ac:dyDescent="0.2">
      <c r="A116" s="156"/>
      <c r="B116" s="121"/>
      <c r="C116" s="160"/>
      <c r="D116" s="74"/>
      <c r="E116" s="389"/>
      <c r="F116" s="389"/>
      <c r="G116" s="91"/>
      <c r="H116" s="116"/>
      <c r="I116" s="8"/>
      <c r="J116" s="8"/>
      <c r="K116" s="8"/>
      <c r="L116" s="8"/>
      <c r="M116" s="8"/>
      <c r="N116" s="42"/>
      <c r="O116" s="42"/>
      <c r="P116" s="42"/>
      <c r="Q116" s="42"/>
      <c r="R116" s="42"/>
      <c r="S116" s="42"/>
      <c r="T116" s="42"/>
      <c r="U116" s="42"/>
      <c r="V116" s="42"/>
      <c r="W116" s="42"/>
    </row>
    <row r="117" spans="1:23" s="3" customFormat="1" ht="17.25" customHeight="1" x14ac:dyDescent="0.2">
      <c r="A117" s="156"/>
      <c r="B117" s="121"/>
      <c r="C117" s="160"/>
      <c r="D117" s="74"/>
      <c r="E117" s="389"/>
      <c r="F117" s="389"/>
      <c r="G117" s="91"/>
      <c r="H117" s="116"/>
      <c r="I117" s="8"/>
      <c r="J117" s="8"/>
      <c r="K117" s="8"/>
      <c r="L117" s="8"/>
      <c r="M117" s="8"/>
      <c r="N117" s="42"/>
      <c r="O117" s="42"/>
      <c r="P117" s="42"/>
      <c r="Q117" s="42"/>
      <c r="R117" s="42"/>
      <c r="S117" s="42"/>
      <c r="T117" s="42"/>
      <c r="U117" s="42"/>
      <c r="V117" s="42"/>
      <c r="W117" s="42"/>
    </row>
    <row r="118" spans="1:23" s="3" customFormat="1" ht="17.25" customHeight="1" x14ac:dyDescent="0.2">
      <c r="A118" s="125"/>
      <c r="B118" s="204">
        <f>SUM(B41:B117)</f>
        <v>55</v>
      </c>
      <c r="C118" s="7">
        <f>B118</f>
        <v>55</v>
      </c>
      <c r="D118" s="63"/>
      <c r="E118" s="64"/>
      <c r="F118" s="64"/>
      <c r="G118" s="91"/>
      <c r="H118" s="116"/>
      <c r="I118" s="8"/>
      <c r="J118" s="8"/>
      <c r="K118" s="8"/>
      <c r="L118" s="8"/>
      <c r="M118" s="8"/>
      <c r="N118" s="42"/>
      <c r="O118" s="42"/>
      <c r="P118" s="42"/>
      <c r="Q118" s="42"/>
      <c r="R118" s="42"/>
      <c r="S118" s="42"/>
      <c r="T118" s="42"/>
      <c r="U118" s="42"/>
      <c r="V118" s="42"/>
      <c r="W118" s="42"/>
    </row>
    <row r="119" spans="1:23" ht="17.25" customHeight="1" x14ac:dyDescent="0.2">
      <c r="C119" s="64"/>
      <c r="D119" s="63"/>
      <c r="E119" s="64"/>
      <c r="F119" s="64"/>
      <c r="G119" s="91"/>
      <c r="H119" s="116"/>
      <c r="I119" s="8"/>
      <c r="J119" s="8"/>
      <c r="K119" s="8"/>
      <c r="L119" s="8"/>
      <c r="M119" s="8"/>
      <c r="N119" s="42"/>
      <c r="O119" s="42"/>
      <c r="P119" s="42"/>
      <c r="Q119" s="8"/>
      <c r="R119" s="8"/>
      <c r="S119" s="8"/>
      <c r="T119" s="8"/>
      <c r="U119" s="8"/>
      <c r="V119" s="8"/>
      <c r="W119" s="8"/>
    </row>
    <row r="120" spans="1:23" ht="17.25" customHeight="1" x14ac:dyDescent="0.2">
      <c r="C120" s="64"/>
      <c r="D120" s="63"/>
      <c r="E120" s="64"/>
      <c r="F120" s="64"/>
      <c r="G120" s="91"/>
      <c r="H120" s="116"/>
      <c r="I120" s="8"/>
      <c r="J120" s="8"/>
      <c r="K120" s="8"/>
      <c r="L120" s="8"/>
      <c r="M120" s="8"/>
      <c r="N120" s="42"/>
      <c r="O120" s="42"/>
      <c r="P120" s="42"/>
      <c r="Q120" s="8"/>
      <c r="R120" s="8"/>
      <c r="S120" s="8"/>
      <c r="T120" s="8"/>
      <c r="U120" s="8"/>
      <c r="V120" s="8"/>
      <c r="W120" s="8"/>
    </row>
    <row r="121" spans="1:23" ht="17.25" customHeight="1" x14ac:dyDescent="0.2">
      <c r="C121" s="64"/>
      <c r="D121" s="63"/>
      <c r="E121" s="64"/>
      <c r="F121" s="64"/>
      <c r="G121" s="91"/>
      <c r="H121" s="116"/>
      <c r="I121" s="8"/>
      <c r="J121" s="8"/>
      <c r="K121" s="8"/>
      <c r="L121" s="8"/>
      <c r="M121" s="8"/>
      <c r="N121" s="42"/>
      <c r="O121" s="42"/>
      <c r="P121" s="42"/>
      <c r="Q121" s="8"/>
      <c r="R121" s="8"/>
      <c r="S121" s="8"/>
      <c r="T121" s="8"/>
      <c r="U121" s="8"/>
      <c r="V121" s="8"/>
      <c r="W121" s="8"/>
    </row>
    <row r="122" spans="1:23" x14ac:dyDescent="0.2">
      <c r="C122" s="64"/>
      <c r="D122" s="63"/>
      <c r="E122" s="64"/>
      <c r="F122" s="64"/>
      <c r="G122" s="91"/>
      <c r="H122" s="116"/>
      <c r="I122" s="8"/>
      <c r="J122" s="8"/>
      <c r="K122" s="8"/>
      <c r="L122" s="8"/>
      <c r="M122" s="8"/>
      <c r="N122" s="42"/>
      <c r="O122" s="42"/>
      <c r="P122" s="42"/>
      <c r="Q122" s="8"/>
      <c r="R122" s="8"/>
      <c r="S122" s="8"/>
      <c r="T122" s="8"/>
      <c r="U122" s="8"/>
      <c r="V122" s="8"/>
      <c r="W122" s="8"/>
    </row>
    <row r="123" spans="1:23" x14ac:dyDescent="0.2">
      <c r="C123" s="64"/>
      <c r="D123" s="63"/>
      <c r="E123" s="64"/>
      <c r="F123" s="64"/>
      <c r="G123" s="91"/>
      <c r="H123" s="116"/>
      <c r="I123" s="8"/>
      <c r="J123" s="8"/>
      <c r="K123" s="8"/>
      <c r="L123" s="8"/>
      <c r="M123" s="8"/>
      <c r="N123" s="42"/>
      <c r="O123" s="42"/>
      <c r="P123" s="42"/>
      <c r="Q123" s="8"/>
      <c r="R123" s="8"/>
      <c r="S123" s="8"/>
      <c r="T123" s="8"/>
      <c r="U123" s="8"/>
      <c r="V123" s="8"/>
      <c r="W123" s="8"/>
    </row>
    <row r="124" spans="1:23" x14ac:dyDescent="0.2">
      <c r="C124" s="64"/>
      <c r="D124" s="63"/>
      <c r="E124" s="64"/>
      <c r="F124" s="64"/>
      <c r="G124" s="91"/>
      <c r="H124" s="116"/>
      <c r="I124" s="8"/>
      <c r="J124" s="8"/>
      <c r="K124" s="8"/>
      <c r="L124" s="8"/>
      <c r="M124" s="8"/>
      <c r="N124" s="42"/>
      <c r="O124" s="42"/>
      <c r="P124" s="42"/>
      <c r="Q124" s="8"/>
      <c r="T124" s="33"/>
      <c r="U124" s="8"/>
      <c r="V124" s="8"/>
      <c r="W124" s="8"/>
    </row>
    <row r="125" spans="1:23" x14ac:dyDescent="0.2">
      <c r="C125" s="64"/>
      <c r="D125" s="63"/>
      <c r="E125" s="64"/>
      <c r="F125" s="64"/>
      <c r="G125" s="91"/>
      <c r="H125" s="116"/>
      <c r="I125" s="8"/>
      <c r="J125" s="8"/>
      <c r="K125" s="8"/>
      <c r="L125" s="8"/>
      <c r="M125" s="8"/>
      <c r="N125" s="42"/>
      <c r="O125" s="42"/>
      <c r="P125" s="42"/>
      <c r="Q125" s="8"/>
      <c r="T125" s="33"/>
      <c r="U125" s="8"/>
      <c r="V125" s="8"/>
      <c r="W125" s="8"/>
    </row>
    <row r="126" spans="1:23" x14ac:dyDescent="0.2">
      <c r="C126" s="64"/>
      <c r="D126" s="63"/>
      <c r="E126" s="64"/>
      <c r="F126" s="64"/>
      <c r="G126" s="91"/>
      <c r="H126" s="116"/>
      <c r="I126" s="8"/>
      <c r="J126" s="8"/>
      <c r="K126" s="8"/>
      <c r="L126" s="8"/>
      <c r="M126" s="8"/>
      <c r="N126" s="42"/>
      <c r="O126" s="42"/>
      <c r="P126" s="42"/>
      <c r="Q126" s="8"/>
      <c r="T126" s="33"/>
      <c r="U126" s="8"/>
      <c r="V126" s="8"/>
      <c r="W126" s="8"/>
    </row>
    <row r="127" spans="1:23" x14ac:dyDescent="0.2">
      <c r="C127" s="64"/>
      <c r="D127" s="63"/>
      <c r="E127" s="64"/>
      <c r="F127" s="64"/>
      <c r="G127" s="91"/>
      <c r="H127" s="116"/>
      <c r="I127" s="8"/>
      <c r="J127" s="8"/>
      <c r="K127" s="8"/>
      <c r="L127" s="8"/>
      <c r="M127" s="8"/>
      <c r="N127" s="42"/>
      <c r="O127" s="42"/>
      <c r="P127" s="42"/>
      <c r="Q127" s="8"/>
      <c r="T127" s="33"/>
      <c r="U127" s="8"/>
      <c r="V127" s="8"/>
      <c r="W127" s="8"/>
    </row>
    <row r="128" spans="1:23" x14ac:dyDescent="0.2">
      <c r="C128" s="64"/>
      <c r="D128" s="63"/>
      <c r="E128" s="64"/>
      <c r="F128" s="64"/>
      <c r="G128" s="91"/>
      <c r="H128" s="116"/>
      <c r="I128" s="8"/>
      <c r="J128" s="8"/>
      <c r="K128" s="8"/>
      <c r="L128" s="8"/>
      <c r="M128" s="8"/>
      <c r="N128" s="42"/>
      <c r="O128" s="42"/>
      <c r="P128" s="42"/>
      <c r="Q128" s="8"/>
      <c r="T128" s="33"/>
      <c r="U128" s="8"/>
      <c r="V128" s="8"/>
      <c r="W128" s="8"/>
    </row>
    <row r="129" spans="1:27" x14ac:dyDescent="0.2">
      <c r="C129" s="64"/>
      <c r="D129" s="63"/>
      <c r="E129" s="64"/>
      <c r="F129" s="64"/>
      <c r="G129" s="91"/>
      <c r="H129" s="116"/>
      <c r="I129" s="8"/>
      <c r="J129" s="8"/>
      <c r="K129" s="8"/>
      <c r="L129" s="8"/>
      <c r="M129" s="8"/>
      <c r="N129" s="42"/>
      <c r="O129" s="42"/>
      <c r="P129" s="42"/>
      <c r="Q129" s="8"/>
      <c r="T129" s="33"/>
      <c r="U129" s="8"/>
      <c r="V129" s="8"/>
      <c r="W129" s="8"/>
    </row>
    <row r="130" spans="1:27" x14ac:dyDescent="0.2">
      <c r="C130" s="64"/>
      <c r="D130" s="63"/>
      <c r="E130" s="64"/>
      <c r="F130" s="64"/>
      <c r="G130" s="91"/>
      <c r="H130" s="116"/>
      <c r="I130" s="8"/>
      <c r="J130" s="8"/>
      <c r="K130" s="8"/>
      <c r="L130" s="8"/>
      <c r="M130" s="8"/>
      <c r="N130" s="42"/>
      <c r="O130" s="42"/>
      <c r="P130" s="42"/>
      <c r="Q130" s="8"/>
      <c r="T130" s="33"/>
      <c r="U130" s="8"/>
      <c r="V130" s="8"/>
      <c r="W130" s="8"/>
    </row>
    <row r="131" spans="1:27" x14ac:dyDescent="0.2">
      <c r="C131" s="64"/>
      <c r="D131" s="63"/>
      <c r="E131" s="64"/>
      <c r="F131" s="64"/>
      <c r="G131" s="91"/>
      <c r="H131" s="91"/>
      <c r="Q131" s="8"/>
      <c r="T131" s="33"/>
      <c r="U131" s="8"/>
      <c r="V131" s="8"/>
      <c r="W131" s="8"/>
    </row>
    <row r="132" spans="1:27" x14ac:dyDescent="0.2">
      <c r="C132" s="64"/>
      <c r="D132" s="63"/>
      <c r="E132" s="64"/>
      <c r="F132" s="64"/>
      <c r="G132" s="91"/>
      <c r="H132" s="91"/>
    </row>
    <row r="133" spans="1:27" x14ac:dyDescent="0.2">
      <c r="C133" s="64"/>
      <c r="D133" s="63"/>
      <c r="E133" s="64"/>
      <c r="F133" s="64"/>
      <c r="G133" s="91"/>
      <c r="H133" s="91"/>
    </row>
    <row r="134" spans="1:27" x14ac:dyDescent="0.2">
      <c r="C134" s="64"/>
      <c r="D134" s="63"/>
      <c r="E134" s="64"/>
      <c r="F134" s="64"/>
      <c r="G134" s="91"/>
      <c r="H134" s="91"/>
    </row>
    <row r="135" spans="1:27" x14ac:dyDescent="0.2">
      <c r="C135" s="64"/>
      <c r="D135" s="63"/>
      <c r="E135" s="64"/>
      <c r="F135" s="64"/>
      <c r="G135" s="91"/>
      <c r="H135" s="91"/>
    </row>
    <row r="136" spans="1:27" x14ac:dyDescent="0.2">
      <c r="C136" s="64"/>
      <c r="D136" s="63"/>
      <c r="E136" s="64"/>
      <c r="F136" s="64"/>
      <c r="G136" s="91"/>
      <c r="H136" s="91"/>
    </row>
    <row r="137" spans="1:27" x14ac:dyDescent="0.2">
      <c r="C137" s="64"/>
      <c r="D137" s="63"/>
      <c r="E137" s="64"/>
      <c r="F137" s="64"/>
      <c r="G137" s="91"/>
      <c r="H137" s="91"/>
    </row>
    <row r="138" spans="1:27" x14ac:dyDescent="0.2">
      <c r="C138" s="64"/>
      <c r="D138" s="63"/>
      <c r="E138" s="64"/>
      <c r="F138" s="64"/>
      <c r="G138" s="91"/>
      <c r="H138" s="91"/>
    </row>
    <row r="139" spans="1:27" x14ac:dyDescent="0.2">
      <c r="C139" s="64"/>
      <c r="D139" s="63"/>
      <c r="E139" s="64"/>
      <c r="F139" s="64"/>
      <c r="G139" s="91"/>
      <c r="H139" s="91"/>
    </row>
    <row r="140" spans="1:27" x14ac:dyDescent="0.2">
      <c r="C140" s="64"/>
      <c r="D140" s="63"/>
      <c r="E140" s="64"/>
      <c r="F140" s="64"/>
      <c r="G140" s="91"/>
      <c r="H140" s="91"/>
    </row>
    <row r="141" spans="1:27" x14ac:dyDescent="0.2">
      <c r="C141" s="64"/>
      <c r="D141" s="63"/>
      <c r="E141" s="64"/>
      <c r="F141" s="64"/>
      <c r="G141" s="91"/>
      <c r="H141" s="91"/>
    </row>
    <row r="142" spans="1:27" s="91" customFormat="1" x14ac:dyDescent="0.2">
      <c r="A142" s="125"/>
      <c r="B142" s="24"/>
      <c r="C142" s="64"/>
      <c r="D142" s="63"/>
      <c r="E142" s="64"/>
      <c r="F142" s="64"/>
      <c r="I142" s="9"/>
      <c r="J142" s="9"/>
      <c r="K142" s="9"/>
      <c r="L142" s="9"/>
      <c r="M142" s="9"/>
      <c r="N142" s="3"/>
      <c r="O142" s="3"/>
      <c r="P142" s="3"/>
      <c r="Q142" s="9"/>
      <c r="R142" s="33"/>
      <c r="S142" s="33"/>
      <c r="T142" s="1"/>
      <c r="U142" s="9"/>
      <c r="V142" s="9"/>
      <c r="W142" s="9"/>
      <c r="X142" s="9"/>
      <c r="Y142" s="9"/>
      <c r="Z142" s="9"/>
      <c r="AA142" s="9"/>
    </row>
  </sheetData>
  <mergeCells count="129">
    <mergeCell ref="C18:C19"/>
    <mergeCell ref="D18:D19"/>
    <mergeCell ref="C20:C21"/>
    <mergeCell ref="D20:D21"/>
    <mergeCell ref="A14:A15"/>
    <mergeCell ref="B14:B15"/>
    <mergeCell ref="C14:C15"/>
    <mergeCell ref="D14:D15"/>
    <mergeCell ref="E1:L1"/>
    <mergeCell ref="A4:A5"/>
    <mergeCell ref="B4:B5"/>
    <mergeCell ref="C4:C5"/>
    <mergeCell ref="D4:D5"/>
    <mergeCell ref="A8:A9"/>
    <mergeCell ref="B8:B9"/>
    <mergeCell ref="C8:C9"/>
    <mergeCell ref="D8:D9"/>
    <mergeCell ref="M4:M5"/>
    <mergeCell ref="N4:N5"/>
    <mergeCell ref="O4:O5"/>
    <mergeCell ref="P4:P5"/>
    <mergeCell ref="A6:A7"/>
    <mergeCell ref="B6:B7"/>
    <mergeCell ref="C6:C7"/>
    <mergeCell ref="D6:D7"/>
    <mergeCell ref="M6:M7"/>
    <mergeCell ref="N6:N7"/>
    <mergeCell ref="O6:O7"/>
    <mergeCell ref="P6:P7"/>
    <mergeCell ref="M8:M9"/>
    <mergeCell ref="N8:N9"/>
    <mergeCell ref="O8:O9"/>
    <mergeCell ref="P8:P9"/>
    <mergeCell ref="O10:O11"/>
    <mergeCell ref="P10:P11"/>
    <mergeCell ref="A12:A13"/>
    <mergeCell ref="B12:B13"/>
    <mergeCell ref="C12:C13"/>
    <mergeCell ref="D12:D13"/>
    <mergeCell ref="M12:M13"/>
    <mergeCell ref="N12:N13"/>
    <mergeCell ref="O12:O13"/>
    <mergeCell ref="P12:P13"/>
    <mergeCell ref="A10:A11"/>
    <mergeCell ref="B10:B11"/>
    <mergeCell ref="C10:C11"/>
    <mergeCell ref="D10:D11"/>
    <mergeCell ref="M10:M11"/>
    <mergeCell ref="N10:N11"/>
    <mergeCell ref="E44:F44"/>
    <mergeCell ref="E45:F45"/>
    <mergeCell ref="E46:F46"/>
    <mergeCell ref="E47:F47"/>
    <mergeCell ref="E48:F48"/>
    <mergeCell ref="E49:F49"/>
    <mergeCell ref="E41:F41"/>
    <mergeCell ref="E43:F43"/>
    <mergeCell ref="I16:O16"/>
    <mergeCell ref="I17:O17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67:F67"/>
    <mergeCell ref="E68:F68"/>
    <mergeCell ref="E69:F69"/>
    <mergeCell ref="E70:F70"/>
    <mergeCell ref="E71:F71"/>
    <mergeCell ref="E72:F72"/>
    <mergeCell ref="E62:F62"/>
    <mergeCell ref="E63:F63"/>
    <mergeCell ref="G63:G64"/>
    <mergeCell ref="E64:F64"/>
    <mergeCell ref="E65:F65"/>
    <mergeCell ref="G65:G66"/>
    <mergeCell ref="E66:F66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E91:F91"/>
    <mergeCell ref="E92:F92"/>
    <mergeCell ref="E93:F93"/>
    <mergeCell ref="E94:F94"/>
    <mergeCell ref="E95:F95"/>
    <mergeCell ref="E96:F96"/>
    <mergeCell ref="E85:F85"/>
    <mergeCell ref="E86:F86"/>
    <mergeCell ref="E87:F87"/>
    <mergeCell ref="E88:F88"/>
    <mergeCell ref="E89:F89"/>
    <mergeCell ref="E90:F90"/>
    <mergeCell ref="E97:F97"/>
    <mergeCell ref="E98:F98"/>
    <mergeCell ref="E115:F115"/>
    <mergeCell ref="E116:F116"/>
    <mergeCell ref="E117:F117"/>
    <mergeCell ref="E109:F109"/>
    <mergeCell ref="E110:F110"/>
    <mergeCell ref="E111:F111"/>
    <mergeCell ref="E112:F112"/>
    <mergeCell ref="E113:F113"/>
    <mergeCell ref="E114:F114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</mergeCells>
  <phoneticPr fontId="2"/>
  <printOptions horizontalCentered="1"/>
  <pageMargins left="0.23622047244094491" right="0.19685039370078741" top="0.94488188976377963" bottom="0.23622047244094491" header="0.23622047244094491" footer="0.19685039370078741"/>
  <pageSetup paperSize="9" fitToWidth="0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view="pageBreakPreview" zoomScale="120" zoomScaleNormal="70" zoomScaleSheetLayoutView="120" workbookViewId="0">
      <selection activeCell="D60" sqref="D60"/>
    </sheetView>
  </sheetViews>
  <sheetFormatPr defaultColWidth="9" defaultRowHeight="20.100000000000001" customHeight="1" x14ac:dyDescent="0.2"/>
  <cols>
    <col min="1" max="1" width="3.625" style="10" customWidth="1"/>
    <col min="2" max="2" width="6" style="10" hidden="1" customWidth="1"/>
    <col min="3" max="3" width="14.5" style="7" bestFit="1" customWidth="1"/>
    <col min="4" max="4" width="4.125" style="9" customWidth="1"/>
    <col min="5" max="7" width="4.125" style="43" customWidth="1"/>
    <col min="8" max="8" width="3.125" style="43" customWidth="1"/>
    <col min="9" max="10" width="3.125" style="9" customWidth="1"/>
    <col min="11" max="11" width="3.125" style="123" customWidth="1"/>
    <col min="12" max="13" width="4.125" style="85" customWidth="1"/>
    <col min="14" max="14" width="11.625" style="7" hidden="1" customWidth="1"/>
    <col min="15" max="15" width="14.5" style="7" bestFit="1" customWidth="1"/>
    <col min="16" max="16" width="3.75" style="7" customWidth="1"/>
    <col min="17" max="18" width="3.5" style="7" customWidth="1"/>
    <col min="19" max="19" width="3.25" style="6" customWidth="1"/>
    <col min="20" max="21" width="2.875" style="6" customWidth="1"/>
    <col min="22" max="22" width="9.5" style="34" bestFit="1" customWidth="1"/>
    <col min="23" max="16384" width="9" style="7"/>
  </cols>
  <sheetData>
    <row r="1" spans="1:22" ht="21" customHeight="1" x14ac:dyDescent="0.2">
      <c r="A1" s="413" t="s">
        <v>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1:22" ht="15.75" customHeight="1" x14ac:dyDescent="0.2">
      <c r="A2" s="11"/>
      <c r="B2" s="11" t="s">
        <v>57</v>
      </c>
      <c r="C2" s="156" t="s">
        <v>1</v>
      </c>
      <c r="D2" s="11"/>
      <c r="E2" s="218"/>
      <c r="F2" s="79"/>
      <c r="G2" s="79"/>
      <c r="H2" s="79"/>
      <c r="I2" s="36"/>
      <c r="J2" s="36"/>
      <c r="K2" s="273"/>
      <c r="N2" s="9" t="s">
        <v>57</v>
      </c>
      <c r="O2" s="156" t="s">
        <v>1</v>
      </c>
      <c r="P2" s="9"/>
      <c r="Q2" s="9"/>
      <c r="V2" s="26"/>
    </row>
    <row r="3" spans="1:22" ht="13.5" customHeight="1" thickBot="1" x14ac:dyDescent="0.25">
      <c r="A3" s="405">
        <v>1</v>
      </c>
      <c r="B3" s="376">
        <v>1</v>
      </c>
      <c r="C3" s="406" t="str">
        <f>IF(B3="","",VLOOKUP(B3,$B$64:$C$87,2))</f>
        <v>拓大紅陵</v>
      </c>
      <c r="D3" s="363"/>
      <c r="E3" s="364">
        <v>2</v>
      </c>
      <c r="F3" s="60"/>
      <c r="G3" s="2"/>
      <c r="H3" s="2"/>
      <c r="I3" s="2"/>
      <c r="J3" s="2"/>
      <c r="K3" s="2"/>
      <c r="L3" s="306">
        <v>1</v>
      </c>
      <c r="M3" s="365"/>
      <c r="N3" s="376">
        <v>10</v>
      </c>
      <c r="O3" s="406" t="str">
        <f>IF(N3="","",VLOOKUP(N3,$B$64:$C$87,2))</f>
        <v>秀明八千代</v>
      </c>
      <c r="P3" s="409">
        <v>10</v>
      </c>
      <c r="Q3" s="9"/>
      <c r="V3" s="5"/>
    </row>
    <row r="4" spans="1:22" ht="13.5" customHeight="1" thickBot="1" x14ac:dyDescent="0.25">
      <c r="A4" s="405"/>
      <c r="B4" s="376"/>
      <c r="C4" s="406"/>
      <c r="D4"/>
      <c r="E4" s="2" t="s">
        <v>248</v>
      </c>
      <c r="F4" s="338">
        <v>1</v>
      </c>
      <c r="G4" s="2"/>
      <c r="H4" s="2"/>
      <c r="I4" s="2"/>
      <c r="J4" s="2"/>
      <c r="K4" s="2">
        <v>1</v>
      </c>
      <c r="L4" s="332" t="s">
        <v>259</v>
      </c>
      <c r="M4" s="261"/>
      <c r="N4" s="376"/>
      <c r="O4" s="406"/>
      <c r="P4" s="409"/>
      <c r="Q4" s="9"/>
      <c r="V4" s="5"/>
    </row>
    <row r="5" spans="1:22" ht="13.5" customHeight="1" thickBot="1" x14ac:dyDescent="0.25">
      <c r="A5" s="405">
        <v>2</v>
      </c>
      <c r="B5" s="376">
        <v>11</v>
      </c>
      <c r="C5" s="406" t="str">
        <f>IF(B5="","",VLOOKUP(B5,$B$64:$C$87,2))</f>
        <v>渋谷幕張</v>
      </c>
      <c r="D5" s="2">
        <v>2</v>
      </c>
      <c r="E5" s="146"/>
      <c r="F5" s="336"/>
      <c r="G5"/>
      <c r="H5"/>
      <c r="I5"/>
      <c r="J5"/>
      <c r="K5" s="322"/>
      <c r="L5" s="183"/>
      <c r="M5" s="145"/>
      <c r="N5" s="376">
        <v>17</v>
      </c>
      <c r="O5" s="406" t="str">
        <f>IF(N5="","",VLOOKUP(N5,$B$64:$C$87,2))</f>
        <v>千葉経済</v>
      </c>
      <c r="P5" s="409">
        <v>11</v>
      </c>
      <c r="Q5" s="9"/>
      <c r="V5" s="153"/>
    </row>
    <row r="6" spans="1:22" ht="13.5" customHeight="1" x14ac:dyDescent="0.2">
      <c r="A6" s="405"/>
      <c r="B6" s="376"/>
      <c r="C6" s="406"/>
      <c r="D6" s="324" t="s">
        <v>246</v>
      </c>
      <c r="E6" s="328"/>
      <c r="F6" s="310"/>
      <c r="G6"/>
      <c r="H6"/>
      <c r="I6"/>
      <c r="J6">
        <v>0</v>
      </c>
      <c r="K6" s="338" t="s">
        <v>261</v>
      </c>
      <c r="L6">
        <v>1</v>
      </c>
      <c r="M6"/>
      <c r="N6" s="376"/>
      <c r="O6" s="406"/>
      <c r="P6" s="409"/>
      <c r="Q6" s="9"/>
      <c r="V6" s="5"/>
    </row>
    <row r="7" spans="1:22" ht="13.5" customHeight="1" thickBot="1" x14ac:dyDescent="0.25">
      <c r="A7" s="405">
        <v>3</v>
      </c>
      <c r="B7" s="376">
        <v>8</v>
      </c>
      <c r="C7" s="406" t="str">
        <f>IF(B7="","",VLOOKUP(B7,$B$64:$C$87,2))</f>
        <v>成田北</v>
      </c>
      <c r="D7" s="148"/>
      <c r="E7" s="182">
        <v>0</v>
      </c>
      <c r="F7" s="310"/>
      <c r="G7"/>
      <c r="H7"/>
      <c r="I7"/>
      <c r="J7" s="245"/>
      <c r="K7" s="147"/>
      <c r="L7" s="306">
        <v>3</v>
      </c>
      <c r="M7" s="318"/>
      <c r="N7" s="376">
        <v>16</v>
      </c>
      <c r="O7" s="406" t="str">
        <f>IF(N7="","",VLOOKUP(N7,$B$64:$C$87,2))</f>
        <v>麗澤</v>
      </c>
      <c r="P7" s="409">
        <v>12</v>
      </c>
      <c r="Q7" s="9"/>
      <c r="V7" s="5"/>
    </row>
    <row r="8" spans="1:22" ht="13.5" customHeight="1" thickBot="1" x14ac:dyDescent="0.25">
      <c r="A8" s="405"/>
      <c r="B8" s="376"/>
      <c r="C8" s="406"/>
      <c r="D8">
        <v>0</v>
      </c>
      <c r="E8"/>
      <c r="F8" s="310" t="s">
        <v>249</v>
      </c>
      <c r="G8">
        <v>3</v>
      </c>
      <c r="H8"/>
      <c r="I8"/>
      <c r="J8" s="147"/>
      <c r="K8" s="183"/>
      <c r="L8" s="332" t="s">
        <v>271</v>
      </c>
      <c r="M8"/>
      <c r="N8" s="376"/>
      <c r="O8" s="406"/>
      <c r="P8" s="409"/>
      <c r="Q8" s="9"/>
      <c r="V8" s="5"/>
    </row>
    <row r="9" spans="1:22" ht="13.5" customHeight="1" x14ac:dyDescent="0.2">
      <c r="A9" s="405">
        <v>4</v>
      </c>
      <c r="B9" s="376">
        <v>14</v>
      </c>
      <c r="C9" s="406" t="str">
        <f>IF(B9="","",VLOOKUP(B9,$B$64:$C$87,2))</f>
        <v>千葉南</v>
      </c>
      <c r="D9" s="145"/>
      <c r="E9" s="145" t="s">
        <v>328</v>
      </c>
      <c r="F9" s="146"/>
      <c r="G9" s="317"/>
      <c r="H9" s="338"/>
      <c r="I9"/>
      <c r="J9" s="147"/>
      <c r="K9" s="2">
        <v>0</v>
      </c>
      <c r="L9" s="183"/>
      <c r="M9" s="145"/>
      <c r="N9" s="376">
        <v>5</v>
      </c>
      <c r="O9" s="406" t="str">
        <f>IF(N9="","",VLOOKUP(N9,$B$64:$C$87,2))</f>
        <v>東金</v>
      </c>
      <c r="P9" s="409">
        <v>13</v>
      </c>
      <c r="Q9" s="9"/>
    </row>
    <row r="10" spans="1:22" ht="13.5" customHeight="1" x14ac:dyDescent="0.2">
      <c r="A10" s="405"/>
      <c r="B10" s="376"/>
      <c r="C10" s="406"/>
      <c r="D10"/>
      <c r="E10" s="181" t="s">
        <v>247</v>
      </c>
      <c r="F10" s="246"/>
      <c r="G10" s="2"/>
      <c r="H10" s="338"/>
      <c r="I10"/>
      <c r="J10" s="147"/>
      <c r="K10" s="2"/>
      <c r="L10">
        <v>0</v>
      </c>
      <c r="M10"/>
      <c r="N10" s="376"/>
      <c r="O10" s="406"/>
      <c r="P10" s="409"/>
      <c r="Q10" s="9"/>
    </row>
    <row r="11" spans="1:22" ht="13.5" customHeight="1" thickBot="1" x14ac:dyDescent="0.25">
      <c r="A11" s="405">
        <v>5</v>
      </c>
      <c r="B11" s="376">
        <v>3</v>
      </c>
      <c r="C11" s="406" t="str">
        <f>IF(B11="","",VLOOKUP(B11,$B$64:$C$87,2))</f>
        <v>習志野</v>
      </c>
      <c r="D11" s="305"/>
      <c r="E11" s="313"/>
      <c r="F11" s="2">
        <v>0</v>
      </c>
      <c r="G11" s="2" t="s">
        <v>251</v>
      </c>
      <c r="H11" s="338">
        <v>3</v>
      </c>
      <c r="I11" s="328">
        <v>0</v>
      </c>
      <c r="J11" s="147" t="s">
        <v>263</v>
      </c>
      <c r="K11" s="2"/>
      <c r="L11" s="306">
        <v>1</v>
      </c>
      <c r="M11" s="318"/>
      <c r="N11" s="376">
        <v>7</v>
      </c>
      <c r="O11" s="406" t="str">
        <f>IF(N11="","",VLOOKUP(N11,$B$64:$C$87,2))</f>
        <v>成田</v>
      </c>
      <c r="P11" s="409">
        <v>14</v>
      </c>
      <c r="Q11" s="9"/>
    </row>
    <row r="12" spans="1:22" ht="13.5" customHeight="1" x14ac:dyDescent="0.2">
      <c r="A12" s="405"/>
      <c r="B12" s="376"/>
      <c r="C12" s="406"/>
      <c r="D12"/>
      <c r="E12"/>
      <c r="F12" s="2"/>
      <c r="G12" s="146"/>
      <c r="H12" s="317" t="s">
        <v>253</v>
      </c>
      <c r="I12" s="326"/>
      <c r="J12" s="2"/>
      <c r="K12" s="319">
        <v>0</v>
      </c>
      <c r="L12" s="2" t="s">
        <v>269</v>
      </c>
      <c r="M12"/>
      <c r="N12" s="376"/>
      <c r="O12" s="406"/>
      <c r="P12" s="409"/>
      <c r="Q12" s="9"/>
    </row>
    <row r="13" spans="1:22" ht="13.5" customHeight="1" thickBot="1" x14ac:dyDescent="0.25">
      <c r="A13" s="405">
        <v>6</v>
      </c>
      <c r="B13" s="376">
        <v>12</v>
      </c>
      <c r="C13" s="406" t="str">
        <f>IF(B13="","",VLOOKUP(B13,$B$64:$C$87,2))</f>
        <v>敬愛学園</v>
      </c>
      <c r="D13" s="305"/>
      <c r="E13" s="306">
        <v>3</v>
      </c>
      <c r="F13" s="2"/>
      <c r="G13" s="146"/>
      <c r="H13" s="2"/>
      <c r="I13" s="310"/>
      <c r="J13" s="2"/>
      <c r="K13" s="245"/>
      <c r="L13" s="183"/>
      <c r="M13" s="145"/>
      <c r="N13" s="376">
        <v>13</v>
      </c>
      <c r="O13" s="406" t="str">
        <f>IF(N13="","",VLOOKUP(N13,$B$64:$C$87,2))</f>
        <v>船橋東</v>
      </c>
      <c r="P13" s="409">
        <v>15</v>
      </c>
      <c r="Q13" s="9"/>
    </row>
    <row r="14" spans="1:22" ht="13.5" customHeight="1" thickBot="1" x14ac:dyDescent="0.25">
      <c r="A14" s="405"/>
      <c r="B14" s="376"/>
      <c r="C14" s="406"/>
      <c r="D14"/>
      <c r="E14" s="2" t="s">
        <v>257</v>
      </c>
      <c r="F14" s="338">
        <v>3</v>
      </c>
      <c r="G14" s="146"/>
      <c r="H14" s="2"/>
      <c r="I14" s="310"/>
      <c r="J14" s="146"/>
      <c r="K14" s="147" t="s">
        <v>272</v>
      </c>
      <c r="L14">
        <v>0</v>
      </c>
      <c r="M14"/>
      <c r="N14" s="376"/>
      <c r="O14" s="406"/>
      <c r="P14" s="409"/>
      <c r="Q14" s="9"/>
    </row>
    <row r="15" spans="1:22" ht="13.5" customHeight="1" x14ac:dyDescent="0.2">
      <c r="A15" s="405">
        <v>7</v>
      </c>
      <c r="B15" s="376">
        <v>6</v>
      </c>
      <c r="C15" s="406" t="str">
        <f>IF(B15="","",VLOOKUP(B15,$B$64:$C$87,2))</f>
        <v>成東</v>
      </c>
      <c r="D15" s="145"/>
      <c r="E15" s="148"/>
      <c r="F15" s="317"/>
      <c r="G15" s="337"/>
      <c r="H15"/>
      <c r="I15"/>
      <c r="J15" s="307">
        <v>3</v>
      </c>
      <c r="K15" s="338"/>
      <c r="L15" s="145">
        <v>0</v>
      </c>
      <c r="M15" s="145"/>
      <c r="N15" s="376">
        <v>9</v>
      </c>
      <c r="O15" s="406" t="str">
        <f>IF(N15="","",VLOOKUP(N15,$B$64:$C$87,2))</f>
        <v>市立銚子</v>
      </c>
      <c r="P15" s="409">
        <v>16</v>
      </c>
      <c r="Q15" s="9"/>
    </row>
    <row r="16" spans="1:22" ht="13.5" customHeight="1" thickBot="1" x14ac:dyDescent="0.25">
      <c r="A16" s="405"/>
      <c r="B16" s="376"/>
      <c r="C16" s="406"/>
      <c r="D16"/>
      <c r="E16">
        <v>0</v>
      </c>
      <c r="F16" s="2" t="s">
        <v>260</v>
      </c>
      <c r="G16" s="328"/>
      <c r="H16"/>
      <c r="I16"/>
      <c r="J16"/>
      <c r="K16" s="309"/>
      <c r="L16" s="182" t="s">
        <v>270</v>
      </c>
      <c r="M16"/>
      <c r="N16" s="376"/>
      <c r="O16" s="406"/>
      <c r="P16" s="409"/>
      <c r="Q16" s="9"/>
    </row>
    <row r="17" spans="1:17" ht="13.5" customHeight="1" thickBot="1" x14ac:dyDescent="0.25">
      <c r="A17" s="405">
        <v>8</v>
      </c>
      <c r="B17" s="376">
        <v>4</v>
      </c>
      <c r="C17" s="406" t="str">
        <f>IF(B17="","",VLOOKUP(B17,$B$64:$C$87,2))</f>
        <v>清水</v>
      </c>
      <c r="D17" s="145"/>
      <c r="E17" s="145">
        <v>0</v>
      </c>
      <c r="F17" s="146"/>
      <c r="G17">
        <v>0</v>
      </c>
      <c r="H17"/>
      <c r="I17"/>
      <c r="J17" s="2"/>
      <c r="K17" s="307">
        <v>3</v>
      </c>
      <c r="L17" s="331"/>
      <c r="M17" s="318"/>
      <c r="N17" s="376">
        <v>15</v>
      </c>
      <c r="O17" s="406" t="str">
        <f>IF(N17="","",VLOOKUP(N17,$B$64:$C$87,2))</f>
        <v>日体大柏</v>
      </c>
      <c r="P17" s="409">
        <v>17</v>
      </c>
      <c r="Q17" s="9"/>
    </row>
    <row r="18" spans="1:17" ht="13.5" customHeight="1" x14ac:dyDescent="0.2">
      <c r="A18" s="405"/>
      <c r="B18" s="376"/>
      <c r="C18" s="406"/>
      <c r="D18"/>
      <c r="E18" s="181" t="s">
        <v>258</v>
      </c>
      <c r="F18" s="246"/>
      <c r="G18"/>
      <c r="H18"/>
      <c r="I18"/>
      <c r="J18" s="2"/>
      <c r="K18" s="2"/>
      <c r="L18">
        <v>3</v>
      </c>
      <c r="M18"/>
      <c r="N18" s="376"/>
      <c r="O18" s="414"/>
      <c r="P18" s="409"/>
      <c r="Q18" s="9"/>
    </row>
    <row r="19" spans="1:17" ht="13.5" customHeight="1" thickBot="1" x14ac:dyDescent="0.25">
      <c r="A19" s="405">
        <v>9</v>
      </c>
      <c r="B19" s="376">
        <v>2</v>
      </c>
      <c r="C19" s="406" t="str">
        <f>IF(B19="","",VLOOKUP(B19,$B$64:$C$87,2))</f>
        <v>木更津総合</v>
      </c>
      <c r="D19" s="305"/>
      <c r="E19" s="306"/>
      <c r="F19" s="325">
        <v>1</v>
      </c>
      <c r="G19" s="2"/>
      <c r="H19"/>
      <c r="I19"/>
      <c r="J19" s="2"/>
      <c r="K19" s="2"/>
      <c r="L19"/>
      <c r="M19" s="2"/>
      <c r="N19" s="385"/>
      <c r="O19" s="408"/>
      <c r="P19" s="409"/>
      <c r="Q19" s="9"/>
    </row>
    <row r="20" spans="1:17" ht="13.5" customHeight="1" x14ac:dyDescent="0.2">
      <c r="A20" s="405"/>
      <c r="B20" s="376"/>
      <c r="C20" s="406"/>
      <c r="D20" s="230"/>
      <c r="E20" s="333">
        <v>1</v>
      </c>
      <c r="F20" s="60"/>
      <c r="G20" s="2"/>
      <c r="H20"/>
      <c r="I20"/>
      <c r="J20" s="8"/>
      <c r="K20" s="78"/>
      <c r="L20" s="2"/>
      <c r="M20" s="60"/>
      <c r="N20" s="385"/>
      <c r="O20" s="412"/>
      <c r="P20" s="409"/>
      <c r="Q20" s="9"/>
    </row>
    <row r="21" spans="1:17" ht="13.5" customHeight="1" x14ac:dyDescent="0.2">
      <c r="A21" s="405"/>
      <c r="B21" s="392"/>
      <c r="C21" s="407" t="str">
        <f>IF(B21="","",VLOOKUP(B21,$B$64:$C$87,2))</f>
        <v/>
      </c>
      <c r="D21" s="60"/>
      <c r="E21" s="60"/>
      <c r="F21" s="155"/>
      <c r="G21"/>
      <c r="H21"/>
      <c r="I21"/>
      <c r="L21"/>
      <c r="M21" s="60"/>
      <c r="N21" s="385"/>
      <c r="O21" s="412"/>
      <c r="P21" s="409"/>
      <c r="Q21" s="9"/>
    </row>
    <row r="22" spans="1:17" ht="13.5" customHeight="1" x14ac:dyDescent="0.2">
      <c r="A22" s="405"/>
      <c r="B22" s="400"/>
      <c r="C22" s="408"/>
      <c r="D22" s="2"/>
      <c r="E22" s="2"/>
      <c r="F22"/>
      <c r="G22"/>
      <c r="H22"/>
      <c r="I22" s="2"/>
      <c r="J22"/>
      <c r="K22"/>
      <c r="L22"/>
      <c r="M22" s="59"/>
      <c r="N22" s="385"/>
      <c r="O22" s="412"/>
      <c r="P22" s="409"/>
      <c r="Q22" s="9"/>
    </row>
    <row r="23" spans="1:17" ht="15.75" customHeight="1" x14ac:dyDescent="0.2">
      <c r="A23" s="217"/>
      <c r="B23" s="217"/>
      <c r="C23" s="415" t="s">
        <v>10</v>
      </c>
      <c r="D23"/>
      <c r="E23"/>
      <c r="F23"/>
      <c r="G23"/>
      <c r="H23"/>
      <c r="I23"/>
      <c r="J23"/>
      <c r="L23" s="229"/>
      <c r="M23" s="229"/>
      <c r="N23" s="216"/>
      <c r="O23" s="219"/>
      <c r="P23" s="218"/>
      <c r="Q23" s="9"/>
    </row>
    <row r="24" spans="1:17" ht="15.75" customHeight="1" x14ac:dyDescent="0.2">
      <c r="A24" s="217"/>
      <c r="B24" s="217"/>
      <c r="C24" s="416"/>
      <c r="D24"/>
      <c r="E24"/>
      <c r="F24"/>
      <c r="G24"/>
      <c r="H24"/>
      <c r="I24"/>
      <c r="J24"/>
      <c r="L24" s="229"/>
      <c r="M24" s="229"/>
      <c r="N24" s="216"/>
      <c r="O24" s="219"/>
      <c r="P24" s="218"/>
      <c r="Q24" s="9"/>
    </row>
    <row r="25" spans="1:17" ht="15.95" customHeight="1" x14ac:dyDescent="0.2">
      <c r="A25" s="405"/>
      <c r="B25" s="405"/>
      <c r="C25" s="406" t="s">
        <v>370</v>
      </c>
      <c r="D25" s="214"/>
      <c r="E25" s="46"/>
      <c r="F25" s="46"/>
      <c r="G25" s="79"/>
      <c r="H25" s="79"/>
      <c r="I25" s="217"/>
      <c r="J25" s="79"/>
      <c r="K25" s="78"/>
      <c r="L25" s="217"/>
      <c r="M25" s="228"/>
      <c r="N25" s="405"/>
      <c r="O25" s="409" t="str">
        <f>IF(N25="","",VLOOKUP(N25,$B$64:$C$87,2))</f>
        <v/>
      </c>
      <c r="P25" s="409"/>
      <c r="Q25" s="9"/>
    </row>
    <row r="26" spans="1:17" ht="15.95" customHeight="1" thickBot="1" x14ac:dyDescent="0.25">
      <c r="A26" s="405"/>
      <c r="B26" s="405"/>
      <c r="C26" s="406"/>
      <c r="D26" s="227" t="s">
        <v>265</v>
      </c>
      <c r="E26" s="206">
        <v>1</v>
      </c>
      <c r="F26" s="46"/>
      <c r="G26" s="79"/>
      <c r="H26" s="79"/>
      <c r="I26" s="217"/>
      <c r="J26" s="79"/>
      <c r="K26" s="78"/>
      <c r="L26" s="217"/>
      <c r="M26" s="217"/>
      <c r="N26" s="405"/>
      <c r="O26" s="409"/>
      <c r="P26" s="409"/>
      <c r="Q26" s="9"/>
    </row>
    <row r="27" spans="1:17" ht="15.95" customHeight="1" thickBot="1" x14ac:dyDescent="0.25">
      <c r="A27" s="405"/>
      <c r="B27" s="405"/>
      <c r="C27" s="406" t="s">
        <v>349</v>
      </c>
      <c r="D27" s="222"/>
      <c r="E27" s="371">
        <v>3</v>
      </c>
      <c r="I27" s="221"/>
      <c r="J27" s="221"/>
      <c r="K27" s="221"/>
      <c r="N27" s="405"/>
      <c r="O27" s="409"/>
      <c r="P27" s="409"/>
      <c r="Q27" s="9"/>
    </row>
    <row r="28" spans="1:17" ht="15.95" customHeight="1" x14ac:dyDescent="0.2">
      <c r="A28" s="405"/>
      <c r="B28" s="405"/>
      <c r="C28" s="406"/>
      <c r="D28" s="370"/>
      <c r="I28" s="221"/>
      <c r="J28" s="221"/>
      <c r="K28" s="221"/>
      <c r="N28" s="405"/>
      <c r="O28" s="409"/>
      <c r="P28" s="409"/>
      <c r="Q28" s="9"/>
    </row>
    <row r="29" spans="1:17" ht="9" customHeight="1" x14ac:dyDescent="0.2">
      <c r="A29" s="217"/>
      <c r="B29" s="217"/>
      <c r="C29" s="218"/>
      <c r="D29" s="41"/>
      <c r="I29" s="221"/>
      <c r="J29" s="221"/>
      <c r="K29" s="221"/>
      <c r="N29" s="217"/>
      <c r="O29" s="218"/>
      <c r="P29" s="218"/>
      <c r="Q29" s="9"/>
    </row>
    <row r="30" spans="1:17" ht="15.95" customHeight="1" x14ac:dyDescent="0.2">
      <c r="A30" s="217"/>
      <c r="B30" s="217"/>
      <c r="C30" s="218"/>
      <c r="I30" s="221"/>
      <c r="J30" s="221"/>
      <c r="K30" s="221"/>
      <c r="M30" s="411" t="s">
        <v>371</v>
      </c>
      <c r="N30" s="411"/>
      <c r="O30" s="411"/>
      <c r="P30" s="411"/>
      <c r="Q30" s="411"/>
    </row>
    <row r="31" spans="1:17" ht="12" customHeight="1" x14ac:dyDescent="0.2">
      <c r="A31" s="217"/>
      <c r="B31" s="217"/>
      <c r="C31" s="218"/>
      <c r="D31" s="8"/>
      <c r="E31" s="79"/>
      <c r="F31" s="79"/>
      <c r="G31" s="79"/>
      <c r="H31" s="79"/>
      <c r="I31" s="41"/>
      <c r="J31" s="41"/>
      <c r="K31" s="78"/>
      <c r="L31" s="217"/>
      <c r="M31" s="411"/>
      <c r="N31" s="411"/>
      <c r="O31" s="411"/>
      <c r="P31" s="411"/>
      <c r="Q31" s="411"/>
    </row>
    <row r="32" spans="1:17" ht="12" customHeight="1" x14ac:dyDescent="0.2">
      <c r="A32" s="217"/>
      <c r="B32" s="217"/>
      <c r="C32" s="218"/>
      <c r="D32" s="8"/>
      <c r="E32" s="79"/>
      <c r="F32" s="79"/>
      <c r="G32" s="79"/>
      <c r="H32" s="79"/>
      <c r="I32" s="41"/>
      <c r="J32" s="41"/>
      <c r="K32" s="78"/>
      <c r="L32" s="217"/>
      <c r="M32" s="226"/>
      <c r="N32" s="226"/>
      <c r="O32" s="226"/>
      <c r="P32" s="226"/>
      <c r="Q32" s="226"/>
    </row>
    <row r="33" spans="1:22" ht="15.95" customHeight="1" x14ac:dyDescent="0.2">
      <c r="A33" s="413" t="s">
        <v>9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156"/>
      <c r="R33" s="156"/>
      <c r="S33" s="156"/>
      <c r="T33" s="156"/>
      <c r="U33" s="35"/>
    </row>
    <row r="34" spans="1:22" ht="9.75" customHeight="1" x14ac:dyDescent="0.2">
      <c r="A34" s="156"/>
      <c r="B34" s="156"/>
      <c r="C34" s="156"/>
      <c r="D34" s="156"/>
      <c r="E34" s="156"/>
      <c r="F34" s="274"/>
      <c r="G34" s="274"/>
      <c r="H34" s="274"/>
      <c r="I34" s="274"/>
      <c r="J34" s="274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35"/>
    </row>
    <row r="35" spans="1:22" ht="15.95" customHeight="1" x14ac:dyDescent="0.2">
      <c r="B35" s="10" t="s">
        <v>57</v>
      </c>
      <c r="C35" s="156" t="s">
        <v>1</v>
      </c>
      <c r="F35" s="79"/>
      <c r="G35" s="79"/>
      <c r="H35" s="79"/>
      <c r="I35" s="281"/>
      <c r="J35" s="281"/>
      <c r="N35" s="10" t="s">
        <v>56</v>
      </c>
      <c r="O35" s="156" t="s">
        <v>1</v>
      </c>
      <c r="S35" s="7"/>
      <c r="T35" s="35"/>
      <c r="U35" s="34"/>
      <c r="V35" s="35"/>
    </row>
    <row r="36" spans="1:22" ht="13.5" customHeight="1" thickBot="1" x14ac:dyDescent="0.2">
      <c r="A36" s="405">
        <v>1</v>
      </c>
      <c r="B36" s="376">
        <v>8</v>
      </c>
      <c r="C36" s="406" t="str">
        <f>IF(B36="","",VLOOKUP(B36,$N$64:$O$78,2))</f>
        <v>秀明八千代</v>
      </c>
      <c r="D36" s="363"/>
      <c r="E36" s="364">
        <v>3</v>
      </c>
      <c r="F36" s="60"/>
      <c r="G36" s="2"/>
      <c r="H36" s="79"/>
      <c r="I36" s="2"/>
      <c r="J36" s="2"/>
      <c r="K36" s="78"/>
      <c r="L36" s="306">
        <v>3</v>
      </c>
      <c r="M36" s="318"/>
      <c r="N36" s="376">
        <v>11</v>
      </c>
      <c r="O36" s="406" t="str">
        <f>IF(N36="","",VLOOKUP(N36,$N$64:$O$78,2))</f>
        <v>日体大柏</v>
      </c>
      <c r="P36" s="409">
        <v>8</v>
      </c>
      <c r="Q36" s="419"/>
      <c r="R36" s="40"/>
      <c r="S36" s="219"/>
      <c r="T36" s="218"/>
      <c r="U36" s="35"/>
    </row>
    <row r="37" spans="1:22" ht="13.5" customHeight="1" thickBot="1" x14ac:dyDescent="0.25">
      <c r="A37" s="405"/>
      <c r="B37" s="376"/>
      <c r="C37" s="406"/>
      <c r="D37"/>
      <c r="E37" s="2" t="s">
        <v>245</v>
      </c>
      <c r="F37" s="331">
        <v>2</v>
      </c>
      <c r="G37"/>
      <c r="J37"/>
      <c r="K37" s="145">
        <v>0</v>
      </c>
      <c r="L37" s="332" t="s">
        <v>268</v>
      </c>
      <c r="M37"/>
      <c r="N37" s="376"/>
      <c r="O37" s="406"/>
      <c r="P37" s="410"/>
      <c r="Q37" s="420"/>
      <c r="R37" s="35"/>
      <c r="S37" s="34"/>
      <c r="T37" s="13"/>
      <c r="U37" s="7"/>
      <c r="V37" s="7"/>
    </row>
    <row r="38" spans="1:22" ht="13.5" customHeight="1" thickBot="1" x14ac:dyDescent="0.25">
      <c r="A38" s="405">
        <v>2</v>
      </c>
      <c r="B38" s="376">
        <v>7</v>
      </c>
      <c r="C38" s="406" t="str">
        <f>IF(B38="","",VLOOKUP(B38,$N$64:$O$78,2))</f>
        <v>千葉経済</v>
      </c>
      <c r="D38" s="2"/>
      <c r="E38" s="146"/>
      <c r="F38" s="336"/>
      <c r="G38"/>
      <c r="J38"/>
      <c r="K38" s="245"/>
      <c r="L38" s="147"/>
      <c r="M38" s="145">
        <v>0</v>
      </c>
      <c r="N38" s="376">
        <v>5</v>
      </c>
      <c r="O38" s="406" t="str">
        <f>IF(N38="","",VLOOKUP(N38,$N$64:$O$78,2))</f>
        <v>佐原</v>
      </c>
      <c r="P38" s="409">
        <v>9</v>
      </c>
      <c r="Q38" s="409"/>
      <c r="R38" s="35"/>
      <c r="S38" s="34"/>
      <c r="T38" s="13"/>
      <c r="U38" s="7"/>
      <c r="V38" s="7"/>
    </row>
    <row r="39" spans="1:22" ht="13.5" customHeight="1" x14ac:dyDescent="0.2">
      <c r="A39" s="405"/>
      <c r="B39" s="376"/>
      <c r="C39" s="406"/>
      <c r="D39" s="324" t="s">
        <v>243</v>
      </c>
      <c r="E39" s="328"/>
      <c r="F39" s="310"/>
      <c r="G39"/>
      <c r="J39"/>
      <c r="K39" s="147"/>
      <c r="L39" s="183"/>
      <c r="M39" s="182" t="s">
        <v>255</v>
      </c>
      <c r="N39" s="376"/>
      <c r="O39" s="406"/>
      <c r="P39" s="410"/>
      <c r="Q39" s="409"/>
      <c r="R39" s="6"/>
      <c r="S39" s="34"/>
      <c r="T39" s="7"/>
      <c r="U39" s="7"/>
      <c r="V39" s="7"/>
    </row>
    <row r="40" spans="1:22" ht="13.5" customHeight="1" thickBot="1" x14ac:dyDescent="0.25">
      <c r="A40" s="405">
        <v>3</v>
      </c>
      <c r="B40" s="376">
        <v>6</v>
      </c>
      <c r="C40" s="406" t="str">
        <f>IF(B40="","",VLOOKUP(B40,$N$64:$O$78,2))</f>
        <v>市立銚子</v>
      </c>
      <c r="D40" s="148"/>
      <c r="E40" s="182">
        <v>0</v>
      </c>
      <c r="F40" s="310"/>
      <c r="G40" s="2"/>
      <c r="J40" s="2"/>
      <c r="K40" s="147"/>
      <c r="L40" s="197">
        <v>1</v>
      </c>
      <c r="M40" s="316"/>
      <c r="N40" s="376">
        <v>13</v>
      </c>
      <c r="O40" s="406" t="str">
        <f>IF(N40="","",VLOOKUP(N40,$N$64:$O$78,2))</f>
        <v>千葉南</v>
      </c>
      <c r="P40" s="409">
        <v>10</v>
      </c>
      <c r="Q40" s="409"/>
      <c r="R40" s="6"/>
      <c r="S40" s="34"/>
      <c r="T40" s="7"/>
      <c r="U40" s="7"/>
      <c r="V40" s="7"/>
    </row>
    <row r="41" spans="1:22" ht="13.5" customHeight="1" x14ac:dyDescent="0.2">
      <c r="A41" s="405"/>
      <c r="B41" s="376"/>
      <c r="C41" s="406"/>
      <c r="D41" t="s">
        <v>328</v>
      </c>
      <c r="E41"/>
      <c r="F41" s="310"/>
      <c r="G41" s="2"/>
      <c r="J41" s="2"/>
      <c r="K41" s="147"/>
      <c r="L41" s="2"/>
      <c r="M41" s="315">
        <v>1</v>
      </c>
      <c r="N41" s="376"/>
      <c r="O41" s="406"/>
      <c r="P41" s="410"/>
      <c r="Q41" s="409"/>
      <c r="R41" s="6"/>
      <c r="S41" s="34"/>
      <c r="T41" s="7"/>
      <c r="U41" s="7"/>
      <c r="V41" s="7"/>
    </row>
    <row r="42" spans="1:22" ht="13.5" customHeight="1" thickBot="1" x14ac:dyDescent="0.25">
      <c r="A42" s="405">
        <v>4</v>
      </c>
      <c r="B42" s="376">
        <v>2</v>
      </c>
      <c r="C42" s="406" t="str">
        <f>IF(B42="","",VLOOKUP(B42,$N$64:$O$78,2))</f>
        <v>長生　</v>
      </c>
      <c r="D42" s="2">
        <v>3</v>
      </c>
      <c r="E42"/>
      <c r="F42" s="310" t="s">
        <v>250</v>
      </c>
      <c r="G42" s="145">
        <v>2</v>
      </c>
      <c r="H42" s="368"/>
      <c r="I42" s="369"/>
      <c r="J42" s="312">
        <v>3</v>
      </c>
      <c r="K42" s="147" t="s">
        <v>262</v>
      </c>
      <c r="L42" s="2"/>
      <c r="M42" s="318">
        <v>3</v>
      </c>
      <c r="N42" s="376">
        <v>12</v>
      </c>
      <c r="O42" s="406" t="str">
        <f>IF(N42="","",VLOOKUP(N42,$N$64:$O$78,2))</f>
        <v>麗澤</v>
      </c>
      <c r="P42" s="409">
        <v>11</v>
      </c>
      <c r="Q42" s="409"/>
      <c r="R42" s="6"/>
      <c r="S42" s="34"/>
      <c r="T42" s="7"/>
      <c r="U42" s="7"/>
      <c r="V42" s="7"/>
    </row>
    <row r="43" spans="1:22" ht="13.5" customHeight="1" x14ac:dyDescent="0.2">
      <c r="A43" s="405"/>
      <c r="B43" s="376"/>
      <c r="C43" s="406"/>
      <c r="D43" s="324" t="s">
        <v>244</v>
      </c>
      <c r="E43" s="329">
        <v>0</v>
      </c>
      <c r="F43" s="146"/>
      <c r="G43" s="2" t="s">
        <v>252</v>
      </c>
      <c r="J43" s="310"/>
      <c r="K43" s="2"/>
      <c r="L43" s="319">
        <v>0</v>
      </c>
      <c r="M43" s="2" t="s">
        <v>266</v>
      </c>
      <c r="N43" s="376"/>
      <c r="O43" s="406"/>
      <c r="P43" s="410"/>
      <c r="Q43" s="409"/>
      <c r="R43" s="6"/>
      <c r="S43" s="34"/>
      <c r="T43" s="7"/>
      <c r="U43" s="7"/>
      <c r="V43" s="7"/>
    </row>
    <row r="44" spans="1:22" ht="13.5" customHeight="1" x14ac:dyDescent="0.2">
      <c r="A44" s="405">
        <v>5</v>
      </c>
      <c r="B44" s="376">
        <v>10</v>
      </c>
      <c r="C44" s="406" t="str">
        <f>IF(B44="","",VLOOKUP(B44,$N$64:$O$78,2))</f>
        <v>敬愛学園</v>
      </c>
      <c r="D44" s="148"/>
      <c r="E44" s="245"/>
      <c r="F44" s="146"/>
      <c r="G44"/>
      <c r="J44" s="310"/>
      <c r="K44" s="146"/>
      <c r="L44" s="245"/>
      <c r="M44" s="183"/>
      <c r="N44" s="376">
        <v>3</v>
      </c>
      <c r="O44" s="406" t="str">
        <f>IF(N44="","",VLOOKUP(N44,$N$64:$O$78,2))</f>
        <v>成東</v>
      </c>
      <c r="P44" s="409">
        <v>12</v>
      </c>
      <c r="Q44" s="218"/>
      <c r="R44" s="6"/>
      <c r="S44" s="34"/>
      <c r="T44" s="7"/>
      <c r="U44" s="7"/>
      <c r="V44" s="7"/>
    </row>
    <row r="45" spans="1:22" ht="13.5" customHeight="1" thickBot="1" x14ac:dyDescent="0.25">
      <c r="A45" s="405"/>
      <c r="B45" s="376"/>
      <c r="C45" s="406"/>
      <c r="D45" s="2">
        <v>0</v>
      </c>
      <c r="E45" s="146" t="s">
        <v>256</v>
      </c>
      <c r="F45" s="246"/>
      <c r="G45"/>
      <c r="J45" s="310"/>
      <c r="K45" s="146"/>
      <c r="L45" s="147" t="s">
        <v>267</v>
      </c>
      <c r="M45" s="2">
        <v>0</v>
      </c>
      <c r="N45" s="376"/>
      <c r="O45" s="406"/>
      <c r="P45" s="410"/>
      <c r="Q45" s="40"/>
      <c r="R45" s="219"/>
      <c r="S45" s="218"/>
      <c r="U45" s="34"/>
      <c r="V45" s="7"/>
    </row>
    <row r="46" spans="1:22" ht="13.5" customHeight="1" thickBot="1" x14ac:dyDescent="0.25">
      <c r="A46" s="405">
        <v>6</v>
      </c>
      <c r="B46" s="376">
        <v>4</v>
      </c>
      <c r="C46" s="406" t="str">
        <f>IF(B46="","",VLOOKUP(B46,$N$64:$O$78,2))</f>
        <v>成田</v>
      </c>
      <c r="D46" s="145">
        <v>0</v>
      </c>
      <c r="E46" s="310"/>
      <c r="F46">
        <v>1</v>
      </c>
      <c r="G46"/>
      <c r="J46"/>
      <c r="K46" s="307">
        <v>3</v>
      </c>
      <c r="L46" s="331"/>
      <c r="M46" s="318"/>
      <c r="N46" s="376">
        <v>1</v>
      </c>
      <c r="O46" s="406" t="str">
        <f>IF(N46="","",VLOOKUP(N46,$N$64:$O$78,2))</f>
        <v>拓大紅陵</v>
      </c>
      <c r="P46" s="409">
        <v>13</v>
      </c>
      <c r="Q46" s="218"/>
      <c r="R46" s="6"/>
      <c r="S46" s="34"/>
      <c r="T46" s="7"/>
      <c r="U46" s="7"/>
      <c r="V46" s="7"/>
    </row>
    <row r="47" spans="1:22" ht="13.5" customHeight="1" thickBot="1" x14ac:dyDescent="0.2">
      <c r="A47" s="405"/>
      <c r="B47" s="376"/>
      <c r="C47" s="406"/>
      <c r="D47" s="181" t="s">
        <v>254</v>
      </c>
      <c r="E47" s="313"/>
      <c r="F47"/>
      <c r="G47"/>
      <c r="H47"/>
      <c r="I47" s="2"/>
      <c r="J47" s="2"/>
      <c r="K47"/>
      <c r="L47" s="101">
        <v>3</v>
      </c>
      <c r="M47" s="59"/>
      <c r="N47" s="376"/>
      <c r="O47" s="406"/>
      <c r="P47" s="410"/>
      <c r="Q47" s="53"/>
      <c r="R47" s="40"/>
      <c r="S47" s="219"/>
      <c r="T47" s="218"/>
    </row>
    <row r="48" spans="1:22" ht="13.5" customHeight="1" thickBot="1" x14ac:dyDescent="0.2">
      <c r="A48" s="405">
        <v>7</v>
      </c>
      <c r="B48" s="376">
        <v>9</v>
      </c>
      <c r="C48" s="406" t="str">
        <f>IF(B48="","",VLOOKUP(B48,$N$64:$O$78,2))</f>
        <v>習志野</v>
      </c>
      <c r="D48" s="305"/>
      <c r="E48" s="332">
        <v>3</v>
      </c>
      <c r="F48" s="2"/>
      <c r="G48" s="2"/>
      <c r="H48" s="2"/>
      <c r="I48" s="2"/>
      <c r="J48" s="2"/>
      <c r="K48"/>
      <c r="L48" s="61"/>
      <c r="M48" s="59"/>
      <c r="N48" s="385"/>
      <c r="O48" s="412"/>
      <c r="P48" s="409"/>
    </row>
    <row r="49" spans="1:23" ht="13.5" customHeight="1" x14ac:dyDescent="0.15">
      <c r="A49" s="405"/>
      <c r="B49" s="376"/>
      <c r="C49" s="406"/>
      <c r="D49" s="333">
        <v>3</v>
      </c>
      <c r="E49" s="155"/>
      <c r="F49" s="60"/>
      <c r="G49" s="2"/>
      <c r="H49" s="6"/>
      <c r="I49" s="2"/>
      <c r="J49" s="2"/>
      <c r="K49" s="7"/>
      <c r="L49" s="2"/>
      <c r="M49" s="60"/>
      <c r="N49" s="385"/>
      <c r="O49" s="412"/>
      <c r="P49" s="409"/>
    </row>
    <row r="50" spans="1:23" ht="13.5" customHeight="1" x14ac:dyDescent="0.15">
      <c r="A50" s="217"/>
      <c r="B50" s="216"/>
      <c r="C50" s="219"/>
      <c r="D50" s="2"/>
      <c r="E50" s="7"/>
      <c r="F50"/>
      <c r="G50"/>
      <c r="H50"/>
      <c r="I50"/>
      <c r="J50"/>
      <c r="K50" s="7"/>
      <c r="L50"/>
      <c r="M50" s="60"/>
      <c r="N50" s="385"/>
      <c r="O50" s="412"/>
      <c r="P50" s="409"/>
    </row>
    <row r="51" spans="1:23" ht="13.5" customHeight="1" x14ac:dyDescent="0.15">
      <c r="A51" s="217"/>
      <c r="B51" s="216"/>
      <c r="C51" s="219"/>
      <c r="D51" s="2"/>
      <c r="E51" s="7"/>
      <c r="F51"/>
      <c r="G51"/>
      <c r="H51"/>
      <c r="I51"/>
      <c r="J51"/>
      <c r="K51" s="7"/>
      <c r="L51"/>
      <c r="M51"/>
      <c r="N51" s="385"/>
      <c r="O51" s="412"/>
      <c r="P51" s="410"/>
    </row>
    <row r="52" spans="1:23" ht="25.5" customHeight="1" x14ac:dyDescent="0.2">
      <c r="A52" s="217"/>
      <c r="C52" s="153" t="s">
        <v>10</v>
      </c>
      <c r="F52" s="79"/>
      <c r="G52" s="79"/>
      <c r="H52" s="79"/>
      <c r="I52" s="218"/>
      <c r="J52" s="122"/>
      <c r="L52" s="217"/>
      <c r="M52" s="217"/>
      <c r="N52" s="37"/>
      <c r="O52" s="412"/>
      <c r="P52" s="409"/>
    </row>
    <row r="53" spans="1:23" ht="15.75" customHeight="1" x14ac:dyDescent="0.2">
      <c r="A53" s="217"/>
      <c r="C53" s="406" t="s">
        <v>368</v>
      </c>
      <c r="F53" s="79"/>
      <c r="G53" s="79"/>
      <c r="H53" s="79"/>
      <c r="I53" s="218"/>
      <c r="J53" s="122"/>
      <c r="L53" s="217"/>
      <c r="M53" s="217"/>
      <c r="N53" s="37"/>
      <c r="O53" s="412"/>
      <c r="P53" s="409"/>
    </row>
    <row r="54" spans="1:23" ht="15.75" customHeight="1" thickBot="1" x14ac:dyDescent="0.25">
      <c r="A54" s="217"/>
      <c r="C54" s="406"/>
      <c r="D54" s="266" t="s">
        <v>264</v>
      </c>
      <c r="E54" s="367">
        <v>1</v>
      </c>
      <c r="F54" s="79"/>
      <c r="G54" s="79"/>
      <c r="H54" s="79"/>
      <c r="I54" s="218"/>
      <c r="J54" s="122"/>
      <c r="L54" s="217"/>
      <c r="M54" s="217"/>
      <c r="N54" s="37"/>
      <c r="O54" s="412"/>
      <c r="P54" s="409"/>
    </row>
    <row r="55" spans="1:23" ht="15.75" customHeight="1" thickBot="1" x14ac:dyDescent="0.25">
      <c r="A55" s="217"/>
      <c r="C55" s="406" t="s">
        <v>369</v>
      </c>
      <c r="D55" s="360"/>
      <c r="E55" s="366">
        <v>2</v>
      </c>
      <c r="F55" s="79"/>
      <c r="G55" s="79"/>
      <c r="H55" s="79"/>
      <c r="I55" s="218"/>
      <c r="J55" s="122"/>
      <c r="L55" s="217"/>
      <c r="M55" s="217"/>
      <c r="N55" s="37"/>
      <c r="O55" s="412"/>
      <c r="P55" s="409"/>
    </row>
    <row r="56" spans="1:23" ht="15.75" customHeight="1" x14ac:dyDescent="0.2">
      <c r="A56" s="217"/>
      <c r="C56" s="406"/>
      <c r="D56" s="222"/>
      <c r="F56" s="79"/>
      <c r="G56" s="79"/>
      <c r="H56" s="79"/>
      <c r="I56" s="218"/>
      <c r="J56" s="122"/>
      <c r="L56" s="217"/>
      <c r="M56" s="217"/>
      <c r="N56" s="37"/>
      <c r="O56" s="412"/>
      <c r="P56" s="409"/>
    </row>
    <row r="57" spans="1:23" ht="9.75" customHeight="1" x14ac:dyDescent="0.2">
      <c r="A57" s="217"/>
      <c r="C57" s="219"/>
      <c r="F57" s="79"/>
      <c r="G57" s="79"/>
      <c r="H57" s="79"/>
      <c r="I57" s="79"/>
      <c r="J57" s="122"/>
      <c r="M57" s="217"/>
      <c r="N57" s="37"/>
      <c r="O57" s="412"/>
      <c r="P57" s="409"/>
    </row>
    <row r="58" spans="1:23" ht="19.5" customHeight="1" x14ac:dyDescent="0.2">
      <c r="A58" s="217"/>
      <c r="C58" s="219"/>
      <c r="F58" s="79"/>
      <c r="G58" s="79"/>
      <c r="H58" s="79"/>
      <c r="I58" s="79"/>
      <c r="J58" s="122"/>
      <c r="N58" s="220"/>
      <c r="O58" s="220"/>
      <c r="P58" s="219"/>
    </row>
    <row r="59" spans="1:23" ht="19.5" customHeight="1" x14ac:dyDescent="0.2">
      <c r="A59" s="217"/>
      <c r="C59" s="219"/>
      <c r="F59" s="79"/>
      <c r="G59" s="79"/>
      <c r="H59" s="79"/>
      <c r="I59" s="79"/>
      <c r="J59" s="122"/>
      <c r="N59" s="220"/>
      <c r="O59" s="220"/>
      <c r="P59" s="219"/>
    </row>
    <row r="60" spans="1:23" ht="19.5" customHeight="1" x14ac:dyDescent="0.2">
      <c r="A60" s="217"/>
      <c r="C60" s="219"/>
      <c r="F60" s="79"/>
      <c r="G60" s="79"/>
      <c r="H60" s="79"/>
      <c r="I60" s="79"/>
      <c r="J60" s="122"/>
      <c r="N60" s="220"/>
      <c r="O60" s="220"/>
      <c r="P60" s="219"/>
    </row>
    <row r="61" spans="1:23" ht="19.5" customHeight="1" x14ac:dyDescent="0.2">
      <c r="A61" s="217"/>
      <c r="C61" s="219"/>
      <c r="F61" s="79"/>
      <c r="G61" s="79"/>
      <c r="J61" s="122"/>
      <c r="N61" s="220"/>
      <c r="O61" s="220"/>
      <c r="P61" s="219"/>
    </row>
    <row r="62" spans="1:23" ht="20.100000000000001" customHeight="1" x14ac:dyDescent="0.2">
      <c r="C62" s="6" t="s">
        <v>2</v>
      </c>
      <c r="D62" s="8"/>
      <c r="E62" s="79"/>
      <c r="F62" s="79"/>
      <c r="G62" s="79"/>
      <c r="H62" s="79"/>
      <c r="I62" s="218"/>
      <c r="J62" s="8"/>
      <c r="K62" s="78"/>
      <c r="L62" s="217"/>
      <c r="M62" s="217"/>
      <c r="N62" s="421" t="s">
        <v>3</v>
      </c>
      <c r="O62" s="422"/>
      <c r="P62" s="6"/>
      <c r="Q62" s="5"/>
      <c r="V62" s="26"/>
      <c r="W62" s="6"/>
    </row>
    <row r="63" spans="1:23" ht="20.100000000000001" customHeight="1" x14ac:dyDescent="0.2">
      <c r="B63" s="97"/>
      <c r="C63" s="97" t="s">
        <v>1</v>
      </c>
      <c r="D63" s="390"/>
      <c r="E63" s="390"/>
      <c r="F63" s="79"/>
      <c r="G63" s="79"/>
      <c r="H63" s="79"/>
      <c r="I63" s="218"/>
      <c r="J63" s="8"/>
      <c r="K63" s="78"/>
      <c r="L63" s="217"/>
      <c r="M63" s="217"/>
      <c r="N63" s="97"/>
      <c r="O63" s="97" t="s">
        <v>1</v>
      </c>
      <c r="P63" s="417"/>
      <c r="Q63" s="418"/>
      <c r="V63" s="92"/>
      <c r="W63" s="93"/>
    </row>
    <row r="64" spans="1:23" ht="20.100000000000001" customHeight="1" x14ac:dyDescent="0.2">
      <c r="B64" s="97">
        <v>1</v>
      </c>
      <c r="C64" s="225" t="s">
        <v>21</v>
      </c>
      <c r="D64" s="390"/>
      <c r="E64" s="390"/>
      <c r="F64" s="79"/>
      <c r="G64" s="79"/>
      <c r="H64" s="79"/>
      <c r="I64" s="218"/>
      <c r="J64" s="8"/>
      <c r="K64" s="78"/>
      <c r="L64" s="217"/>
      <c r="M64" s="217"/>
      <c r="N64" s="97">
        <v>1</v>
      </c>
      <c r="O64" s="224" t="s">
        <v>21</v>
      </c>
      <c r="P64" s="417"/>
      <c r="Q64" s="418"/>
      <c r="V64" s="92"/>
      <c r="W64" s="93"/>
    </row>
    <row r="65" spans="2:23" ht="20.100000000000001" customHeight="1" x14ac:dyDescent="0.2">
      <c r="B65" s="97">
        <v>2</v>
      </c>
      <c r="C65" s="225" t="s">
        <v>22</v>
      </c>
      <c r="D65" s="390"/>
      <c r="E65" s="390"/>
      <c r="F65" s="79"/>
      <c r="G65" s="79"/>
      <c r="H65" s="79"/>
      <c r="I65" s="218"/>
      <c r="J65" s="8"/>
      <c r="K65" s="78"/>
      <c r="L65" s="217"/>
      <c r="M65" s="217"/>
      <c r="N65" s="97">
        <v>2</v>
      </c>
      <c r="O65" s="224" t="s">
        <v>55</v>
      </c>
      <c r="P65" s="417"/>
      <c r="Q65" s="418"/>
      <c r="V65" s="92"/>
      <c r="W65" s="93"/>
    </row>
    <row r="66" spans="2:23" ht="20.100000000000001" customHeight="1" x14ac:dyDescent="0.2">
      <c r="B66" s="97">
        <v>3</v>
      </c>
      <c r="C66" s="225" t="s">
        <v>33</v>
      </c>
      <c r="D66" s="390"/>
      <c r="E66" s="390"/>
      <c r="F66" s="79"/>
      <c r="G66" s="79"/>
      <c r="H66" s="79"/>
      <c r="I66" s="218"/>
      <c r="J66" s="8"/>
      <c r="K66" s="78"/>
      <c r="L66" s="217"/>
      <c r="M66" s="217"/>
      <c r="N66" s="97">
        <v>3</v>
      </c>
      <c r="O66" s="224" t="s">
        <v>54</v>
      </c>
      <c r="P66" s="417"/>
      <c r="Q66" s="418"/>
      <c r="V66" s="92"/>
      <c r="W66" s="93"/>
    </row>
    <row r="67" spans="2:23" ht="20.100000000000001" customHeight="1" x14ac:dyDescent="0.2">
      <c r="B67" s="97">
        <v>4</v>
      </c>
      <c r="C67" s="225" t="s">
        <v>59</v>
      </c>
      <c r="D67" s="390"/>
      <c r="E67" s="390"/>
      <c r="F67" s="79"/>
      <c r="G67" s="79"/>
      <c r="H67" s="79"/>
      <c r="I67" s="218"/>
      <c r="J67" s="8"/>
      <c r="K67" s="78"/>
      <c r="L67" s="217"/>
      <c r="M67" s="217"/>
      <c r="N67" s="97">
        <v>4</v>
      </c>
      <c r="O67" s="224" t="s">
        <v>42</v>
      </c>
      <c r="P67" s="417"/>
      <c r="Q67" s="418"/>
      <c r="V67" s="92"/>
      <c r="W67" s="93"/>
    </row>
    <row r="68" spans="2:23" ht="20.100000000000001" customHeight="1" x14ac:dyDescent="0.2">
      <c r="B68" s="97">
        <v>5</v>
      </c>
      <c r="C68" s="225" t="s">
        <v>26</v>
      </c>
      <c r="D68" s="390"/>
      <c r="E68" s="390"/>
      <c r="F68" s="79"/>
      <c r="G68" s="79"/>
      <c r="H68" s="79"/>
      <c r="I68" s="218"/>
      <c r="J68" s="8"/>
      <c r="K68" s="78"/>
      <c r="L68" s="217"/>
      <c r="M68" s="217"/>
      <c r="N68" s="97">
        <v>5</v>
      </c>
      <c r="O68" s="224" t="s">
        <v>43</v>
      </c>
      <c r="P68" s="417"/>
      <c r="Q68" s="418"/>
      <c r="V68" s="92"/>
      <c r="W68" s="93"/>
    </row>
    <row r="69" spans="2:23" ht="20.100000000000001" customHeight="1" x14ac:dyDescent="0.2">
      <c r="B69" s="97">
        <v>6</v>
      </c>
      <c r="C69" s="225" t="s">
        <v>27</v>
      </c>
      <c r="D69" s="390"/>
      <c r="E69" s="390"/>
      <c r="F69" s="79"/>
      <c r="G69" s="79"/>
      <c r="H69" s="79"/>
      <c r="I69" s="218"/>
      <c r="J69" s="8"/>
      <c r="K69" s="78"/>
      <c r="L69" s="217"/>
      <c r="M69" s="217"/>
      <c r="N69" s="97">
        <v>6</v>
      </c>
      <c r="O69" s="224" t="s">
        <v>53</v>
      </c>
      <c r="P69" s="417"/>
      <c r="Q69" s="418"/>
      <c r="V69" s="92"/>
      <c r="W69" s="93"/>
    </row>
    <row r="70" spans="2:23" ht="20.100000000000001" customHeight="1" x14ac:dyDescent="0.2">
      <c r="B70" s="97">
        <v>7</v>
      </c>
      <c r="C70" s="225" t="s">
        <v>42</v>
      </c>
      <c r="D70" s="390"/>
      <c r="E70" s="390"/>
      <c r="F70" s="79"/>
      <c r="G70" s="79"/>
      <c r="H70" s="79"/>
      <c r="I70" s="218"/>
      <c r="J70" s="8"/>
      <c r="K70" s="78"/>
      <c r="L70" s="217"/>
      <c r="M70" s="217"/>
      <c r="N70" s="97">
        <v>7</v>
      </c>
      <c r="O70" s="224" t="s">
        <v>290</v>
      </c>
      <c r="P70" s="417"/>
      <c r="Q70" s="418"/>
      <c r="V70" s="92"/>
      <c r="W70" s="93"/>
    </row>
    <row r="71" spans="2:23" ht="20.100000000000001" customHeight="1" x14ac:dyDescent="0.2">
      <c r="B71" s="97">
        <v>8</v>
      </c>
      <c r="C71" s="225" t="s">
        <v>46</v>
      </c>
      <c r="D71" s="390"/>
      <c r="E71" s="390"/>
      <c r="F71" s="79"/>
      <c r="G71" s="79"/>
      <c r="H71" s="79"/>
      <c r="I71" s="218"/>
      <c r="J71" s="8"/>
      <c r="K71" s="78"/>
      <c r="L71" s="217"/>
      <c r="M71" s="217"/>
      <c r="N71" s="97">
        <v>8</v>
      </c>
      <c r="O71" s="97" t="s">
        <v>31</v>
      </c>
      <c r="P71" s="417"/>
      <c r="Q71" s="418"/>
      <c r="V71" s="92"/>
      <c r="W71" s="93"/>
    </row>
    <row r="72" spans="2:23" ht="20.100000000000001" customHeight="1" x14ac:dyDescent="0.2">
      <c r="B72" s="97">
        <v>9</v>
      </c>
      <c r="C72" s="225" t="s">
        <v>53</v>
      </c>
      <c r="D72" s="390"/>
      <c r="E72" s="390"/>
      <c r="F72" s="79"/>
      <c r="G72" s="79"/>
      <c r="H72" s="79"/>
      <c r="I72" s="218"/>
      <c r="J72" s="8"/>
      <c r="K72" s="78"/>
      <c r="L72" s="217"/>
      <c r="M72" s="217"/>
      <c r="N72" s="97">
        <v>9</v>
      </c>
      <c r="O72" s="224" t="s">
        <v>33</v>
      </c>
      <c r="P72" s="417"/>
      <c r="Q72" s="418"/>
      <c r="V72" s="92"/>
      <c r="W72" s="93"/>
    </row>
    <row r="73" spans="2:23" ht="20.100000000000001" customHeight="1" x14ac:dyDescent="0.2">
      <c r="B73" s="97">
        <v>10</v>
      </c>
      <c r="C73" s="225" t="s">
        <v>31</v>
      </c>
      <c r="D73" s="390"/>
      <c r="E73" s="390"/>
      <c r="F73" s="79"/>
      <c r="G73" s="79"/>
      <c r="H73" s="79"/>
      <c r="I73" s="218"/>
      <c r="J73" s="8"/>
      <c r="K73" s="78"/>
      <c r="L73" s="217"/>
      <c r="M73" s="217"/>
      <c r="N73" s="97">
        <v>10</v>
      </c>
      <c r="O73" s="224" t="s">
        <v>35</v>
      </c>
      <c r="P73" s="417"/>
      <c r="Q73" s="418"/>
      <c r="V73" s="92"/>
      <c r="W73" s="93"/>
    </row>
    <row r="74" spans="2:23" ht="20.100000000000001" customHeight="1" x14ac:dyDescent="0.2">
      <c r="B74" s="97">
        <v>11</v>
      </c>
      <c r="C74" s="225" t="s">
        <v>47</v>
      </c>
      <c r="D74" s="390"/>
      <c r="E74" s="390"/>
      <c r="F74" s="79"/>
      <c r="G74" s="79"/>
      <c r="H74" s="79"/>
      <c r="I74" s="218"/>
      <c r="J74" s="8"/>
      <c r="K74" s="78"/>
      <c r="L74" s="217"/>
      <c r="M74" s="217"/>
      <c r="N74" s="97">
        <v>11</v>
      </c>
      <c r="O74" s="224" t="s">
        <v>51</v>
      </c>
      <c r="P74" s="417"/>
      <c r="Q74" s="418"/>
      <c r="V74" s="92"/>
      <c r="W74" s="93"/>
    </row>
    <row r="75" spans="2:23" ht="20.100000000000001" customHeight="1" x14ac:dyDescent="0.2">
      <c r="B75" s="97">
        <v>12</v>
      </c>
      <c r="C75" s="225" t="s">
        <v>35</v>
      </c>
      <c r="D75" s="390"/>
      <c r="E75" s="390"/>
      <c r="F75" s="79"/>
      <c r="G75" s="79"/>
      <c r="H75" s="79"/>
      <c r="I75" s="218"/>
      <c r="J75" s="8"/>
      <c r="K75" s="78"/>
      <c r="L75" s="217"/>
      <c r="M75" s="217"/>
      <c r="N75" s="97">
        <v>12</v>
      </c>
      <c r="O75" s="224" t="s">
        <v>41</v>
      </c>
      <c r="P75" s="417"/>
      <c r="Q75" s="418"/>
      <c r="V75" s="92"/>
      <c r="W75" s="93"/>
    </row>
    <row r="76" spans="2:23" ht="20.100000000000001" customHeight="1" x14ac:dyDescent="0.2">
      <c r="B76" s="97">
        <v>13</v>
      </c>
      <c r="C76" s="225" t="s">
        <v>29</v>
      </c>
      <c r="D76" s="390"/>
      <c r="E76" s="390"/>
      <c r="F76" s="79"/>
      <c r="G76" s="79"/>
      <c r="H76" s="79"/>
      <c r="I76" s="218"/>
      <c r="J76" s="8"/>
      <c r="K76" s="78"/>
      <c r="L76" s="217"/>
      <c r="M76" s="217"/>
      <c r="N76" s="97">
        <v>13</v>
      </c>
      <c r="O76" s="224" t="s">
        <v>37</v>
      </c>
      <c r="P76" s="417"/>
      <c r="Q76" s="418"/>
      <c r="V76" s="92"/>
      <c r="W76" s="93"/>
    </row>
    <row r="77" spans="2:23" ht="20.100000000000001" customHeight="1" x14ac:dyDescent="0.15">
      <c r="B77" s="97">
        <v>14</v>
      </c>
      <c r="C77" s="225" t="s">
        <v>37</v>
      </c>
      <c r="D77" s="390"/>
      <c r="E77" s="390"/>
      <c r="F77" s="79"/>
      <c r="G77" s="79"/>
      <c r="H77" s="79"/>
      <c r="I77" s="218"/>
      <c r="J77" s="218"/>
      <c r="K77" s="218"/>
      <c r="L77" s="217"/>
      <c r="M77" s="217"/>
      <c r="N77" s="97"/>
      <c r="O77" s="224"/>
      <c r="P77" s="417"/>
      <c r="Q77" s="418"/>
      <c r="V77" s="92"/>
      <c r="W77" s="93"/>
    </row>
    <row r="78" spans="2:23" ht="20.100000000000001" customHeight="1" x14ac:dyDescent="0.15">
      <c r="B78" s="97">
        <v>15</v>
      </c>
      <c r="C78" s="225" t="s">
        <v>51</v>
      </c>
      <c r="D78" s="390"/>
      <c r="E78" s="390"/>
      <c r="F78" s="79"/>
      <c r="G78" s="79"/>
      <c r="H78" s="79"/>
      <c r="I78" s="218"/>
      <c r="J78" s="218"/>
      <c r="K78" s="218"/>
      <c r="L78" s="217"/>
      <c r="M78" s="217"/>
      <c r="N78" s="97"/>
      <c r="O78" s="224"/>
      <c r="P78" s="417"/>
      <c r="Q78" s="418"/>
      <c r="V78" s="92"/>
      <c r="W78" s="93"/>
    </row>
    <row r="79" spans="2:23" ht="20.100000000000001" customHeight="1" x14ac:dyDescent="0.15">
      <c r="B79" s="97">
        <v>16</v>
      </c>
      <c r="C79" s="225" t="s">
        <v>41</v>
      </c>
      <c r="D79" s="390"/>
      <c r="E79" s="390"/>
      <c r="F79" s="79"/>
      <c r="G79" s="79"/>
      <c r="H79" s="79"/>
      <c r="I79" s="218"/>
      <c r="J79" s="218"/>
      <c r="K79" s="218"/>
      <c r="L79" s="217"/>
      <c r="M79" s="217"/>
      <c r="N79" s="6">
        <f>SUM(N64:N78)</f>
        <v>91</v>
      </c>
      <c r="O79" s="6"/>
      <c r="P79" s="6"/>
      <c r="V79" s="92"/>
      <c r="W79" s="93"/>
    </row>
    <row r="80" spans="2:23" ht="20.100000000000001" customHeight="1" x14ac:dyDescent="0.2">
      <c r="B80" s="97">
        <v>17</v>
      </c>
      <c r="C80" s="225" t="s">
        <v>290</v>
      </c>
      <c r="D80" s="390"/>
      <c r="E80" s="390"/>
      <c r="F80" s="79"/>
      <c r="G80" s="79"/>
      <c r="H80" s="79"/>
      <c r="I80" s="8"/>
      <c r="J80" s="8"/>
      <c r="K80" s="78"/>
      <c r="L80" s="217"/>
      <c r="M80" s="217"/>
      <c r="N80" s="6"/>
      <c r="O80" s="6"/>
      <c r="P80" s="6"/>
      <c r="V80" s="92"/>
      <c r="W80" s="93"/>
    </row>
    <row r="81" spans="2:23" ht="20.100000000000001" customHeight="1" x14ac:dyDescent="0.2">
      <c r="B81" s="97"/>
      <c r="C81" s="225"/>
      <c r="D81" s="390"/>
      <c r="E81" s="390"/>
      <c r="F81" s="79"/>
      <c r="G81" s="79"/>
      <c r="H81" s="79"/>
      <c r="I81" s="8"/>
      <c r="J81" s="8"/>
      <c r="K81" s="78"/>
      <c r="L81" s="217"/>
      <c r="M81" s="217"/>
      <c r="N81" s="6"/>
      <c r="O81" s="6"/>
      <c r="P81" s="6"/>
      <c r="V81" s="92"/>
      <c r="W81" s="93"/>
    </row>
    <row r="82" spans="2:23" ht="20.100000000000001" customHeight="1" x14ac:dyDescent="0.2">
      <c r="B82" s="97"/>
      <c r="C82" s="225"/>
      <c r="D82" s="390"/>
      <c r="E82" s="390"/>
      <c r="F82" s="79"/>
      <c r="G82" s="79"/>
      <c r="H82" s="79"/>
      <c r="I82" s="8"/>
      <c r="J82" s="8"/>
      <c r="K82" s="78"/>
      <c r="L82" s="217"/>
      <c r="M82" s="217"/>
      <c r="N82" s="6"/>
      <c r="O82" s="6"/>
      <c r="P82" s="6"/>
      <c r="V82" s="92"/>
      <c r="W82" s="93"/>
    </row>
    <row r="83" spans="2:23" ht="20.100000000000001" customHeight="1" x14ac:dyDescent="0.2">
      <c r="B83" s="97"/>
      <c r="C83" s="225"/>
      <c r="D83" s="390"/>
      <c r="E83" s="390"/>
      <c r="F83" s="79"/>
      <c r="G83" s="79"/>
      <c r="H83" s="79"/>
      <c r="I83" s="8"/>
      <c r="J83" s="8"/>
      <c r="K83" s="78"/>
      <c r="L83" s="217"/>
      <c r="M83" s="217"/>
      <c r="P83" s="6"/>
      <c r="V83" s="92"/>
      <c r="W83" s="93"/>
    </row>
    <row r="84" spans="2:23" ht="20.100000000000001" customHeight="1" x14ac:dyDescent="0.2">
      <c r="B84" s="97"/>
      <c r="C84" s="224"/>
      <c r="D84" s="390"/>
      <c r="E84" s="390"/>
      <c r="F84" s="79"/>
      <c r="G84" s="79"/>
      <c r="H84" s="79"/>
      <c r="I84" s="8"/>
      <c r="J84" s="8"/>
      <c r="K84" s="78"/>
      <c r="L84" s="217"/>
      <c r="M84" s="217"/>
      <c r="P84" s="6"/>
      <c r="V84" s="92"/>
      <c r="W84" s="93"/>
    </row>
    <row r="85" spans="2:23" ht="20.100000000000001" customHeight="1" x14ac:dyDescent="0.2">
      <c r="B85" s="97"/>
      <c r="C85" s="224"/>
      <c r="D85" s="390"/>
      <c r="E85" s="390"/>
      <c r="F85" s="79"/>
      <c r="G85" s="79"/>
      <c r="H85" s="79"/>
      <c r="I85" s="8"/>
      <c r="J85" s="8"/>
      <c r="K85" s="78"/>
      <c r="L85" s="217"/>
      <c r="M85" s="217"/>
      <c r="P85" s="6"/>
      <c r="V85" s="92"/>
      <c r="W85" s="93"/>
    </row>
    <row r="86" spans="2:23" ht="20.100000000000001" customHeight="1" x14ac:dyDescent="0.2">
      <c r="B86" s="97"/>
      <c r="C86" s="224"/>
      <c r="D86" s="390"/>
      <c r="E86" s="390"/>
      <c r="F86" s="79"/>
      <c r="G86" s="79"/>
      <c r="H86" s="79"/>
      <c r="I86" s="8"/>
      <c r="J86" s="8"/>
      <c r="K86" s="78"/>
      <c r="L86" s="217"/>
      <c r="M86" s="217"/>
      <c r="P86" s="6"/>
      <c r="V86" s="92"/>
      <c r="W86" s="93"/>
    </row>
    <row r="87" spans="2:23" ht="20.100000000000001" customHeight="1" x14ac:dyDescent="0.2">
      <c r="B87" s="97"/>
      <c r="C87" s="223"/>
      <c r="D87" s="390"/>
      <c r="E87" s="390"/>
      <c r="P87" s="92"/>
      <c r="W87" s="93"/>
    </row>
    <row r="88" spans="2:23" ht="20.100000000000001" customHeight="1" x14ac:dyDescent="0.2">
      <c r="B88" s="10">
        <f>SUM(B64:B87)</f>
        <v>153</v>
      </c>
      <c r="E88" s="79"/>
      <c r="P88" s="92"/>
      <c r="W88" s="93"/>
    </row>
    <row r="89" spans="2:23" ht="20.100000000000001" customHeight="1" x14ac:dyDescent="0.2">
      <c r="P89" s="92"/>
      <c r="W89" s="93"/>
    </row>
    <row r="90" spans="2:23" ht="20.100000000000001" customHeight="1" x14ac:dyDescent="0.2">
      <c r="P90" s="92"/>
      <c r="W90" s="93"/>
    </row>
    <row r="91" spans="2:23" ht="20.100000000000001" customHeight="1" x14ac:dyDescent="0.2">
      <c r="P91" s="34"/>
      <c r="W91" s="93"/>
    </row>
    <row r="92" spans="2:23" ht="20.100000000000001" customHeight="1" x14ac:dyDescent="0.2">
      <c r="P92" s="34"/>
      <c r="W92" s="6"/>
    </row>
    <row r="93" spans="2:23" ht="20.100000000000001" customHeight="1" x14ac:dyDescent="0.2">
      <c r="C93" s="123"/>
      <c r="P93" s="34"/>
      <c r="V93" s="7"/>
    </row>
    <row r="94" spans="2:23" ht="20.100000000000001" customHeight="1" x14ac:dyDescent="0.2">
      <c r="C94" s="123"/>
      <c r="N94" s="6" t="s">
        <v>21</v>
      </c>
      <c r="O94" s="6" t="s">
        <v>30</v>
      </c>
      <c r="P94" s="34"/>
      <c r="V94" s="7"/>
    </row>
    <row r="95" spans="2:23" ht="20.100000000000001" customHeight="1" x14ac:dyDescent="0.2">
      <c r="C95" s="123"/>
      <c r="N95" s="6" t="s">
        <v>22</v>
      </c>
      <c r="O95" s="6" t="s">
        <v>30</v>
      </c>
      <c r="P95" s="34"/>
      <c r="V95" s="7"/>
    </row>
    <row r="96" spans="2:23" ht="20.100000000000001" customHeight="1" x14ac:dyDescent="0.2">
      <c r="C96" s="123"/>
      <c r="N96" s="6" t="s">
        <v>55</v>
      </c>
      <c r="O96" s="6" t="s">
        <v>30</v>
      </c>
      <c r="P96" s="34"/>
      <c r="V96" s="7"/>
    </row>
    <row r="97" spans="2:22" ht="20.100000000000001" customHeight="1" x14ac:dyDescent="0.2">
      <c r="C97" s="123"/>
      <c r="N97" s="7" t="s">
        <v>26</v>
      </c>
      <c r="O97" s="6" t="s">
        <v>30</v>
      </c>
      <c r="P97" s="34"/>
      <c r="V97" s="7"/>
    </row>
    <row r="98" spans="2:22" ht="20.100000000000001" customHeight="1" x14ac:dyDescent="0.2">
      <c r="C98" s="123"/>
      <c r="N98" s="7" t="s">
        <v>54</v>
      </c>
      <c r="O98" s="6" t="s">
        <v>30</v>
      </c>
      <c r="P98" s="34"/>
      <c r="V98" s="7"/>
    </row>
    <row r="99" spans="2:22" ht="20.100000000000001" customHeight="1" x14ac:dyDescent="0.2">
      <c r="C99" s="123"/>
      <c r="N99" s="7" t="s">
        <v>42</v>
      </c>
      <c r="O99" s="6" t="s">
        <v>52</v>
      </c>
      <c r="V99" s="7"/>
    </row>
    <row r="100" spans="2:22" ht="20.100000000000001" customHeight="1" x14ac:dyDescent="0.2">
      <c r="C100" s="123"/>
      <c r="N100" s="7" t="s">
        <v>43</v>
      </c>
      <c r="O100" s="6" t="s">
        <v>52</v>
      </c>
    </row>
    <row r="101" spans="2:22" ht="20.100000000000001" customHeight="1" x14ac:dyDescent="0.2">
      <c r="B101" s="7"/>
      <c r="C101" s="123"/>
      <c r="N101" s="7" t="s">
        <v>53</v>
      </c>
      <c r="O101" s="6" t="s">
        <v>52</v>
      </c>
      <c r="U101" s="7"/>
    </row>
    <row r="102" spans="2:22" ht="20.100000000000001" customHeight="1" x14ac:dyDescent="0.2">
      <c r="B102" s="7"/>
      <c r="C102" s="123"/>
      <c r="N102" s="7" t="s">
        <v>29</v>
      </c>
      <c r="O102" s="6" t="s">
        <v>30</v>
      </c>
      <c r="U102" s="7"/>
    </row>
    <row r="103" spans="2:22" ht="20.100000000000001" customHeight="1" x14ac:dyDescent="0.2">
      <c r="B103" s="7"/>
      <c r="C103" s="123"/>
      <c r="N103" s="7" t="s">
        <v>31</v>
      </c>
      <c r="O103" s="6" t="s">
        <v>30</v>
      </c>
    </row>
    <row r="104" spans="2:22" ht="20.100000000000001" customHeight="1" x14ac:dyDescent="0.2">
      <c r="B104" s="7"/>
      <c r="C104" s="123"/>
      <c r="N104" s="7" t="s">
        <v>33</v>
      </c>
      <c r="O104" s="6" t="s">
        <v>30</v>
      </c>
    </row>
    <row r="105" spans="2:22" ht="20.100000000000001" customHeight="1" x14ac:dyDescent="0.2">
      <c r="B105" s="7"/>
      <c r="C105" s="123"/>
      <c r="N105" s="7" t="s">
        <v>35</v>
      </c>
      <c r="O105" s="6" t="s">
        <v>30</v>
      </c>
    </row>
    <row r="106" spans="2:22" ht="20.100000000000001" customHeight="1" x14ac:dyDescent="0.2">
      <c r="N106" s="7" t="s">
        <v>51</v>
      </c>
      <c r="O106" s="6" t="s">
        <v>30</v>
      </c>
    </row>
    <row r="107" spans="2:22" ht="20.100000000000001" customHeight="1" x14ac:dyDescent="0.2">
      <c r="N107" s="7" t="s">
        <v>40</v>
      </c>
      <c r="O107" s="6" t="s">
        <v>30</v>
      </c>
    </row>
    <row r="108" spans="2:22" ht="20.100000000000001" customHeight="1" x14ac:dyDescent="0.2">
      <c r="N108" s="7" t="s">
        <v>41</v>
      </c>
      <c r="O108" s="6" t="s">
        <v>50</v>
      </c>
    </row>
  </sheetData>
  <mergeCells count="171">
    <mergeCell ref="D71:E71"/>
    <mergeCell ref="O52:O57"/>
    <mergeCell ref="D82:E82"/>
    <mergeCell ref="D83:E83"/>
    <mergeCell ref="D84:E84"/>
    <mergeCell ref="D78:E78"/>
    <mergeCell ref="D79:E79"/>
    <mergeCell ref="D80:E80"/>
    <mergeCell ref="P48:P49"/>
    <mergeCell ref="N62:O62"/>
    <mergeCell ref="D72:E72"/>
    <mergeCell ref="D73:E73"/>
    <mergeCell ref="D74:E74"/>
    <mergeCell ref="D75:E75"/>
    <mergeCell ref="D76:E76"/>
    <mergeCell ref="D77:E77"/>
    <mergeCell ref="Q42:Q43"/>
    <mergeCell ref="C55:C56"/>
    <mergeCell ref="Q36:Q37"/>
    <mergeCell ref="Q38:Q39"/>
    <mergeCell ref="D67:E67"/>
    <mergeCell ref="D68:E68"/>
    <mergeCell ref="D69:E69"/>
    <mergeCell ref="D70:E70"/>
    <mergeCell ref="A44:A45"/>
    <mergeCell ref="A48:A49"/>
    <mergeCell ref="B48:B49"/>
    <mergeCell ref="N50:N51"/>
    <mergeCell ref="O50:O51"/>
    <mergeCell ref="P50:P51"/>
    <mergeCell ref="P52:P57"/>
    <mergeCell ref="P46:P47"/>
    <mergeCell ref="B44:B45"/>
    <mergeCell ref="C44:C45"/>
    <mergeCell ref="N44:N45"/>
    <mergeCell ref="O44:O45"/>
    <mergeCell ref="P44:P45"/>
    <mergeCell ref="O48:O49"/>
    <mergeCell ref="O46:O47"/>
    <mergeCell ref="N48:N49"/>
    <mergeCell ref="D87:E87"/>
    <mergeCell ref="P63:Q63"/>
    <mergeCell ref="P64:Q64"/>
    <mergeCell ref="P65:Q65"/>
    <mergeCell ref="P66:Q66"/>
    <mergeCell ref="P67:Q67"/>
    <mergeCell ref="P68:Q68"/>
    <mergeCell ref="P69:Q69"/>
    <mergeCell ref="P70:Q70"/>
    <mergeCell ref="P71:Q71"/>
    <mergeCell ref="P78:Q78"/>
    <mergeCell ref="D81:E81"/>
    <mergeCell ref="D63:E63"/>
    <mergeCell ref="D64:E64"/>
    <mergeCell ref="D65:E65"/>
    <mergeCell ref="D66:E66"/>
    <mergeCell ref="P76:Q76"/>
    <mergeCell ref="P77:Q77"/>
    <mergeCell ref="D85:E85"/>
    <mergeCell ref="D86:E86"/>
    <mergeCell ref="P72:Q72"/>
    <mergeCell ref="P73:Q73"/>
    <mergeCell ref="P74:Q74"/>
    <mergeCell ref="P75:Q75"/>
    <mergeCell ref="C48:C49"/>
    <mergeCell ref="A46:A47"/>
    <mergeCell ref="B46:B47"/>
    <mergeCell ref="C46:C47"/>
    <mergeCell ref="N46:N47"/>
    <mergeCell ref="B21:B22"/>
    <mergeCell ref="B13:B14"/>
    <mergeCell ref="C13:C14"/>
    <mergeCell ref="P9:P10"/>
    <mergeCell ref="O42:O43"/>
    <mergeCell ref="P42:P43"/>
    <mergeCell ref="O38:O39"/>
    <mergeCell ref="P38:P39"/>
    <mergeCell ref="P17:P18"/>
    <mergeCell ref="O25:O26"/>
    <mergeCell ref="P40:P41"/>
    <mergeCell ref="N40:N41"/>
    <mergeCell ref="N15:N16"/>
    <mergeCell ref="C19:C20"/>
    <mergeCell ref="O19:O20"/>
    <mergeCell ref="P19:P20"/>
    <mergeCell ref="N19:N20"/>
    <mergeCell ref="O15:O16"/>
    <mergeCell ref="A33:P33"/>
    <mergeCell ref="P7:P8"/>
    <mergeCell ref="A25:A26"/>
    <mergeCell ref="A27:A28"/>
    <mergeCell ref="C23:C24"/>
    <mergeCell ref="B40:B41"/>
    <mergeCell ref="C25:C26"/>
    <mergeCell ref="C27:C28"/>
    <mergeCell ref="A38:A39"/>
    <mergeCell ref="B38:B39"/>
    <mergeCell ref="C38:C39"/>
    <mergeCell ref="A9:A10"/>
    <mergeCell ref="C9:C10"/>
    <mergeCell ref="A7:A8"/>
    <mergeCell ref="C7:C8"/>
    <mergeCell ref="A15:A16"/>
    <mergeCell ref="B15:B16"/>
    <mergeCell ref="P13:P14"/>
    <mergeCell ref="P11:P12"/>
    <mergeCell ref="P15:P16"/>
    <mergeCell ref="N9:N10"/>
    <mergeCell ref="O9:O10"/>
    <mergeCell ref="N13:N14"/>
    <mergeCell ref="O40:O41"/>
    <mergeCell ref="N38:N39"/>
    <mergeCell ref="Q40:Q41"/>
    <mergeCell ref="N5:N6"/>
    <mergeCell ref="O5:O6"/>
    <mergeCell ref="A17:A18"/>
    <mergeCell ref="B17:B18"/>
    <mergeCell ref="A21:A22"/>
    <mergeCell ref="C53:C54"/>
    <mergeCell ref="A42:A43"/>
    <mergeCell ref="B42:B43"/>
    <mergeCell ref="C42:C43"/>
    <mergeCell ref="N42:N43"/>
    <mergeCell ref="B5:B6"/>
    <mergeCell ref="O13:O14"/>
    <mergeCell ref="O11:O12"/>
    <mergeCell ref="O17:O18"/>
    <mergeCell ref="N17:N18"/>
    <mergeCell ref="C17:C18"/>
    <mergeCell ref="A13:A14"/>
    <mergeCell ref="N7:N8"/>
    <mergeCell ref="O7:O8"/>
    <mergeCell ref="A11:A12"/>
    <mergeCell ref="B11:B12"/>
    <mergeCell ref="C11:C12"/>
    <mergeCell ref="N11:N12"/>
    <mergeCell ref="A1:P1"/>
    <mergeCell ref="N3:N4"/>
    <mergeCell ref="O3:O4"/>
    <mergeCell ref="P3:P4"/>
    <mergeCell ref="A3:A4"/>
    <mergeCell ref="C3:C4"/>
    <mergeCell ref="B3:B4"/>
    <mergeCell ref="A5:A6"/>
    <mergeCell ref="C5:C6"/>
    <mergeCell ref="P5:P6"/>
    <mergeCell ref="N36:N37"/>
    <mergeCell ref="O36:O37"/>
    <mergeCell ref="P36:P37"/>
    <mergeCell ref="M30:Q31"/>
    <mergeCell ref="P21:P22"/>
    <mergeCell ref="P25:P26"/>
    <mergeCell ref="O27:O28"/>
    <mergeCell ref="P27:P28"/>
    <mergeCell ref="O21:O22"/>
    <mergeCell ref="N21:N22"/>
    <mergeCell ref="N25:N26"/>
    <mergeCell ref="N27:N28"/>
    <mergeCell ref="A19:A20"/>
    <mergeCell ref="B19:B20"/>
    <mergeCell ref="B7:B8"/>
    <mergeCell ref="B9:B10"/>
    <mergeCell ref="B25:B26"/>
    <mergeCell ref="B27:B28"/>
    <mergeCell ref="C15:C16"/>
    <mergeCell ref="A40:A41"/>
    <mergeCell ref="C40:C41"/>
    <mergeCell ref="A36:A37"/>
    <mergeCell ref="B36:B37"/>
    <mergeCell ref="C36:C37"/>
    <mergeCell ref="C21:C22"/>
  </mergeCells>
  <phoneticPr fontId="2"/>
  <printOptions horizontalCentered="1" verticalCentered="1"/>
  <pageMargins left="0.51" right="0.38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女個組ー５３</vt:lpstr>
      <vt:lpstr>女個組ー５９</vt:lpstr>
      <vt:lpstr>女個組＋５９</vt:lpstr>
      <vt:lpstr>男個組ー６１</vt:lpstr>
      <vt:lpstr>男個組ー６８</vt:lpstr>
      <vt:lpstr>男個組＋６８</vt:lpstr>
      <vt:lpstr>男女団組</vt:lpstr>
      <vt:lpstr>'女個組＋５９'!Print_Area</vt:lpstr>
      <vt:lpstr>女個組ー５３!Print_Area</vt:lpstr>
      <vt:lpstr>女個組ー５９!Print_Area</vt:lpstr>
      <vt:lpstr>'男個組＋６８'!Print_Area</vt:lpstr>
      <vt:lpstr>男個組ー６１!Print_Area</vt:lpstr>
      <vt:lpstr>男個組ー６８!Print_Area</vt:lpstr>
      <vt:lpstr>男女団組!Print_Area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2019-09-22T06:13:28Z</cp:lastPrinted>
  <dcterms:created xsi:type="dcterms:W3CDTF">2001-04-26T04:08:50Z</dcterms:created>
  <dcterms:modified xsi:type="dcterms:W3CDTF">2019-09-25T03:18:36Z</dcterms:modified>
</cp:coreProperties>
</file>