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6810" tabRatio="920" firstSheet="4" activeTab="16"/>
  </bookViews>
  <sheets>
    <sheet name="表紙(1)" sheetId="21" r:id="rId1"/>
    <sheet name="表紙 (2)" sheetId="22" r:id="rId2"/>
    <sheet name="表紙 (3)" sheetId="51" r:id="rId3"/>
    <sheet name="女個形" sheetId="14" r:id="rId4"/>
    <sheet name="男個形" sheetId="13" r:id="rId5"/>
    <sheet name="男女形準決" sheetId="10" r:id="rId6"/>
    <sheet name="男女団形" sheetId="19" r:id="rId7"/>
    <sheet name="女個組－５３" sheetId="16" r:id="rId8"/>
    <sheet name="女個組－５９" sheetId="31" r:id="rId9"/>
    <sheet name="女個組＋５９" sheetId="32" r:id="rId10"/>
    <sheet name="男個組－６１" sheetId="8" r:id="rId11"/>
    <sheet name="男個組－６８" sheetId="34" r:id="rId12"/>
    <sheet name="男個組＋６８" sheetId="33" r:id="rId13"/>
    <sheet name="男女団組" sheetId="15" r:id="rId14"/>
    <sheet name="個人組手リーグ戦" sheetId="47" r:id="rId15"/>
    <sheet name="ﾍﾞｽﾄ8（男子）" sheetId="45" r:id="rId16"/>
    <sheet name="ﾍﾞｽﾄ8（女子）" sheetId="46" r:id="rId17"/>
  </sheets>
  <definedNames>
    <definedName name="_xlnm.Print_Area" localSheetId="16">'ﾍﾞｽﾄ8（女子）'!$A$1:$J$52</definedName>
    <definedName name="_xlnm.Print_Area" localSheetId="15">'ﾍﾞｽﾄ8（男子）'!$A$1:$J$52</definedName>
    <definedName name="_xlnm.Print_Area" localSheetId="14">個人組手リーグ戦!$A$1:$K$24</definedName>
    <definedName name="_xlnm.Print_Area" localSheetId="3">女個形!$A$1:$O$27</definedName>
    <definedName name="_xlnm.Print_Area" localSheetId="9">'女個組＋５９'!$A$1:$S$35</definedName>
    <definedName name="_xlnm.Print_Area" localSheetId="7">'女個組－５３'!$A$1:$R$39</definedName>
    <definedName name="_xlnm.Print_Area" localSheetId="8">'女個組－５９'!$A$1:$R$29</definedName>
    <definedName name="_xlnm.Print_Area" localSheetId="4">男個形!$A$1:$O$27</definedName>
    <definedName name="_xlnm.Print_Area" localSheetId="12">'男個組＋６８'!$A$1:$P$33</definedName>
    <definedName name="_xlnm.Print_Area" localSheetId="10">'男個組－６１'!$A$1:$T$46</definedName>
    <definedName name="_xlnm.Print_Area" localSheetId="11">'男個組－６８'!$A$1:$P$28</definedName>
    <definedName name="_xlnm.Print_Area" localSheetId="5">男女形準決!$A$1:$N$53</definedName>
    <definedName name="_xlnm.Print_Area" localSheetId="6">男女団形!$A$1:$N$29</definedName>
    <definedName name="_xlnm.Print_Area" localSheetId="13">男女団組!$A$1:$P$53</definedName>
    <definedName name="_xlnm.Print_Area" localSheetId="0">'表紙(1)'!$A$1:$F$48</definedName>
  </definedNames>
  <calcPr calcId="162913"/>
</workbook>
</file>

<file path=xl/calcChain.xml><?xml version="1.0" encoding="utf-8"?>
<calcChain xmlns="http://schemas.openxmlformats.org/spreadsheetml/2006/main">
  <c r="N20" i="14" l="1"/>
  <c r="N21" i="14"/>
  <c r="N22" i="14"/>
  <c r="N23" i="14"/>
  <c r="K4" i="14"/>
  <c r="I34" i="45" l="1"/>
  <c r="C35" i="45" l="1"/>
  <c r="D35" i="45"/>
  <c r="E35" i="45"/>
  <c r="F35" i="45"/>
  <c r="G35" i="45"/>
  <c r="H35" i="45"/>
  <c r="I35" i="45"/>
  <c r="B35" i="45"/>
  <c r="C34" i="45"/>
  <c r="D34" i="45"/>
  <c r="E34" i="45"/>
  <c r="F34" i="45"/>
  <c r="G34" i="45"/>
  <c r="H34" i="45"/>
  <c r="B34" i="45"/>
  <c r="B34" i="46"/>
  <c r="C35" i="46"/>
  <c r="D35" i="46"/>
  <c r="E35" i="46"/>
  <c r="F35" i="46"/>
  <c r="G35" i="46"/>
  <c r="H35" i="46"/>
  <c r="I35" i="46"/>
  <c r="B35" i="46"/>
  <c r="C34" i="46"/>
  <c r="D34" i="46"/>
  <c r="E34" i="46"/>
  <c r="F34" i="46"/>
  <c r="G34" i="46"/>
  <c r="H34" i="46"/>
  <c r="I34" i="46"/>
  <c r="M21" i="19"/>
  <c r="F12" i="13"/>
  <c r="F22" i="19" l="1"/>
  <c r="F23" i="19"/>
  <c r="F24" i="19"/>
  <c r="F25" i="19"/>
  <c r="F26" i="19"/>
  <c r="F27" i="19"/>
  <c r="F20" i="19"/>
  <c r="M22" i="19"/>
  <c r="M23" i="19"/>
  <c r="M24" i="19"/>
  <c r="M25" i="19"/>
  <c r="M26" i="19"/>
  <c r="M27" i="19"/>
  <c r="M20" i="19"/>
  <c r="F17" i="14"/>
  <c r="F18" i="14"/>
  <c r="F20" i="14"/>
  <c r="F21" i="14"/>
  <c r="F23" i="14"/>
  <c r="N17" i="14"/>
  <c r="N16" i="14"/>
  <c r="N7" i="14"/>
  <c r="N8" i="14"/>
  <c r="N11" i="14"/>
  <c r="N12" i="14"/>
  <c r="N4" i="14"/>
  <c r="F5" i="14"/>
  <c r="F6" i="14"/>
  <c r="F7" i="14"/>
  <c r="F8" i="14"/>
  <c r="F9" i="14"/>
  <c r="F10" i="14"/>
  <c r="F11" i="14"/>
  <c r="F12" i="14"/>
  <c r="F4" i="14"/>
  <c r="F4" i="19"/>
  <c r="F16" i="13"/>
  <c r="F17" i="13"/>
  <c r="F18" i="13"/>
  <c r="F19" i="13"/>
  <c r="F20" i="13"/>
  <c r="F21" i="13"/>
  <c r="F22" i="13"/>
  <c r="F15" i="13"/>
  <c r="N16" i="13"/>
  <c r="N17" i="13"/>
  <c r="N18" i="13"/>
  <c r="N19" i="13"/>
  <c r="N20" i="13"/>
  <c r="N21" i="13"/>
  <c r="N22" i="13"/>
  <c r="N15" i="13"/>
  <c r="N5" i="13"/>
  <c r="N6" i="13"/>
  <c r="N7" i="13"/>
  <c r="N9" i="13"/>
  <c r="N10" i="13"/>
  <c r="N11" i="13"/>
  <c r="N12" i="13"/>
  <c r="N4" i="13"/>
  <c r="F5" i="13"/>
  <c r="F6" i="13"/>
  <c r="F7" i="13"/>
  <c r="F8" i="13"/>
  <c r="F9" i="13"/>
  <c r="F10" i="13"/>
  <c r="F11" i="13"/>
  <c r="F4" i="13"/>
  <c r="M12" i="19"/>
  <c r="M13" i="19"/>
  <c r="M14" i="19"/>
  <c r="M15" i="19"/>
  <c r="M16" i="19"/>
  <c r="F12" i="19"/>
  <c r="F13" i="19"/>
  <c r="F14" i="19"/>
  <c r="F11" i="19"/>
  <c r="M4" i="19"/>
  <c r="M5" i="19"/>
  <c r="M6" i="19"/>
  <c r="M7" i="19"/>
  <c r="M8" i="19"/>
  <c r="M3" i="19"/>
  <c r="F5" i="19"/>
  <c r="F6" i="19"/>
  <c r="F7" i="19"/>
  <c r="K5" i="14" l="1"/>
  <c r="K6" i="14"/>
  <c r="D12" i="14" l="1"/>
  <c r="C12" i="14"/>
  <c r="C7" i="15" l="1"/>
  <c r="O33" i="15"/>
  <c r="C41" i="15"/>
  <c r="O17" i="15"/>
  <c r="O15" i="15"/>
  <c r="O13" i="15"/>
  <c r="C15" i="15"/>
  <c r="C13" i="15"/>
  <c r="O31" i="15"/>
  <c r="AH45" i="10"/>
  <c r="AB45" i="10"/>
  <c r="AH44" i="10"/>
  <c r="AB44" i="10"/>
  <c r="AH43" i="10"/>
  <c r="AB43" i="10"/>
  <c r="AH42" i="10"/>
  <c r="AB42" i="10"/>
  <c r="AH41" i="10"/>
  <c r="AB41" i="10"/>
  <c r="AH40" i="10"/>
  <c r="AB40" i="10"/>
  <c r="AH39" i="10"/>
  <c r="AB39" i="10"/>
  <c r="AH38" i="10"/>
  <c r="AB38" i="10"/>
  <c r="AH37" i="10"/>
  <c r="AB37" i="10"/>
  <c r="AH36" i="10"/>
  <c r="AB36" i="10"/>
  <c r="AH35" i="10"/>
  <c r="AB35" i="10"/>
  <c r="AH34" i="10"/>
  <c r="AB34" i="10"/>
  <c r="AH33" i="10"/>
  <c r="AB33" i="10"/>
  <c r="AH32" i="10"/>
  <c r="AB32" i="10"/>
  <c r="AH31" i="10"/>
  <c r="AB31" i="10"/>
  <c r="AH30" i="10"/>
  <c r="AB30" i="10"/>
  <c r="AH18" i="10"/>
  <c r="AB18" i="10"/>
  <c r="AH17" i="10"/>
  <c r="AB17" i="10"/>
  <c r="AH16" i="10"/>
  <c r="AB16" i="10"/>
  <c r="AH15" i="10"/>
  <c r="AB15" i="10"/>
  <c r="AH14" i="10"/>
  <c r="AB14" i="10"/>
  <c r="AH13" i="10"/>
  <c r="AB13" i="10"/>
  <c r="AH12" i="10"/>
  <c r="AB12" i="10"/>
  <c r="AH11" i="10"/>
  <c r="AB11" i="10"/>
  <c r="AH10" i="10"/>
  <c r="AB10" i="10"/>
  <c r="AH9" i="10"/>
  <c r="AB9" i="10"/>
  <c r="AH8" i="10"/>
  <c r="AB8" i="10"/>
  <c r="AH7" i="10"/>
  <c r="AB7" i="10"/>
  <c r="AH6" i="10"/>
  <c r="AB6" i="10"/>
  <c r="AH5" i="10"/>
  <c r="AB5" i="10"/>
  <c r="AH4" i="10"/>
  <c r="AB4" i="10"/>
  <c r="AH3" i="10"/>
  <c r="AB3" i="10"/>
  <c r="K8" i="19"/>
  <c r="O14" i="33" l="1"/>
  <c r="N14" i="33"/>
  <c r="R7" i="32"/>
  <c r="Q7" i="32"/>
  <c r="Q31" i="16"/>
  <c r="P31" i="16"/>
  <c r="D31" i="16"/>
  <c r="C31" i="16"/>
  <c r="K16" i="19"/>
  <c r="L12" i="14"/>
  <c r="K12" i="14"/>
  <c r="D23" i="14"/>
  <c r="C23" i="14"/>
  <c r="D21" i="13" l="1"/>
  <c r="D17" i="14"/>
  <c r="C17" i="14"/>
  <c r="K9" i="14"/>
  <c r="L9" i="14"/>
  <c r="K23" i="14"/>
  <c r="L22" i="14"/>
  <c r="K22" i="14"/>
  <c r="D22" i="14"/>
  <c r="L21" i="14"/>
  <c r="K21" i="14"/>
  <c r="D21" i="14"/>
  <c r="L20" i="14"/>
  <c r="K20" i="14"/>
  <c r="D20" i="14"/>
  <c r="C20" i="14"/>
  <c r="L19" i="14"/>
  <c r="K19" i="14"/>
  <c r="D19" i="14"/>
  <c r="C19" i="14"/>
  <c r="L18" i="14"/>
  <c r="K18" i="14"/>
  <c r="D18" i="14"/>
  <c r="C18" i="14"/>
  <c r="L17" i="14"/>
  <c r="K17" i="14"/>
  <c r="L16" i="14"/>
  <c r="K16" i="14"/>
  <c r="D16" i="14"/>
  <c r="C16" i="14"/>
  <c r="L11" i="14"/>
  <c r="K11" i="14"/>
  <c r="D11" i="14"/>
  <c r="C11" i="14"/>
  <c r="L10" i="14"/>
  <c r="K10" i="14"/>
  <c r="D10" i="14"/>
  <c r="C10" i="14"/>
  <c r="D9" i="14"/>
  <c r="C9" i="14"/>
  <c r="L8" i="14"/>
  <c r="K8" i="14"/>
  <c r="D8" i="14"/>
  <c r="C8" i="14"/>
  <c r="L7" i="14"/>
  <c r="D7" i="14"/>
  <c r="C7" i="14"/>
  <c r="L6" i="14"/>
  <c r="D6" i="14"/>
  <c r="C6" i="14"/>
  <c r="L5" i="14"/>
  <c r="D5" i="14"/>
  <c r="C5" i="14"/>
  <c r="L4" i="14"/>
  <c r="D4" i="14"/>
  <c r="C4" i="14"/>
  <c r="O35" i="15" l="1"/>
  <c r="O37" i="15"/>
  <c r="O39" i="15"/>
  <c r="O29" i="15"/>
  <c r="C31" i="15"/>
  <c r="C33" i="15"/>
  <c r="C35" i="15"/>
  <c r="C37" i="15"/>
  <c r="C39" i="15"/>
  <c r="C29" i="15"/>
  <c r="R5" i="32"/>
  <c r="R3" i="32"/>
  <c r="Q5" i="32"/>
  <c r="Q3" i="32"/>
  <c r="L23" i="14"/>
  <c r="D7" i="32" l="1"/>
  <c r="C7" i="32"/>
  <c r="D38" i="8" l="1"/>
  <c r="C38" i="8"/>
  <c r="S38" i="8"/>
  <c r="R38" i="8"/>
  <c r="S36" i="8"/>
  <c r="R36" i="8"/>
  <c r="D29" i="16"/>
  <c r="C29" i="16"/>
  <c r="L12" i="13"/>
  <c r="K12" i="13"/>
  <c r="L11" i="13"/>
  <c r="K11" i="13"/>
  <c r="D12" i="13"/>
  <c r="C12" i="13"/>
  <c r="D7" i="19" l="1"/>
  <c r="D13" i="19" l="1"/>
  <c r="D14" i="19"/>
  <c r="C22" i="14" l="1"/>
  <c r="O18" i="34" l="1"/>
  <c r="N18" i="34"/>
  <c r="D18" i="34"/>
  <c r="C18" i="34"/>
  <c r="O16" i="34"/>
  <c r="N16" i="34"/>
  <c r="D16" i="34"/>
  <c r="C16" i="34"/>
  <c r="O14" i="34"/>
  <c r="N14" i="34"/>
  <c r="D14" i="34"/>
  <c r="C14" i="34"/>
  <c r="O12" i="34"/>
  <c r="N12" i="34"/>
  <c r="D12" i="34"/>
  <c r="C12" i="34"/>
  <c r="O10" i="34"/>
  <c r="N10" i="34"/>
  <c r="D10" i="34"/>
  <c r="C10" i="34"/>
  <c r="O8" i="34"/>
  <c r="N8" i="34"/>
  <c r="D8" i="34"/>
  <c r="C8" i="34"/>
  <c r="O6" i="34"/>
  <c r="N6" i="34"/>
  <c r="D6" i="34"/>
  <c r="C6" i="34"/>
  <c r="O4" i="34"/>
  <c r="N4" i="34"/>
  <c r="D4" i="34"/>
  <c r="C4" i="34"/>
  <c r="O12" i="33"/>
  <c r="N12" i="33"/>
  <c r="D12" i="33"/>
  <c r="C12" i="33"/>
  <c r="O10" i="33"/>
  <c r="N10" i="33"/>
  <c r="D10" i="33"/>
  <c r="C10" i="33"/>
  <c r="O8" i="33"/>
  <c r="N8" i="33"/>
  <c r="D8" i="33"/>
  <c r="C8" i="33"/>
  <c r="O6" i="33"/>
  <c r="N6" i="33"/>
  <c r="D6" i="33"/>
  <c r="C6" i="33"/>
  <c r="O4" i="33"/>
  <c r="N4" i="33"/>
  <c r="D4" i="33"/>
  <c r="C4" i="33"/>
  <c r="D5" i="32"/>
  <c r="C5" i="32"/>
  <c r="D3" i="32"/>
  <c r="C3" i="32"/>
  <c r="Q23" i="31"/>
  <c r="P23" i="31"/>
  <c r="Q21" i="31"/>
  <c r="P21" i="31"/>
  <c r="Q19" i="31"/>
  <c r="P19" i="31"/>
  <c r="C19" i="31"/>
  <c r="Q17" i="31"/>
  <c r="P17" i="31"/>
  <c r="D17" i="31"/>
  <c r="C17" i="31"/>
  <c r="Q15" i="31"/>
  <c r="P15" i="31"/>
  <c r="D15" i="31"/>
  <c r="C15" i="31"/>
  <c r="Q13" i="31"/>
  <c r="P13" i="31"/>
  <c r="Q11" i="31"/>
  <c r="P11" i="31"/>
  <c r="D11" i="31"/>
  <c r="C11" i="31"/>
  <c r="Q9" i="31"/>
  <c r="P9" i="31"/>
  <c r="D9" i="31"/>
  <c r="C9" i="31"/>
  <c r="Q7" i="31"/>
  <c r="P7" i="31"/>
  <c r="D7" i="31"/>
  <c r="C7" i="31"/>
  <c r="Q5" i="31"/>
  <c r="P5" i="31"/>
  <c r="D5" i="31"/>
  <c r="C5" i="31"/>
  <c r="D3" i="31"/>
  <c r="C3" i="31"/>
  <c r="V45" i="10"/>
  <c r="P45" i="10"/>
  <c r="V44" i="10"/>
  <c r="P44" i="10"/>
  <c r="V43" i="10"/>
  <c r="P43" i="10"/>
  <c r="V42" i="10"/>
  <c r="P42" i="10"/>
  <c r="V41" i="10"/>
  <c r="P41" i="10"/>
  <c r="V40" i="10"/>
  <c r="P40" i="10"/>
  <c r="V39" i="10"/>
  <c r="P39" i="10"/>
  <c r="V38" i="10"/>
  <c r="P38" i="10"/>
  <c r="V30" i="10"/>
  <c r="P33" i="10"/>
  <c r="V32" i="10"/>
  <c r="P30" i="10"/>
  <c r="V34" i="10"/>
  <c r="P35" i="10"/>
  <c r="V35" i="10"/>
  <c r="P32" i="10"/>
  <c r="V31" i="10"/>
  <c r="P37" i="10"/>
  <c r="V37" i="10"/>
  <c r="P31" i="10"/>
  <c r="V33" i="10"/>
  <c r="P34" i="10"/>
  <c r="V36" i="10"/>
  <c r="P36" i="10"/>
  <c r="V18" i="10"/>
  <c r="P18" i="10"/>
  <c r="V17" i="10"/>
  <c r="P17" i="10"/>
  <c r="V16" i="10"/>
  <c r="P16" i="10"/>
  <c r="V15" i="10"/>
  <c r="P15" i="10"/>
  <c r="V14" i="10"/>
  <c r="P14" i="10"/>
  <c r="V13" i="10"/>
  <c r="P13" i="10"/>
  <c r="V12" i="10"/>
  <c r="P12" i="10"/>
  <c r="V11" i="10"/>
  <c r="P11" i="10"/>
  <c r="V10" i="10"/>
  <c r="P10" i="10"/>
  <c r="V3" i="10"/>
  <c r="P6" i="10"/>
  <c r="P7" i="10"/>
  <c r="V7" i="10"/>
  <c r="P8" i="10"/>
  <c r="V8" i="10"/>
  <c r="V5" i="10"/>
  <c r="P4" i="10"/>
  <c r="V6" i="10"/>
  <c r="P3" i="10"/>
  <c r="V4" i="10"/>
  <c r="P5" i="10"/>
  <c r="K15" i="19" l="1"/>
  <c r="C21" i="14"/>
  <c r="P9" i="16"/>
  <c r="Q9" i="16"/>
  <c r="C9" i="16"/>
  <c r="D9" i="16"/>
  <c r="D6" i="19"/>
  <c r="C3" i="15" l="1"/>
  <c r="C4" i="13"/>
  <c r="K4" i="19"/>
  <c r="K3" i="19"/>
  <c r="K11" i="19"/>
  <c r="C3" i="16" l="1"/>
  <c r="L22" i="13" l="1"/>
  <c r="K22" i="13"/>
  <c r="D22" i="13"/>
  <c r="C22" i="13"/>
  <c r="L21" i="13"/>
  <c r="K21" i="13"/>
  <c r="C21" i="13"/>
  <c r="L20" i="13"/>
  <c r="K20" i="13"/>
  <c r="D20" i="13"/>
  <c r="C20" i="13"/>
  <c r="L19" i="13"/>
  <c r="K19" i="13"/>
  <c r="D19" i="13"/>
  <c r="C19" i="13"/>
  <c r="L18" i="13"/>
  <c r="K18" i="13"/>
  <c r="L17" i="13"/>
  <c r="K17" i="13"/>
  <c r="D17" i="13"/>
  <c r="C17" i="13"/>
  <c r="L16" i="13"/>
  <c r="K16" i="13"/>
  <c r="D16" i="13"/>
  <c r="C16" i="13"/>
  <c r="L15" i="13"/>
  <c r="K15" i="13"/>
  <c r="D15" i="13"/>
  <c r="C15" i="13"/>
  <c r="D11" i="13"/>
  <c r="C11" i="13"/>
  <c r="L10" i="13"/>
  <c r="K10" i="13"/>
  <c r="D10" i="13"/>
  <c r="C10" i="13"/>
  <c r="L9" i="13"/>
  <c r="K9" i="13"/>
  <c r="D9" i="13"/>
  <c r="C9" i="13"/>
  <c r="D8" i="13"/>
  <c r="C8" i="13"/>
  <c r="L7" i="13"/>
  <c r="K7" i="13"/>
  <c r="D7" i="13"/>
  <c r="C7" i="13"/>
  <c r="L6" i="13"/>
  <c r="D6" i="13"/>
  <c r="C6" i="13"/>
  <c r="L5" i="13"/>
  <c r="K5" i="13"/>
  <c r="D5" i="13"/>
  <c r="C5" i="13"/>
  <c r="L4" i="13"/>
  <c r="K4" i="13"/>
  <c r="D4" i="13"/>
  <c r="C34" i="8" l="1"/>
  <c r="D34" i="8"/>
  <c r="K5" i="19" l="1"/>
  <c r="K7" i="19"/>
  <c r="R4" i="8" l="1"/>
  <c r="S4" i="8"/>
  <c r="R6" i="8"/>
  <c r="S6" i="8"/>
  <c r="R8" i="8"/>
  <c r="S8" i="8"/>
  <c r="R10" i="8"/>
  <c r="S10" i="8"/>
  <c r="R12" i="8"/>
  <c r="S12" i="8"/>
  <c r="R14" i="8"/>
  <c r="S14" i="8"/>
  <c r="R16" i="8"/>
  <c r="S16" i="8"/>
  <c r="R18" i="8"/>
  <c r="S18" i="8"/>
  <c r="R20" i="8"/>
  <c r="S20" i="8"/>
  <c r="R22" i="8"/>
  <c r="S22" i="8"/>
  <c r="R24" i="8"/>
  <c r="S24" i="8"/>
  <c r="R26" i="8"/>
  <c r="S26" i="8"/>
  <c r="R28" i="8"/>
  <c r="S28" i="8"/>
  <c r="R30" i="8"/>
  <c r="S30" i="8"/>
  <c r="R32" i="8"/>
  <c r="S32" i="8"/>
  <c r="R34" i="8"/>
  <c r="S34" i="8"/>
  <c r="C4" i="8"/>
  <c r="D4" i="8"/>
  <c r="C6" i="8"/>
  <c r="D6" i="8"/>
  <c r="C8" i="8"/>
  <c r="D8" i="8"/>
  <c r="C10" i="8"/>
  <c r="D10" i="8"/>
  <c r="C12" i="8"/>
  <c r="D12" i="8"/>
  <c r="C14" i="8"/>
  <c r="D14" i="8"/>
  <c r="C16" i="8"/>
  <c r="D16" i="8"/>
  <c r="C18" i="8"/>
  <c r="D18" i="8"/>
  <c r="C20" i="8"/>
  <c r="D20" i="8"/>
  <c r="C22" i="8"/>
  <c r="D22" i="8"/>
  <c r="C24" i="8"/>
  <c r="D24" i="8"/>
  <c r="C26" i="8"/>
  <c r="D26" i="8"/>
  <c r="C28" i="8"/>
  <c r="D28" i="8"/>
  <c r="C30" i="8"/>
  <c r="D30" i="8"/>
  <c r="C32" i="8"/>
  <c r="D32" i="8"/>
  <c r="C36" i="8"/>
  <c r="D36" i="8"/>
  <c r="P7" i="16"/>
  <c r="Q7" i="16"/>
  <c r="P11" i="16"/>
  <c r="Q11" i="16"/>
  <c r="P13" i="16"/>
  <c r="Q13" i="16"/>
  <c r="P15" i="16"/>
  <c r="P17" i="16"/>
  <c r="Q17" i="16"/>
  <c r="P21" i="16"/>
  <c r="Q21" i="16"/>
  <c r="P23" i="16"/>
  <c r="Q23" i="16"/>
  <c r="P25" i="16"/>
  <c r="Q25" i="16"/>
  <c r="P27" i="16"/>
  <c r="Q27" i="16"/>
  <c r="P29" i="16"/>
  <c r="Q29" i="16"/>
  <c r="C5" i="16"/>
  <c r="C7" i="16"/>
  <c r="D7" i="16"/>
  <c r="C11" i="16"/>
  <c r="D11" i="16"/>
  <c r="C13" i="16"/>
  <c r="D13" i="16"/>
  <c r="C15" i="16"/>
  <c r="D15" i="16"/>
  <c r="C17" i="16"/>
  <c r="D17" i="16"/>
  <c r="C19" i="16"/>
  <c r="D19" i="16"/>
  <c r="C21" i="16"/>
  <c r="D21" i="16"/>
  <c r="C23" i="16"/>
  <c r="D23" i="16"/>
  <c r="C25" i="16"/>
  <c r="D25" i="16"/>
  <c r="C27" i="16"/>
  <c r="D27" i="16"/>
  <c r="Q3" i="16"/>
  <c r="P3" i="16"/>
  <c r="D3" i="16"/>
  <c r="O5" i="15" l="1"/>
  <c r="O7" i="15"/>
  <c r="O9" i="15"/>
  <c r="O11" i="15"/>
  <c r="O3" i="15"/>
  <c r="C5" i="15"/>
  <c r="C9" i="15"/>
  <c r="C11" i="15"/>
  <c r="K14" i="19" l="1"/>
  <c r="K13" i="19"/>
  <c r="K12" i="19"/>
</calcChain>
</file>

<file path=xl/comments1.xml><?xml version="1.0" encoding="utf-8"?>
<comments xmlns="http://schemas.openxmlformats.org/spreadsheetml/2006/main">
  <authors>
    <author xml:space="preserve"> </author>
  </authors>
  <commentList>
    <comment ref="E3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E3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</commentList>
</comments>
</file>

<file path=xl/sharedStrings.xml><?xml version="1.0" encoding="utf-8"?>
<sst xmlns="http://schemas.openxmlformats.org/spreadsheetml/2006/main" count="2137" uniqueCount="1187">
  <si>
    <t>氏名</t>
    <rPh sb="0" eb="2">
      <t>シメイ</t>
    </rPh>
    <phoneticPr fontId="4"/>
  </si>
  <si>
    <t>学校名</t>
    <rPh sb="0" eb="3">
      <t>ガッコウメイ</t>
    </rPh>
    <phoneticPr fontId="4"/>
  </si>
  <si>
    <t>得点</t>
    <rPh sb="0" eb="2">
      <t>トクテン</t>
    </rPh>
    <phoneticPr fontId="4"/>
  </si>
  <si>
    <t>順位</t>
    <rPh sb="0" eb="2">
      <t>ジュンイ</t>
    </rPh>
    <phoneticPr fontId="4"/>
  </si>
  <si>
    <t>個人形</t>
    <rPh sb="0" eb="2">
      <t>コジン</t>
    </rPh>
    <rPh sb="2" eb="3">
      <t>カタ</t>
    </rPh>
    <phoneticPr fontId="4"/>
  </si>
  <si>
    <t>形名</t>
    <rPh sb="0" eb="1">
      <t>カタ</t>
    </rPh>
    <rPh sb="1" eb="2">
      <t>メイ</t>
    </rPh>
    <phoneticPr fontId="4"/>
  </si>
  <si>
    <t>男子</t>
    <rPh sb="0" eb="2">
      <t>ダンシ</t>
    </rPh>
    <phoneticPr fontId="4"/>
  </si>
  <si>
    <t>準優勝</t>
    <rPh sb="0" eb="1">
      <t>ジュン</t>
    </rPh>
    <rPh sb="1" eb="3">
      <t>ユウショウ</t>
    </rPh>
    <phoneticPr fontId="4"/>
  </si>
  <si>
    <t>第３位</t>
    <rPh sb="0" eb="1">
      <t>ダイ</t>
    </rPh>
    <rPh sb="2" eb="3">
      <t>イ</t>
    </rPh>
    <phoneticPr fontId="4"/>
  </si>
  <si>
    <t>第４位</t>
    <rPh sb="0" eb="1">
      <t>ダイ</t>
    </rPh>
    <rPh sb="2" eb="3">
      <t>イ</t>
    </rPh>
    <phoneticPr fontId="4"/>
  </si>
  <si>
    <t>第５位</t>
    <rPh sb="0" eb="1">
      <t>ダイ</t>
    </rPh>
    <rPh sb="2" eb="3">
      <t>イ</t>
    </rPh>
    <phoneticPr fontId="4"/>
  </si>
  <si>
    <t>第６位</t>
    <rPh sb="0" eb="1">
      <t>ダイ</t>
    </rPh>
    <rPh sb="2" eb="3">
      <t>イ</t>
    </rPh>
    <phoneticPr fontId="4"/>
  </si>
  <si>
    <t>第７位</t>
    <rPh sb="0" eb="1">
      <t>ダイ</t>
    </rPh>
    <rPh sb="2" eb="3">
      <t>イ</t>
    </rPh>
    <phoneticPr fontId="4"/>
  </si>
  <si>
    <t>第８位</t>
    <rPh sb="0" eb="1">
      <t>ダイ</t>
    </rPh>
    <rPh sb="2" eb="3">
      <t>イ</t>
    </rPh>
    <phoneticPr fontId="4"/>
  </si>
  <si>
    <t>個人組手</t>
    <rPh sb="0" eb="2">
      <t>コジン</t>
    </rPh>
    <rPh sb="2" eb="3">
      <t>ク</t>
    </rPh>
    <rPh sb="3" eb="4">
      <t>テ</t>
    </rPh>
    <phoneticPr fontId="4"/>
  </si>
  <si>
    <t>団体組手</t>
    <rPh sb="0" eb="2">
      <t>ダンタイ</t>
    </rPh>
    <rPh sb="2" eb="3">
      <t>ク</t>
    </rPh>
    <rPh sb="3" eb="4">
      <t>テ</t>
    </rPh>
    <phoneticPr fontId="4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</si>
  <si>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4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</si>
  <si>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4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</si>
  <si>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4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</si>
  <si>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4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</si>
  <si>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4"/>
  </si>
  <si>
    <t>名誉会長</t>
    <rPh sb="0" eb="2">
      <t>メイヨ</t>
    </rPh>
    <rPh sb="2" eb="4">
      <t>カイチョウ</t>
    </rPh>
    <phoneticPr fontId="4"/>
  </si>
  <si>
    <t>会長</t>
    <rPh sb="0" eb="2">
      <t>カイチョウ</t>
    </rPh>
    <phoneticPr fontId="4"/>
  </si>
  <si>
    <t>副会長</t>
    <rPh sb="0" eb="3">
      <t>フクカイチョウ</t>
    </rPh>
    <phoneticPr fontId="4"/>
  </si>
  <si>
    <t>大会委員長</t>
    <rPh sb="0" eb="2">
      <t>タイカイ</t>
    </rPh>
    <rPh sb="2" eb="5">
      <t>イインチョウ</t>
    </rPh>
    <phoneticPr fontId="4"/>
  </si>
  <si>
    <t>大会副委員長</t>
    <rPh sb="0" eb="2">
      <t>タイカイ</t>
    </rPh>
    <rPh sb="2" eb="6">
      <t>フクイインチョウ</t>
    </rPh>
    <phoneticPr fontId="4"/>
  </si>
  <si>
    <t>委員</t>
    <rPh sb="0" eb="2">
      <t>イイン</t>
    </rPh>
    <phoneticPr fontId="4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</si>
  <si>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4"/>
  </si>
  <si>
    <t>競技役員</t>
    <rPh sb="0" eb="2">
      <t>キョウギ</t>
    </rPh>
    <rPh sb="2" eb="4">
      <t>ヤクイン</t>
    </rPh>
    <phoneticPr fontId="4"/>
  </si>
  <si>
    <t>ｺ-ﾄﾞ</t>
    <phoneticPr fontId="4"/>
  </si>
  <si>
    <t>（専門部委員長）</t>
    <rPh sb="1" eb="3">
      <t>センモン</t>
    </rPh>
    <rPh sb="3" eb="4">
      <t>ブ</t>
    </rPh>
    <rPh sb="4" eb="7">
      <t>イインチョウ</t>
    </rPh>
    <phoneticPr fontId="4"/>
  </si>
  <si>
    <t xml:space="preserve">  </t>
    <phoneticPr fontId="4"/>
  </si>
  <si>
    <t>コート作成</t>
    <rPh sb="3" eb="5">
      <t>サクセイ</t>
    </rPh>
    <phoneticPr fontId="4"/>
  </si>
  <si>
    <t>コート係</t>
    <rPh sb="3" eb="4">
      <t>カカリ</t>
    </rPh>
    <phoneticPr fontId="4"/>
  </si>
  <si>
    <t>進行</t>
    <rPh sb="0" eb="2">
      <t>シンコウ</t>
    </rPh>
    <phoneticPr fontId="4"/>
  </si>
  <si>
    <t>記録</t>
    <rPh sb="0" eb="2">
      <t>キロク</t>
    </rPh>
    <phoneticPr fontId="4"/>
  </si>
  <si>
    <t>審判構成</t>
    <rPh sb="0" eb="2">
      <t>シンパン</t>
    </rPh>
    <rPh sb="2" eb="4">
      <t>コウセイ</t>
    </rPh>
    <phoneticPr fontId="4"/>
  </si>
  <si>
    <t>選手宣誓</t>
    <rPh sb="0" eb="2">
      <t>センシュ</t>
    </rPh>
    <rPh sb="2" eb="4">
      <t>センセイ</t>
    </rPh>
    <phoneticPr fontId="4"/>
  </si>
  <si>
    <t>広報　</t>
    <rPh sb="0" eb="2">
      <t>コウホウ</t>
    </rPh>
    <phoneticPr fontId="4"/>
  </si>
  <si>
    <t>試合用具</t>
    <rPh sb="0" eb="2">
      <t>シアイ</t>
    </rPh>
    <rPh sb="2" eb="4">
      <t>ヨウグ</t>
    </rPh>
    <phoneticPr fontId="4"/>
  </si>
  <si>
    <t>大会ドクター</t>
    <rPh sb="0" eb="2">
      <t>タイカイ</t>
    </rPh>
    <phoneticPr fontId="4"/>
  </si>
  <si>
    <t>優　勝</t>
    <rPh sb="0" eb="1">
      <t>ユウ</t>
    </rPh>
    <rPh sb="2" eb="3">
      <t>カツ</t>
    </rPh>
    <phoneticPr fontId="4"/>
  </si>
  <si>
    <t>受付</t>
    <rPh sb="0" eb="2">
      <t>ウケツケ</t>
    </rPh>
    <phoneticPr fontId="4"/>
  </si>
  <si>
    <t>Ａ</t>
    <phoneticPr fontId="4"/>
  </si>
  <si>
    <t>団体形</t>
    <rPh sb="0" eb="2">
      <t>ダンタイ</t>
    </rPh>
    <rPh sb="2" eb="3">
      <t>カタ</t>
    </rPh>
    <phoneticPr fontId="4"/>
  </si>
  <si>
    <t>男子団体形</t>
    <rPh sb="0" eb="2">
      <t>ダンシ</t>
    </rPh>
    <rPh sb="2" eb="4">
      <t>ダンタイ</t>
    </rPh>
    <rPh sb="4" eb="5">
      <t>カタ</t>
    </rPh>
    <phoneticPr fontId="4"/>
  </si>
  <si>
    <t>女子団体形</t>
    <rPh sb="0" eb="2">
      <t>ジョシ</t>
    </rPh>
    <rPh sb="2" eb="4">
      <t>ダンタイ</t>
    </rPh>
    <rPh sb="4" eb="5">
      <t>カタ</t>
    </rPh>
    <phoneticPr fontId="4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</si>
  <si>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4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</si>
  <si>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4"/>
  </si>
  <si>
    <t>主催：</t>
    <rPh sb="0" eb="2">
      <t>シュサイ</t>
    </rPh>
    <phoneticPr fontId="4"/>
  </si>
  <si>
    <t>主管：</t>
    <rPh sb="0" eb="2">
      <t>シュカン</t>
    </rPh>
    <phoneticPr fontId="4"/>
  </si>
  <si>
    <t>後援：</t>
    <rPh sb="0" eb="2">
      <t>コウエン</t>
    </rPh>
    <phoneticPr fontId="4"/>
  </si>
  <si>
    <t>ｺ-ﾄﾞ</t>
    <phoneticPr fontId="4"/>
  </si>
  <si>
    <t>ｺ-ﾄﾞ</t>
    <phoneticPr fontId="4"/>
  </si>
  <si>
    <t>式　　　　　典</t>
    <rPh sb="0" eb="1">
      <t>シキ</t>
    </rPh>
    <rPh sb="6" eb="7">
      <t>テン</t>
    </rPh>
    <phoneticPr fontId="4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</si>
  <si>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4"/>
  </si>
  <si>
    <t>（県教育長）</t>
    <rPh sb="1" eb="2">
      <t>ケン</t>
    </rPh>
    <rPh sb="2" eb="5">
      <t>キョウイクチョウ</t>
    </rPh>
    <phoneticPr fontId="4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</si>
  <si>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4"/>
  </si>
  <si>
    <t>（競技協会理事長）</t>
    <rPh sb="1" eb="3">
      <t>キョウギ</t>
    </rPh>
    <rPh sb="3" eb="5">
      <t>キョウカイ</t>
    </rPh>
    <rPh sb="5" eb="8">
      <t>リジチョウ</t>
    </rPh>
    <phoneticPr fontId="4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</si>
  <si>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4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</si>
  <si>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4"/>
  </si>
  <si>
    <t>ｺｰﾄﾞ</t>
    <phoneticPr fontId="4"/>
  </si>
  <si>
    <t>B</t>
    <phoneticPr fontId="4"/>
  </si>
  <si>
    <t>団体</t>
    <rPh sb="0" eb="2">
      <t>ダンタイ</t>
    </rPh>
    <phoneticPr fontId="4"/>
  </si>
  <si>
    <t>秀明八千代</t>
    <rPh sb="0" eb="1">
      <t>シュウ</t>
    </rPh>
    <rPh sb="1" eb="2">
      <t>メイ</t>
    </rPh>
    <rPh sb="2" eb="5">
      <t>ヤチヨ</t>
    </rPh>
    <phoneticPr fontId="4"/>
  </si>
  <si>
    <t>習志野</t>
    <rPh sb="0" eb="3">
      <t>ナラシノ</t>
    </rPh>
    <phoneticPr fontId="4"/>
  </si>
  <si>
    <t>敬愛学園</t>
    <rPh sb="0" eb="2">
      <t>ケイアイ</t>
    </rPh>
    <rPh sb="2" eb="4">
      <t>ガクエン</t>
    </rPh>
    <phoneticPr fontId="4"/>
  </si>
  <si>
    <t>千葉南</t>
    <rPh sb="0" eb="2">
      <t>チバ</t>
    </rPh>
    <rPh sb="2" eb="3">
      <t>ミナミ</t>
    </rPh>
    <phoneticPr fontId="4"/>
  </si>
  <si>
    <t>成田</t>
    <rPh sb="0" eb="2">
      <t>ナリタ</t>
    </rPh>
    <phoneticPr fontId="4"/>
  </si>
  <si>
    <t>成田北</t>
    <rPh sb="0" eb="2">
      <t>ナリタ</t>
    </rPh>
    <rPh sb="2" eb="3">
      <t>キタ</t>
    </rPh>
    <phoneticPr fontId="4"/>
  </si>
  <si>
    <t>市立銚子</t>
    <rPh sb="0" eb="2">
      <t>イチリツ</t>
    </rPh>
    <rPh sb="2" eb="4">
      <t>チョウシ</t>
    </rPh>
    <phoneticPr fontId="4"/>
  </si>
  <si>
    <t>佐原</t>
    <rPh sb="0" eb="2">
      <t>サワラ</t>
    </rPh>
    <phoneticPr fontId="4"/>
  </si>
  <si>
    <t>千葉県教育委員会</t>
    <rPh sb="0" eb="3">
      <t>チバケン</t>
    </rPh>
    <rPh sb="3" eb="5">
      <t>キョウイク</t>
    </rPh>
    <rPh sb="5" eb="8">
      <t>イインカイ</t>
    </rPh>
    <phoneticPr fontId="4"/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</si>
  <si>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4"/>
  </si>
  <si>
    <t>Ｂ</t>
    <phoneticPr fontId="4"/>
  </si>
  <si>
    <t>Ｃ</t>
    <phoneticPr fontId="4"/>
  </si>
  <si>
    <t>個人</t>
    <rPh sb="0" eb="2">
      <t>コジン</t>
    </rPh>
    <phoneticPr fontId="4"/>
  </si>
  <si>
    <t>清水</t>
    <rPh sb="0" eb="2">
      <t>シミズ</t>
    </rPh>
    <phoneticPr fontId="4"/>
  </si>
  <si>
    <t>木更津総合</t>
    <rPh sb="0" eb="3">
      <t>キサラヅ</t>
    </rPh>
    <rPh sb="3" eb="5">
      <t>ソウゴウ</t>
    </rPh>
    <phoneticPr fontId="4"/>
  </si>
  <si>
    <t>優勝</t>
    <rPh sb="0" eb="2">
      <t>ユウショウ</t>
    </rPh>
    <phoneticPr fontId="4"/>
  </si>
  <si>
    <t>準優勝</t>
    <rPh sb="0" eb="3">
      <t>ジュンユウショウ</t>
    </rPh>
    <phoneticPr fontId="4"/>
  </si>
  <si>
    <t>３，４位</t>
    <rPh sb="3" eb="4">
      <t>イ</t>
    </rPh>
    <phoneticPr fontId="4"/>
  </si>
  <si>
    <t>５～８位</t>
    <rPh sb="3" eb="4">
      <t>イ</t>
    </rPh>
    <phoneticPr fontId="4"/>
  </si>
  <si>
    <t>２０点</t>
    <rPh sb="2" eb="3">
      <t>テン</t>
    </rPh>
    <phoneticPr fontId="4"/>
  </si>
  <si>
    <t>１０点</t>
    <rPh sb="2" eb="3">
      <t>テン</t>
    </rPh>
    <phoneticPr fontId="4"/>
  </si>
  <si>
    <t>５点</t>
    <rPh sb="1" eb="2">
      <t>テン</t>
    </rPh>
    <phoneticPr fontId="4"/>
  </si>
  <si>
    <t>３点</t>
    <rPh sb="1" eb="2">
      <t>テン</t>
    </rPh>
    <phoneticPr fontId="4"/>
  </si>
  <si>
    <t>２点</t>
    <rPh sb="1" eb="2">
      <t>テン</t>
    </rPh>
    <phoneticPr fontId="4"/>
  </si>
  <si>
    <t>１点</t>
    <rPh sb="1" eb="2">
      <t>テン</t>
    </rPh>
    <phoneticPr fontId="4"/>
  </si>
  <si>
    <t>植草　　完</t>
    <rPh sb="0" eb="2">
      <t>ウエクサ</t>
    </rPh>
    <rPh sb="4" eb="5">
      <t>カン</t>
    </rPh>
    <phoneticPr fontId="4"/>
  </si>
  <si>
    <t>入館指導</t>
    <rPh sb="0" eb="2">
      <t>ニュウカン</t>
    </rPh>
    <rPh sb="2" eb="4">
      <t>シドウ</t>
    </rPh>
    <phoneticPr fontId="4"/>
  </si>
  <si>
    <t>　　女子個人形トーナメント</t>
    <rPh sb="2" eb="4">
      <t>ジョシ</t>
    </rPh>
    <rPh sb="4" eb="6">
      <t>コジン</t>
    </rPh>
    <rPh sb="6" eb="7">
      <t>カタ</t>
    </rPh>
    <phoneticPr fontId="4"/>
  </si>
  <si>
    <t>Ｄ３</t>
    <phoneticPr fontId="4"/>
  </si>
  <si>
    <t>Ｃ４</t>
    <phoneticPr fontId="4"/>
  </si>
  <si>
    <t>Ｄ１</t>
    <phoneticPr fontId="4"/>
  </si>
  <si>
    <t>　　男子個人形トーナメント</t>
    <rPh sb="2" eb="4">
      <t>ダンシ</t>
    </rPh>
    <rPh sb="4" eb="6">
      <t>コジン</t>
    </rPh>
    <rPh sb="6" eb="7">
      <t>カタ</t>
    </rPh>
    <phoneticPr fontId="4"/>
  </si>
  <si>
    <t>マツムラローハイ</t>
  </si>
  <si>
    <t>ニーパイポ</t>
  </si>
  <si>
    <t>セイサン</t>
  </si>
  <si>
    <t>クルルンファ</t>
  </si>
  <si>
    <t>ニーセイシー</t>
  </si>
  <si>
    <t>クーシャンクー</t>
  </si>
  <si>
    <t>エンピ</t>
  </si>
  <si>
    <t>カンクウショウ</t>
  </si>
  <si>
    <t>空　　手　　道　　大　　会</t>
    <rPh sb="0" eb="1">
      <t>ソラ</t>
    </rPh>
    <rPh sb="3" eb="4">
      <t>テ</t>
    </rPh>
    <rPh sb="6" eb="7">
      <t>ミチ</t>
    </rPh>
    <rPh sb="9" eb="10">
      <t>ダイ</t>
    </rPh>
    <rPh sb="12" eb="13">
      <t>カイ</t>
    </rPh>
    <phoneticPr fontId="4"/>
  </si>
  <si>
    <t>＊注意　　男女とも最初に出場する試合は勝敗がついても5人まで行う。</t>
    <rPh sb="1" eb="3">
      <t>チュウイ</t>
    </rPh>
    <rPh sb="5" eb="7">
      <t>ダンジョ</t>
    </rPh>
    <rPh sb="9" eb="11">
      <t>サイショ</t>
    </rPh>
    <rPh sb="12" eb="14">
      <t>シュツジョウ</t>
    </rPh>
    <rPh sb="16" eb="18">
      <t>シアイ</t>
    </rPh>
    <rPh sb="19" eb="21">
      <t>ショウハイ</t>
    </rPh>
    <rPh sb="27" eb="28">
      <t>ニン</t>
    </rPh>
    <rPh sb="30" eb="31">
      <t>オコナ</t>
    </rPh>
    <phoneticPr fontId="4"/>
  </si>
  <si>
    <t>ｺ-ﾄﾞ</t>
    <phoneticPr fontId="4"/>
  </si>
  <si>
    <t>齊藤　隆作</t>
    <rPh sb="0" eb="2">
      <t>サイトウ</t>
    </rPh>
    <rPh sb="3" eb="5">
      <t>リュウサク</t>
    </rPh>
    <phoneticPr fontId="4"/>
  </si>
  <si>
    <t>Ｂ１</t>
    <phoneticPr fontId="4"/>
  </si>
  <si>
    <t>拓大紅陵</t>
    <rPh sb="0" eb="2">
      <t>タクダイ</t>
    </rPh>
    <rPh sb="2" eb="3">
      <t>コウ</t>
    </rPh>
    <rPh sb="3" eb="4">
      <t>リョウ</t>
    </rPh>
    <phoneticPr fontId="4"/>
  </si>
  <si>
    <t>長生</t>
    <rPh sb="0" eb="2">
      <t>ナガイ</t>
    </rPh>
    <phoneticPr fontId="4"/>
  </si>
  <si>
    <t>Ｄ</t>
    <phoneticPr fontId="4"/>
  </si>
  <si>
    <t>※個人形予選はＡ、Ｂの２コートで行います。</t>
    <rPh sb="1" eb="3">
      <t>コジン</t>
    </rPh>
    <rPh sb="3" eb="4">
      <t>カタ</t>
    </rPh>
    <rPh sb="4" eb="6">
      <t>ヨセン</t>
    </rPh>
    <rPh sb="16" eb="17">
      <t>オコナ</t>
    </rPh>
    <phoneticPr fontId="4"/>
  </si>
  <si>
    <t>麗澤</t>
    <rPh sb="0" eb="2">
      <t>レイタク</t>
    </rPh>
    <phoneticPr fontId="4"/>
  </si>
  <si>
    <t>会 場：</t>
    <rPh sb="0" eb="1">
      <t>カイ</t>
    </rPh>
    <rPh sb="2" eb="3">
      <t>バ</t>
    </rPh>
    <phoneticPr fontId="4"/>
  </si>
  <si>
    <t>勝井　洋一</t>
    <rPh sb="0" eb="2">
      <t>カツイ</t>
    </rPh>
    <rPh sb="3" eb="5">
      <t>ヨウイチ</t>
    </rPh>
    <phoneticPr fontId="4"/>
  </si>
  <si>
    <t>男子個人形（各コート４名準決勝へ）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4"/>
  </si>
  <si>
    <t>女子個人形（各コート上位４名準決勝へ）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4"/>
  </si>
  <si>
    <t>Ａコート</t>
    <phoneticPr fontId="4"/>
  </si>
  <si>
    <t>Ｂコート</t>
    <phoneticPr fontId="4"/>
  </si>
  <si>
    <t>Ｄ４</t>
    <phoneticPr fontId="4"/>
  </si>
  <si>
    <t>Ａ３</t>
    <phoneticPr fontId="4"/>
  </si>
  <si>
    <t>Ｃ３</t>
    <phoneticPr fontId="4"/>
  </si>
  <si>
    <t>Ｂ２</t>
    <phoneticPr fontId="4"/>
  </si>
  <si>
    <t>Ｄ２</t>
    <phoneticPr fontId="4"/>
  </si>
  <si>
    <t>Ａ２</t>
    <phoneticPr fontId="4"/>
  </si>
  <si>
    <t>Ｃ２</t>
    <phoneticPr fontId="4"/>
  </si>
  <si>
    <t>Ｂ３</t>
    <phoneticPr fontId="4"/>
  </si>
  <si>
    <t>3位決定戦</t>
    <rPh sb="1" eb="2">
      <t>イ</t>
    </rPh>
    <rPh sb="2" eb="5">
      <t>ケッテイセン</t>
    </rPh>
    <phoneticPr fontId="4"/>
  </si>
  <si>
    <t>期 日：</t>
    <rPh sb="0" eb="1">
      <t>キ</t>
    </rPh>
    <rPh sb="2" eb="3">
      <t>ヒ</t>
    </rPh>
    <phoneticPr fontId="4"/>
  </si>
  <si>
    <t>得点</t>
    <rPh sb="0" eb="2">
      <t>トクテン</t>
    </rPh>
    <phoneticPr fontId="4"/>
  </si>
  <si>
    <t>３位決定戦</t>
    <rPh sb="1" eb="2">
      <t>クライ</t>
    </rPh>
    <rPh sb="2" eb="5">
      <t>ケッテイセン</t>
    </rPh>
    <phoneticPr fontId="4"/>
  </si>
  <si>
    <t>東金</t>
    <rPh sb="0" eb="2">
      <t>トウガネ</t>
    </rPh>
    <phoneticPr fontId="4"/>
  </si>
  <si>
    <t>３位決定戦</t>
    <rPh sb="1" eb="2">
      <t>クライ</t>
    </rPh>
    <rPh sb="2" eb="5">
      <t>ケッテイセン</t>
    </rPh>
    <phoneticPr fontId="4"/>
  </si>
  <si>
    <t>（競技団体会長）</t>
    <rPh sb="1" eb="3">
      <t>キョウギ</t>
    </rPh>
    <rPh sb="3" eb="5">
      <t>ダンタイ</t>
    </rPh>
    <rPh sb="5" eb="7">
      <t>カイチョウ</t>
    </rPh>
    <phoneticPr fontId="5"/>
  </si>
  <si>
    <t>鎌形　　勇</t>
    <rPh sb="0" eb="2">
      <t>カマガタ</t>
    </rPh>
    <rPh sb="4" eb="5">
      <t>イサム</t>
    </rPh>
    <phoneticPr fontId="5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</si>
  <si>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4"/>
  </si>
  <si>
    <t>（専門部長）</t>
    <rPh sb="1" eb="3">
      <t>センモン</t>
    </rPh>
    <rPh sb="3" eb="5">
      <t>ブチョウ</t>
    </rPh>
    <phoneticPr fontId="4"/>
  </si>
  <si>
    <t>（高体連専務理事）</t>
    <rPh sb="1" eb="2">
      <t>コウ</t>
    </rPh>
    <rPh sb="2" eb="3">
      <t>タイ</t>
    </rPh>
    <rPh sb="3" eb="4">
      <t>レン</t>
    </rPh>
    <rPh sb="4" eb="6">
      <t>センム</t>
    </rPh>
    <rPh sb="6" eb="8">
      <t>リジ</t>
    </rPh>
    <phoneticPr fontId="4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</si>
  <si>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4"/>
  </si>
  <si>
    <t>関　 秀彰</t>
    <rPh sb="0" eb="1">
      <t>セキ</t>
    </rPh>
    <rPh sb="3" eb="5">
      <t>ヒデアキ</t>
    </rPh>
    <phoneticPr fontId="4"/>
  </si>
  <si>
    <t>梅井　泰宏</t>
    <rPh sb="0" eb="2">
      <t>ウメイ</t>
    </rPh>
    <rPh sb="3" eb="5">
      <t>ヤスヒロ</t>
    </rPh>
    <phoneticPr fontId="4"/>
  </si>
  <si>
    <t>　　練習のコート割り当て</t>
    <rPh sb="2" eb="4">
      <t>レンシュウ</t>
    </rPh>
    <rPh sb="8" eb="9">
      <t>ワ</t>
    </rPh>
    <rPh sb="10" eb="11">
      <t>ア</t>
    </rPh>
    <phoneticPr fontId="4"/>
  </si>
  <si>
    <t>＊コート係は、試合</t>
    <rPh sb="4" eb="5">
      <t>ガカリ</t>
    </rPh>
    <rPh sb="7" eb="9">
      <t>シアイ</t>
    </rPh>
    <phoneticPr fontId="4"/>
  </si>
  <si>
    <t>　結果をこまめに本部</t>
    <rPh sb="1" eb="3">
      <t>ケッカ</t>
    </rPh>
    <rPh sb="8" eb="10">
      <t>ホンブ</t>
    </rPh>
    <phoneticPr fontId="4"/>
  </si>
  <si>
    <t>　記録係に出してくだ</t>
    <rPh sb="1" eb="4">
      <t>キロクガカリ</t>
    </rPh>
    <rPh sb="5" eb="6">
      <t>ダ</t>
    </rPh>
    <phoneticPr fontId="4"/>
  </si>
  <si>
    <t>　さい。</t>
    <phoneticPr fontId="4"/>
  </si>
  <si>
    <t>→個人は回戦ごと</t>
    <rPh sb="1" eb="3">
      <t>コジン</t>
    </rPh>
    <rPh sb="4" eb="6">
      <t>カイセン</t>
    </rPh>
    <phoneticPr fontId="4"/>
  </si>
  <si>
    <t>→団体は試合ごと</t>
    <rPh sb="1" eb="3">
      <t>ダンタイ</t>
    </rPh>
    <rPh sb="4" eb="6">
      <t>シアイ</t>
    </rPh>
    <phoneticPr fontId="4"/>
  </si>
  <si>
    <t>髙井（清水）</t>
    <rPh sb="0" eb="1">
      <t>タカ</t>
    </rPh>
    <phoneticPr fontId="4"/>
  </si>
  <si>
    <t>常任委員全員</t>
    <rPh sb="0" eb="2">
      <t>ジョウニン</t>
    </rPh>
    <rPh sb="2" eb="4">
      <t>イイン</t>
    </rPh>
    <rPh sb="4" eb="6">
      <t>ゼンイン</t>
    </rPh>
    <phoneticPr fontId="4"/>
  </si>
  <si>
    <t>計量</t>
    <rPh sb="0" eb="2">
      <t>ケイリョウ</t>
    </rPh>
    <phoneticPr fontId="4"/>
  </si>
  <si>
    <t>男子：小泉（木更津総合）　森部（千葉南）　　女子：鈴木（習志野）　岡本（拓大紅陵）　</t>
    <rPh sb="0" eb="2">
      <t>ダンシ</t>
    </rPh>
    <rPh sb="3" eb="5">
      <t>コイズミ</t>
    </rPh>
    <rPh sb="6" eb="9">
      <t>キサラヅ</t>
    </rPh>
    <rPh sb="9" eb="11">
      <t>ソウゴウ</t>
    </rPh>
    <rPh sb="13" eb="15">
      <t>モリベ</t>
    </rPh>
    <rPh sb="16" eb="18">
      <t>チバ</t>
    </rPh>
    <rPh sb="18" eb="19">
      <t>ミナミ</t>
    </rPh>
    <rPh sb="22" eb="24">
      <t>ジョシ</t>
    </rPh>
    <rPh sb="25" eb="27">
      <t>スズキ</t>
    </rPh>
    <rPh sb="28" eb="31">
      <t>ナラシノ</t>
    </rPh>
    <rPh sb="33" eb="35">
      <t>オカモト</t>
    </rPh>
    <rPh sb="36" eb="38">
      <t>タクダイ</t>
    </rPh>
    <rPh sb="38" eb="39">
      <t>ベニ</t>
    </rPh>
    <rPh sb="39" eb="40">
      <t>リョウ</t>
    </rPh>
    <phoneticPr fontId="4"/>
  </si>
  <si>
    <t>髙井（清水）</t>
    <rPh sb="0" eb="2">
      <t>タカイ</t>
    </rPh>
    <phoneticPr fontId="4"/>
  </si>
  <si>
    <t>弁当</t>
    <rPh sb="0" eb="2">
      <t>ベントウ</t>
    </rPh>
    <phoneticPr fontId="4"/>
  </si>
  <si>
    <t>会場管理</t>
    <rPh sb="0" eb="2">
      <t>カイジョウ</t>
    </rPh>
    <rPh sb="2" eb="4">
      <t>カンリ</t>
    </rPh>
    <phoneticPr fontId="4"/>
  </si>
  <si>
    <t>No．１～●の選手はＡコート、●～●の選手はＢコートに集合してください。</t>
    <rPh sb="7" eb="9">
      <t>センシュ</t>
    </rPh>
    <rPh sb="19" eb="21">
      <t>センシュ</t>
    </rPh>
    <rPh sb="27" eb="29">
      <t>シュウゴウ</t>
    </rPh>
    <phoneticPr fontId="4"/>
  </si>
  <si>
    <t>No．１～●●の選手はＡコート、●●～●●の選手はＢコートに集合してください。</t>
    <rPh sb="8" eb="10">
      <t>センシュ</t>
    </rPh>
    <rPh sb="22" eb="24">
      <t>センシュ</t>
    </rPh>
    <rPh sb="30" eb="32">
      <t>シュウゴウ</t>
    </rPh>
    <phoneticPr fontId="4"/>
  </si>
  <si>
    <t>Ａコート</t>
    <phoneticPr fontId="4"/>
  </si>
  <si>
    <t>Ｂコート</t>
    <phoneticPr fontId="4"/>
  </si>
  <si>
    <t>A1</t>
    <phoneticPr fontId="4"/>
  </si>
  <si>
    <t>Ｃ１</t>
    <phoneticPr fontId="4"/>
  </si>
  <si>
    <t>Ｂ４</t>
    <phoneticPr fontId="4"/>
  </si>
  <si>
    <t>Ｃ３</t>
    <phoneticPr fontId="4"/>
  </si>
  <si>
    <t>Ｄ２</t>
    <phoneticPr fontId="4"/>
  </si>
  <si>
    <t>Ｂ３</t>
    <phoneticPr fontId="4"/>
  </si>
  <si>
    <t>Ａ４</t>
    <phoneticPr fontId="4"/>
  </si>
  <si>
    <t>Ａ１</t>
    <phoneticPr fontId="4"/>
  </si>
  <si>
    <t>Ｃ１</t>
    <phoneticPr fontId="4"/>
  </si>
  <si>
    <t>Ｂ４</t>
    <phoneticPr fontId="4"/>
  </si>
  <si>
    <t>Ｂ２</t>
    <phoneticPr fontId="4"/>
  </si>
  <si>
    <t>Ｄ３</t>
    <phoneticPr fontId="4"/>
  </si>
  <si>
    <t>Ａ４</t>
    <phoneticPr fontId="4"/>
  </si>
  <si>
    <t>Ｃ４</t>
    <phoneticPr fontId="4"/>
  </si>
  <si>
    <t>Ｂ１</t>
    <phoneticPr fontId="4"/>
  </si>
  <si>
    <t>Ｄ１</t>
    <phoneticPr fontId="4"/>
  </si>
  <si>
    <t>、</t>
    <phoneticPr fontId="4"/>
  </si>
  <si>
    <t>★和道流：、</t>
    <phoneticPr fontId="4"/>
  </si>
  <si>
    <t>★松濤館流：、</t>
    <phoneticPr fontId="4"/>
  </si>
  <si>
    <t>女子個人組手 －５３㎏　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</si>
  <si>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－５３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</si>
  <si>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－５９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</si>
  <si>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＋５９</t>
    <rPh sb="0" eb="2">
      <t>ジョシ</t>
    </rPh>
    <rPh sb="2" eb="4">
      <t>コジン</t>
    </rPh>
    <rPh sb="4" eb="5">
      <t>ク</t>
    </rPh>
    <rPh sb="5" eb="6">
      <t>テ</t>
    </rPh>
    <phoneticPr fontId="4"/>
  </si>
  <si>
    <t xml:space="preserve"> 　男子個人組手 －６１㎏</t>
    <rPh sb="2" eb="4">
      <t>ダンシ</t>
    </rPh>
    <rPh sb="4" eb="6">
      <t>コジン</t>
    </rPh>
    <rPh sb="6" eb="7">
      <t>ク</t>
    </rPh>
    <rPh sb="7" eb="8">
      <t>テ</t>
    </rPh>
    <phoneticPr fontId="4"/>
  </si>
  <si>
    <t xml:space="preserve"> 　男子個人組手 ＋６８㎏</t>
    <rPh sb="2" eb="4">
      <t>ダンシ</t>
    </rPh>
    <rPh sb="4" eb="6">
      <t>コジン</t>
    </rPh>
    <rPh sb="6" eb="7">
      <t>ク</t>
    </rPh>
    <rPh sb="7" eb="8">
      <t>テ</t>
    </rPh>
    <phoneticPr fontId="4"/>
  </si>
  <si>
    <t>女子</t>
    <rPh sb="0" eb="2">
      <t>ジョシ</t>
    </rPh>
    <phoneticPr fontId="4"/>
  </si>
  <si>
    <t>拓大紅陵</t>
    <rPh sb="0" eb="2">
      <t>タクダイ</t>
    </rPh>
    <rPh sb="2" eb="3">
      <t>コウ</t>
    </rPh>
    <rPh sb="3" eb="4">
      <t>リョウ</t>
    </rPh>
    <phoneticPr fontId="1"/>
  </si>
  <si>
    <t>渡邉</t>
    <rPh sb="0" eb="2">
      <t>ワタナベ</t>
    </rPh>
    <phoneticPr fontId="4"/>
  </si>
  <si>
    <t>成東</t>
    <rPh sb="0" eb="2">
      <t>ナルトウ</t>
    </rPh>
    <phoneticPr fontId="4"/>
  </si>
  <si>
    <t>平野</t>
    <rPh sb="0" eb="2">
      <t>ヒラノ</t>
    </rPh>
    <phoneticPr fontId="4"/>
  </si>
  <si>
    <t>田中</t>
    <rPh sb="0" eb="2">
      <t>タナカ</t>
    </rPh>
    <phoneticPr fontId="4"/>
  </si>
  <si>
    <t>船橋東</t>
    <rPh sb="0" eb="2">
      <t>フナバシ</t>
    </rPh>
    <rPh sb="2" eb="3">
      <t>ヒガシ</t>
    </rPh>
    <phoneticPr fontId="4"/>
  </si>
  <si>
    <t>山口</t>
    <rPh sb="0" eb="2">
      <t>ヤマグチ</t>
    </rPh>
    <phoneticPr fontId="4"/>
  </si>
  <si>
    <t>伊藤</t>
    <rPh sb="0" eb="2">
      <t>イトウ</t>
    </rPh>
    <phoneticPr fontId="4"/>
  </si>
  <si>
    <t>千葉経済</t>
    <rPh sb="0" eb="2">
      <t>チバ</t>
    </rPh>
    <rPh sb="2" eb="4">
      <t>ケイザイ</t>
    </rPh>
    <phoneticPr fontId="4"/>
  </si>
  <si>
    <t>鈴木</t>
    <rPh sb="0" eb="2">
      <t>スズキ</t>
    </rPh>
    <phoneticPr fontId="4"/>
  </si>
  <si>
    <t>佐藤</t>
    <rPh sb="0" eb="2">
      <t>サトウ</t>
    </rPh>
    <phoneticPr fontId="4"/>
  </si>
  <si>
    <t>岡本</t>
    <rPh sb="0" eb="2">
      <t>オカモト</t>
    </rPh>
    <phoneticPr fontId="4"/>
  </si>
  <si>
    <t>拓大紅陵</t>
    <rPh sb="0" eb="4">
      <t>タクダイコウリョウ</t>
    </rPh>
    <phoneticPr fontId="4"/>
  </si>
  <si>
    <t>長生　</t>
    <rPh sb="0" eb="2">
      <t>ナガイ</t>
    </rPh>
    <phoneticPr fontId="4"/>
  </si>
  <si>
    <t>中島</t>
    <rPh sb="0" eb="2">
      <t>ナカジマ</t>
    </rPh>
    <phoneticPr fontId="4"/>
  </si>
  <si>
    <t>𠮷川</t>
  </si>
  <si>
    <t>女子個人組手 －５９㎏　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</si>
  <si>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＋５９㎏　</t>
    <rPh sb="0" eb="2">
      <t>ジョシ</t>
    </rPh>
    <rPh sb="2" eb="4">
      <t>コジン</t>
    </rPh>
    <rPh sb="4" eb="5">
      <t>ク</t>
    </rPh>
    <rPh sb="5" eb="6">
      <t>テ</t>
    </rPh>
    <phoneticPr fontId="4"/>
  </si>
  <si>
    <t>長生</t>
    <rPh sb="0" eb="2">
      <t>チョウセイ</t>
    </rPh>
    <phoneticPr fontId="4"/>
  </si>
  <si>
    <t>渡辺</t>
    <rPh sb="0" eb="2">
      <t>ワタナベ</t>
    </rPh>
    <phoneticPr fontId="4"/>
  </si>
  <si>
    <t>女子団体形（各コート上位４チーム決勝）</t>
    <rPh sb="0" eb="2">
      <t>ジョシ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4"/>
  </si>
  <si>
    <t>男子団体形（各コート上位４チ－ム決勝）</t>
    <rPh sb="0" eb="2">
      <t>ダンシ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4"/>
  </si>
  <si>
    <t>東金</t>
  </si>
  <si>
    <t>高山</t>
  </si>
  <si>
    <t>鈴木</t>
  </si>
  <si>
    <t>秀明八千代</t>
  </si>
  <si>
    <t>山本</t>
  </si>
  <si>
    <t>日体大柏</t>
  </si>
  <si>
    <t>加瀬</t>
  </si>
  <si>
    <t>成東</t>
  </si>
  <si>
    <t>井上</t>
  </si>
  <si>
    <t>千葉南</t>
  </si>
  <si>
    <t>中西</t>
  </si>
  <si>
    <t>船橋東</t>
  </si>
  <si>
    <t>菅原</t>
  </si>
  <si>
    <t>長生　</t>
  </si>
  <si>
    <t>道本</t>
  </si>
  <si>
    <t>拓大紅陵</t>
  </si>
  <si>
    <t>伊藤</t>
  </si>
  <si>
    <t>習志野</t>
  </si>
  <si>
    <t>浅田</t>
  </si>
  <si>
    <t>敬愛学園</t>
  </si>
  <si>
    <t>齋藤</t>
  </si>
  <si>
    <t>市立銚子</t>
  </si>
  <si>
    <t>成田</t>
  </si>
  <si>
    <t>世良田</t>
  </si>
  <si>
    <t>佐原</t>
  </si>
  <si>
    <t>萩山</t>
  </si>
  <si>
    <t>飯泉</t>
  </si>
  <si>
    <t>衣鳩</t>
  </si>
  <si>
    <t>仲</t>
  </si>
  <si>
    <t>嶋田</t>
  </si>
  <si>
    <t>中村</t>
  </si>
  <si>
    <t>別府</t>
  </si>
  <si>
    <t>新原</t>
  </si>
  <si>
    <t>佐々木</t>
  </si>
  <si>
    <t>板井</t>
  </si>
  <si>
    <t>三田村</t>
  </si>
  <si>
    <t>宮</t>
  </si>
  <si>
    <t>五十嵐</t>
  </si>
  <si>
    <t>西武台</t>
  </si>
  <si>
    <t>船橋啓明</t>
  </si>
  <si>
    <t>清水</t>
  </si>
  <si>
    <t>京相</t>
  </si>
  <si>
    <t>金澤</t>
  </si>
  <si>
    <t>長生</t>
  </si>
  <si>
    <t>桑野</t>
  </si>
  <si>
    <t>古川</t>
  </si>
  <si>
    <t>須賀田</t>
  </si>
  <si>
    <t>木更津総合</t>
  </si>
  <si>
    <t>栃谷</t>
  </si>
  <si>
    <t>河野</t>
  </si>
  <si>
    <t>黒田</t>
  </si>
  <si>
    <t>東金　</t>
  </si>
  <si>
    <t>本戸</t>
  </si>
  <si>
    <t>仲川</t>
  </si>
  <si>
    <t>渋谷幕張</t>
  </si>
  <si>
    <t>福井</t>
  </si>
  <si>
    <t>雑賀</t>
  </si>
  <si>
    <t>妻鹿</t>
  </si>
  <si>
    <t>千葉経済</t>
  </si>
  <si>
    <t>宮本</t>
  </si>
  <si>
    <t>島村</t>
  </si>
  <si>
    <t>麗澤</t>
  </si>
  <si>
    <t>岡本</t>
  </si>
  <si>
    <t>東金商業</t>
  </si>
  <si>
    <t>林</t>
  </si>
  <si>
    <t>速永</t>
  </si>
  <si>
    <t>秋葉</t>
  </si>
  <si>
    <t>榎本</t>
  </si>
  <si>
    <t>皆川</t>
  </si>
  <si>
    <t>中島</t>
  </si>
  <si>
    <t>菅谷</t>
  </si>
  <si>
    <t>高橋</t>
  </si>
  <si>
    <t>宍倉</t>
  </si>
  <si>
    <t>小椋</t>
  </si>
  <si>
    <t>本田</t>
  </si>
  <si>
    <t>池田</t>
  </si>
  <si>
    <t>秀明八千代</t>
    <rPh sb="0" eb="2">
      <t>シュウメイ</t>
    </rPh>
    <rPh sb="2" eb="5">
      <t>ヤチヨ</t>
    </rPh>
    <phoneticPr fontId="4"/>
  </si>
  <si>
    <t>日体大柏</t>
    <rPh sb="0" eb="3">
      <t>ニッタイダイ</t>
    </rPh>
    <rPh sb="3" eb="4">
      <t>カシワ</t>
    </rPh>
    <phoneticPr fontId="4"/>
  </si>
  <si>
    <t>秀明八千代</t>
    <rPh sb="0" eb="5">
      <t>シュウメイヤチヨ</t>
    </rPh>
    <phoneticPr fontId="4"/>
  </si>
  <si>
    <t>優勝</t>
    <rPh sb="0" eb="2">
      <t>ユウショウ</t>
    </rPh>
    <phoneticPr fontId="4"/>
  </si>
  <si>
    <t>早坂</t>
    <rPh sb="0" eb="2">
      <t>ハヤサカ</t>
    </rPh>
    <phoneticPr fontId="4"/>
  </si>
  <si>
    <t>戸邉</t>
    <rPh sb="0" eb="2">
      <t>トベ</t>
    </rPh>
    <phoneticPr fontId="4"/>
  </si>
  <si>
    <t>石山</t>
    <rPh sb="0" eb="2">
      <t>イシヤマ</t>
    </rPh>
    <phoneticPr fontId="4"/>
  </si>
  <si>
    <t>吾妻</t>
    <rPh sb="0" eb="2">
      <t>アヅマ</t>
    </rPh>
    <phoneticPr fontId="4"/>
  </si>
  <si>
    <t>竹内</t>
    <rPh sb="0" eb="2">
      <t>タケウチ</t>
    </rPh>
    <phoneticPr fontId="4"/>
  </si>
  <si>
    <t>高木</t>
    <rPh sb="0" eb="2">
      <t>タカギ</t>
    </rPh>
    <phoneticPr fontId="4"/>
  </si>
  <si>
    <t>高梨</t>
    <rPh sb="0" eb="2">
      <t>タカナシ</t>
    </rPh>
    <phoneticPr fontId="4"/>
  </si>
  <si>
    <t>昭和学院</t>
    <rPh sb="0" eb="2">
      <t>ショウワ</t>
    </rPh>
    <rPh sb="2" eb="4">
      <t>ガクイン</t>
    </rPh>
    <phoneticPr fontId="4"/>
  </si>
  <si>
    <t>齋藤</t>
    <rPh sb="0" eb="2">
      <t>サイトウ</t>
    </rPh>
    <phoneticPr fontId="4"/>
  </si>
  <si>
    <t>川崎</t>
    <rPh sb="0" eb="2">
      <t>カワサキ</t>
    </rPh>
    <phoneticPr fontId="4"/>
  </si>
  <si>
    <t>吉本</t>
    <rPh sb="0" eb="2">
      <t>ヨシモト</t>
    </rPh>
    <phoneticPr fontId="4"/>
  </si>
  <si>
    <t>古川</t>
    <rPh sb="0" eb="2">
      <t>フルカワ</t>
    </rPh>
    <phoneticPr fontId="4"/>
  </si>
  <si>
    <t>須藤</t>
    <rPh sb="0" eb="2">
      <t>スドウ</t>
    </rPh>
    <phoneticPr fontId="4"/>
  </si>
  <si>
    <t>丸木</t>
    <rPh sb="0" eb="2">
      <t>マルキ</t>
    </rPh>
    <phoneticPr fontId="4"/>
  </si>
  <si>
    <t>西尾</t>
    <rPh sb="0" eb="2">
      <t>ニシオ</t>
    </rPh>
    <phoneticPr fontId="4"/>
  </si>
  <si>
    <t>平田</t>
    <rPh sb="0" eb="2">
      <t>ヒラタ</t>
    </rPh>
    <phoneticPr fontId="4"/>
  </si>
  <si>
    <t>椿</t>
    <rPh sb="0" eb="1">
      <t>ツバキ</t>
    </rPh>
    <phoneticPr fontId="4"/>
  </si>
  <si>
    <t>茂原樟陽</t>
    <rPh sb="0" eb="4">
      <t>モバラショウヨウ</t>
    </rPh>
    <phoneticPr fontId="4"/>
  </si>
  <si>
    <t>小野</t>
    <rPh sb="0" eb="2">
      <t>オノ</t>
    </rPh>
    <phoneticPr fontId="4"/>
  </si>
  <si>
    <t>市原</t>
    <rPh sb="0" eb="2">
      <t>イチハラ</t>
    </rPh>
    <phoneticPr fontId="4"/>
  </si>
  <si>
    <t>三好</t>
    <rPh sb="0" eb="2">
      <t>ミヨシ</t>
    </rPh>
    <phoneticPr fontId="4"/>
  </si>
  <si>
    <t>菊池</t>
    <rPh sb="0" eb="2">
      <t>キクチ</t>
    </rPh>
    <phoneticPr fontId="4"/>
  </si>
  <si>
    <t>佐々木</t>
    <rPh sb="0" eb="3">
      <t>ササキ</t>
    </rPh>
    <phoneticPr fontId="4"/>
  </si>
  <si>
    <t>西廣</t>
    <rPh sb="0" eb="2">
      <t>ニシビロ</t>
    </rPh>
    <phoneticPr fontId="4"/>
  </si>
  <si>
    <t>安藤</t>
    <rPh sb="0" eb="2">
      <t>アンドウ</t>
    </rPh>
    <phoneticPr fontId="4"/>
  </si>
  <si>
    <t>石本</t>
    <rPh sb="0" eb="2">
      <t>イシモト</t>
    </rPh>
    <phoneticPr fontId="4"/>
  </si>
  <si>
    <t>井合</t>
    <rPh sb="0" eb="2">
      <t>イアイ</t>
    </rPh>
    <phoneticPr fontId="4"/>
  </si>
  <si>
    <t>龍</t>
    <rPh sb="0" eb="1">
      <t>リュウ</t>
    </rPh>
    <phoneticPr fontId="4"/>
  </si>
  <si>
    <t>大木</t>
    <rPh sb="0" eb="2">
      <t>オオキ</t>
    </rPh>
    <phoneticPr fontId="4"/>
  </si>
  <si>
    <t>島</t>
    <rPh sb="0" eb="1">
      <t>シマ</t>
    </rPh>
    <phoneticPr fontId="4"/>
  </si>
  <si>
    <t>飯田</t>
    <rPh sb="0" eb="2">
      <t>イイダ</t>
    </rPh>
    <phoneticPr fontId="4"/>
  </si>
  <si>
    <t>髙橋</t>
    <rPh sb="0" eb="2">
      <t>タカハシ</t>
    </rPh>
    <phoneticPr fontId="4"/>
  </si>
  <si>
    <t>大杉</t>
    <rPh sb="0" eb="2">
      <t>オオスギ</t>
    </rPh>
    <phoneticPr fontId="4"/>
  </si>
  <si>
    <t>佐久間</t>
    <rPh sb="0" eb="3">
      <t>サクマ</t>
    </rPh>
    <phoneticPr fontId="4"/>
  </si>
  <si>
    <t>八角</t>
    <rPh sb="0" eb="2">
      <t>ホスミ</t>
    </rPh>
    <phoneticPr fontId="4"/>
  </si>
  <si>
    <t>清水</t>
    <rPh sb="0" eb="2">
      <t>シミズ</t>
    </rPh>
    <phoneticPr fontId="4"/>
  </si>
  <si>
    <t>昭和学院</t>
    <rPh sb="0" eb="4">
      <t>ショウワガクイン</t>
    </rPh>
    <phoneticPr fontId="4"/>
  </si>
  <si>
    <t>日体大柏</t>
    <rPh sb="0" eb="2">
      <t>ニッタイ</t>
    </rPh>
    <rPh sb="2" eb="3">
      <t>ダイ</t>
    </rPh>
    <rPh sb="3" eb="4">
      <t>カシワ</t>
    </rPh>
    <phoneticPr fontId="4"/>
  </si>
  <si>
    <t>大渕</t>
    <rPh sb="0" eb="2">
      <t>オオブチ</t>
    </rPh>
    <phoneticPr fontId="4"/>
  </si>
  <si>
    <t>丸子</t>
    <rPh sb="0" eb="2">
      <t>マルコ</t>
    </rPh>
    <phoneticPr fontId="4"/>
  </si>
  <si>
    <t>秀明八千代</t>
    <rPh sb="0" eb="5">
      <t>シュウメイヤチヨ</t>
    </rPh>
    <phoneticPr fontId="4"/>
  </si>
  <si>
    <t>習志野</t>
    <rPh sb="0" eb="3">
      <t>ナラシノ</t>
    </rPh>
    <phoneticPr fontId="4"/>
  </si>
  <si>
    <t>丸木</t>
    <rPh sb="0" eb="2">
      <t>マルキ</t>
    </rPh>
    <phoneticPr fontId="4"/>
  </si>
  <si>
    <t>敬愛学園</t>
    <rPh sb="0" eb="4">
      <t>ケイアイガクエン</t>
    </rPh>
    <phoneticPr fontId="4"/>
  </si>
  <si>
    <t>日体大柏</t>
    <rPh sb="0" eb="4">
      <t>ニッタイダイカシワ</t>
    </rPh>
    <phoneticPr fontId="4"/>
  </si>
  <si>
    <t>木津</t>
    <rPh sb="0" eb="2">
      <t>キヅ</t>
    </rPh>
    <phoneticPr fontId="4"/>
  </si>
  <si>
    <t>三好</t>
    <rPh sb="0" eb="2">
      <t>ミヨシ</t>
    </rPh>
    <phoneticPr fontId="4"/>
  </si>
  <si>
    <t>成東</t>
    <rPh sb="0" eb="2">
      <t>ナルトウ</t>
    </rPh>
    <phoneticPr fontId="4"/>
  </si>
  <si>
    <t>市立銚子</t>
    <rPh sb="0" eb="4">
      <t>イチリツチョウシ</t>
    </rPh>
    <phoneticPr fontId="4"/>
  </si>
  <si>
    <t>船橋東</t>
    <rPh sb="0" eb="3">
      <t>フナバシヒガシ</t>
    </rPh>
    <phoneticPr fontId="4"/>
  </si>
  <si>
    <t>越川</t>
    <rPh sb="0" eb="2">
      <t>コシカワ</t>
    </rPh>
    <phoneticPr fontId="4"/>
  </si>
  <si>
    <t>千葉経済</t>
    <rPh sb="0" eb="4">
      <t>チバケイザイ</t>
    </rPh>
    <phoneticPr fontId="4"/>
  </si>
  <si>
    <t>千葉南</t>
    <rPh sb="0" eb="3">
      <t>チバミナミ</t>
    </rPh>
    <phoneticPr fontId="4"/>
  </si>
  <si>
    <t>西武台</t>
    <rPh sb="0" eb="3">
      <t>セイブダイ</t>
    </rPh>
    <phoneticPr fontId="4"/>
  </si>
  <si>
    <t>地曳</t>
    <rPh sb="0" eb="2">
      <t>ジビキ</t>
    </rPh>
    <phoneticPr fontId="4"/>
  </si>
  <si>
    <t>平野</t>
    <rPh sb="0" eb="2">
      <t>ヒラノ</t>
    </rPh>
    <phoneticPr fontId="4"/>
  </si>
  <si>
    <t>山上</t>
    <rPh sb="0" eb="2">
      <t>ヤマガミ</t>
    </rPh>
    <phoneticPr fontId="4"/>
  </si>
  <si>
    <t>渋谷幕張</t>
    <rPh sb="0" eb="4">
      <t>シブヤマクハリ</t>
    </rPh>
    <phoneticPr fontId="4"/>
  </si>
  <si>
    <t>木更津総合</t>
    <rPh sb="0" eb="5">
      <t>キサラズソウゴウ</t>
    </rPh>
    <phoneticPr fontId="4"/>
  </si>
  <si>
    <t>秀明八千代</t>
    <rPh sb="0" eb="2">
      <t>シュウメイ</t>
    </rPh>
    <rPh sb="2" eb="5">
      <t>ヤチヨ</t>
    </rPh>
    <phoneticPr fontId="4"/>
  </si>
  <si>
    <t>岡本</t>
    <rPh sb="0" eb="2">
      <t>オカモト</t>
    </rPh>
    <phoneticPr fontId="4"/>
  </si>
  <si>
    <t>木津</t>
    <rPh sb="0" eb="2">
      <t>キヅ</t>
    </rPh>
    <phoneticPr fontId="4"/>
  </si>
  <si>
    <t>清水</t>
    <rPh sb="0" eb="2">
      <t>シミズ</t>
    </rPh>
    <phoneticPr fontId="4"/>
  </si>
  <si>
    <t>月崎</t>
    <rPh sb="0" eb="1">
      <t>ツキ</t>
    </rPh>
    <rPh sb="1" eb="2">
      <t>サキ</t>
    </rPh>
    <phoneticPr fontId="4"/>
  </si>
  <si>
    <t>秀明八千代</t>
    <rPh sb="0" eb="5">
      <t>シュウメイヤチヨ</t>
    </rPh>
    <phoneticPr fontId="4"/>
  </si>
  <si>
    <t>牧野</t>
    <rPh sb="0" eb="2">
      <t>マキノ</t>
    </rPh>
    <phoneticPr fontId="4"/>
  </si>
  <si>
    <t>成東</t>
    <rPh sb="0" eb="2">
      <t>ナルトウ</t>
    </rPh>
    <phoneticPr fontId="4"/>
  </si>
  <si>
    <t>敬愛学園</t>
    <rPh sb="0" eb="4">
      <t>ケイアイガクエン</t>
    </rPh>
    <phoneticPr fontId="4"/>
  </si>
  <si>
    <t>須藤</t>
    <rPh sb="0" eb="2">
      <t>スドウ</t>
    </rPh>
    <phoneticPr fontId="4"/>
  </si>
  <si>
    <t>寺岡</t>
    <rPh sb="0" eb="2">
      <t>テラオカ</t>
    </rPh>
    <phoneticPr fontId="4"/>
  </si>
  <si>
    <t>神野</t>
    <rPh sb="0" eb="2">
      <t>カミノ</t>
    </rPh>
    <phoneticPr fontId="4"/>
  </si>
  <si>
    <t>須賀田</t>
    <rPh sb="0" eb="3">
      <t>スガタ</t>
    </rPh>
    <phoneticPr fontId="4"/>
  </si>
  <si>
    <t>野口</t>
    <rPh sb="0" eb="2">
      <t>ノグチ</t>
    </rPh>
    <phoneticPr fontId="4"/>
  </si>
  <si>
    <t>東金</t>
    <rPh sb="0" eb="2">
      <t>トウガネ</t>
    </rPh>
    <phoneticPr fontId="4"/>
  </si>
  <si>
    <t>男子個人組手 －６８㎏</t>
    <phoneticPr fontId="4"/>
  </si>
  <si>
    <t>森部（千葉南）</t>
    <rPh sb="0" eb="2">
      <t>モリベ</t>
    </rPh>
    <rPh sb="3" eb="5">
      <t>チバ</t>
    </rPh>
    <rPh sb="5" eb="6">
      <t>ミナミ</t>
    </rPh>
    <phoneticPr fontId="4"/>
  </si>
  <si>
    <t>古田土（東金）</t>
    <rPh sb="0" eb="3">
      <t>フルタド</t>
    </rPh>
    <rPh sb="4" eb="6">
      <t>トウガネ</t>
    </rPh>
    <phoneticPr fontId="4"/>
  </si>
  <si>
    <t xml:space="preserve">  </t>
    <phoneticPr fontId="4"/>
  </si>
  <si>
    <t xml:space="preserve">  </t>
    <phoneticPr fontId="4"/>
  </si>
  <si>
    <t>－６１㎏</t>
    <phoneticPr fontId="4"/>
  </si>
  <si>
    <t xml:space="preserve">  </t>
    <phoneticPr fontId="4"/>
  </si>
  <si>
    <t>－６８㎏</t>
    <phoneticPr fontId="4"/>
  </si>
  <si>
    <t>＋６８㎏</t>
    <phoneticPr fontId="4"/>
  </si>
  <si>
    <r>
      <t>組手全階級ランキング</t>
    </r>
    <r>
      <rPr>
        <sz val="9"/>
        <rFont val="ＭＳ Ｐゴシック"/>
        <family val="3"/>
        <charset val="128"/>
      </rPr>
      <t>（総合得点の個人組手分 および来年度関東大会県予選シード用）</t>
    </r>
    <rPh sb="0" eb="2">
      <t>クミテ</t>
    </rPh>
    <rPh sb="2" eb="5">
      <t>ゼンカイキュウ</t>
    </rPh>
    <rPh sb="11" eb="13">
      <t>ソウゴウ</t>
    </rPh>
    <rPh sb="13" eb="15">
      <t>トクテン</t>
    </rPh>
    <rPh sb="16" eb="18">
      <t>コジン</t>
    </rPh>
    <rPh sb="18" eb="20">
      <t>クミテ</t>
    </rPh>
    <rPh sb="20" eb="21">
      <t>ブン</t>
    </rPh>
    <rPh sb="25" eb="28">
      <t>ライネンド</t>
    </rPh>
    <rPh sb="28" eb="30">
      <t>カントウ</t>
    </rPh>
    <rPh sb="30" eb="32">
      <t>タイカイ</t>
    </rPh>
    <rPh sb="32" eb="33">
      <t>ケン</t>
    </rPh>
    <rPh sb="33" eb="35">
      <t>ヨセン</t>
    </rPh>
    <rPh sb="38" eb="39">
      <t>ヨウ</t>
    </rPh>
    <phoneticPr fontId="4"/>
  </si>
  <si>
    <t xml:space="preserve">  </t>
    <phoneticPr fontId="4"/>
  </si>
  <si>
    <t xml:space="preserve">  </t>
    <phoneticPr fontId="4"/>
  </si>
  <si>
    <t xml:space="preserve">  </t>
    <phoneticPr fontId="4"/>
  </si>
  <si>
    <t>－５３㎏</t>
    <phoneticPr fontId="4"/>
  </si>
  <si>
    <t>－５９㎏</t>
    <phoneticPr fontId="4"/>
  </si>
  <si>
    <t>＋５９㎏</t>
    <phoneticPr fontId="4"/>
  </si>
  <si>
    <t>①～③は試合順　　くじでABCを入れる</t>
    <rPh sb="4" eb="6">
      <t>シアイ</t>
    </rPh>
    <rPh sb="6" eb="7">
      <t>ジュン</t>
    </rPh>
    <rPh sb="16" eb="17">
      <t>イ</t>
    </rPh>
    <phoneticPr fontId="4"/>
  </si>
  <si>
    <t>選手名</t>
    <rPh sb="0" eb="3">
      <t>センシュメイ</t>
    </rPh>
    <phoneticPr fontId="4"/>
  </si>
  <si>
    <t>結果</t>
    <rPh sb="0" eb="2">
      <t>ケッカ</t>
    </rPh>
    <phoneticPr fontId="4"/>
  </si>
  <si>
    <t>A</t>
    <phoneticPr fontId="4"/>
  </si>
  <si>
    <t>【来年度関東大会県予選シード決めのためのリーグ戦】</t>
    <rPh sb="1" eb="4">
      <t>ライネンド</t>
    </rPh>
    <rPh sb="4" eb="6">
      <t>カントウ</t>
    </rPh>
    <rPh sb="6" eb="8">
      <t>タイカイ</t>
    </rPh>
    <rPh sb="8" eb="11">
      <t>ケンヨセン</t>
    </rPh>
    <rPh sb="14" eb="15">
      <t>ギ</t>
    </rPh>
    <rPh sb="23" eb="24">
      <t>セン</t>
    </rPh>
    <phoneticPr fontId="4"/>
  </si>
  <si>
    <t>全階級　１位同士</t>
    <rPh sb="0" eb="3">
      <t>ゼンカイキュウ</t>
    </rPh>
    <rPh sb="5" eb="6">
      <t>クライ</t>
    </rPh>
    <rPh sb="6" eb="8">
      <t>ドウシ</t>
    </rPh>
    <phoneticPr fontId="4"/>
  </si>
  <si>
    <t>A</t>
    <phoneticPr fontId="4"/>
  </si>
  <si>
    <t>B</t>
    <phoneticPr fontId="4"/>
  </si>
  <si>
    <t>C</t>
    <phoneticPr fontId="4"/>
  </si>
  <si>
    <t>①</t>
    <phoneticPr fontId="4"/>
  </si>
  <si>
    <t>②</t>
    <phoneticPr fontId="4"/>
  </si>
  <si>
    <t>B</t>
    <phoneticPr fontId="4"/>
  </si>
  <si>
    <t>③</t>
    <phoneticPr fontId="4"/>
  </si>
  <si>
    <t>C</t>
    <phoneticPr fontId="4"/>
  </si>
  <si>
    <t>②</t>
    <phoneticPr fontId="4"/>
  </si>
  <si>
    <t>③</t>
    <phoneticPr fontId="4"/>
  </si>
  <si>
    <t>大澤</t>
    <rPh sb="0" eb="2">
      <t>オオサワ</t>
    </rPh>
    <phoneticPr fontId="4"/>
  </si>
  <si>
    <t>齊藤</t>
    <rPh sb="0" eb="2">
      <t>サイトウ</t>
    </rPh>
    <phoneticPr fontId="4"/>
  </si>
  <si>
    <t>木村</t>
    <rPh sb="0" eb="2">
      <t>キムラ</t>
    </rPh>
    <phoneticPr fontId="4"/>
  </si>
  <si>
    <t>米山</t>
    <rPh sb="0" eb="2">
      <t>ヨネヤマ</t>
    </rPh>
    <phoneticPr fontId="4"/>
  </si>
  <si>
    <t>花田</t>
    <rPh sb="0" eb="2">
      <t>ハナダ</t>
    </rPh>
    <phoneticPr fontId="4"/>
  </si>
  <si>
    <t>大島</t>
    <rPh sb="0" eb="2">
      <t>オオシマ</t>
    </rPh>
    <phoneticPr fontId="4"/>
  </si>
  <si>
    <t>西村</t>
    <rPh sb="0" eb="2">
      <t>ニシムラ</t>
    </rPh>
    <phoneticPr fontId="4"/>
  </si>
  <si>
    <t>中野</t>
    <rPh sb="0" eb="2">
      <t>ナカノ</t>
    </rPh>
    <phoneticPr fontId="4"/>
  </si>
  <si>
    <t>甲賀</t>
    <rPh sb="0" eb="2">
      <t>コウガ</t>
    </rPh>
    <phoneticPr fontId="4"/>
  </si>
  <si>
    <t>大場</t>
    <rPh sb="0" eb="2">
      <t>オオバ</t>
    </rPh>
    <phoneticPr fontId="4"/>
  </si>
  <si>
    <t>邉見</t>
    <rPh sb="0" eb="1">
      <t>アタ</t>
    </rPh>
    <rPh sb="1" eb="2">
      <t>ミ</t>
    </rPh>
    <phoneticPr fontId="4"/>
  </si>
  <si>
    <t>村山</t>
    <rPh sb="0" eb="2">
      <t>ムラヤマ</t>
    </rPh>
    <phoneticPr fontId="4"/>
  </si>
  <si>
    <t>御前</t>
    <rPh sb="0" eb="2">
      <t>オマエ</t>
    </rPh>
    <phoneticPr fontId="4"/>
  </si>
  <si>
    <t>日向</t>
    <rPh sb="0" eb="2">
      <t>ヒュウガ</t>
    </rPh>
    <phoneticPr fontId="4"/>
  </si>
  <si>
    <t>深山</t>
    <rPh sb="0" eb="2">
      <t>ミヤマ</t>
    </rPh>
    <phoneticPr fontId="4"/>
  </si>
  <si>
    <t>及川</t>
    <rPh sb="0" eb="2">
      <t>オイカワ</t>
    </rPh>
    <phoneticPr fontId="4"/>
  </si>
  <si>
    <t>長沼</t>
    <rPh sb="0" eb="2">
      <t>ナガヌマ</t>
    </rPh>
    <phoneticPr fontId="4"/>
  </si>
  <si>
    <t>藤川</t>
    <rPh sb="0" eb="2">
      <t>フジカワ</t>
    </rPh>
    <phoneticPr fontId="4"/>
  </si>
  <si>
    <t>磯見</t>
    <rPh sb="0" eb="2">
      <t>イソミ</t>
    </rPh>
    <phoneticPr fontId="4"/>
  </si>
  <si>
    <t>野中</t>
    <rPh sb="0" eb="2">
      <t>ノナカ</t>
    </rPh>
    <phoneticPr fontId="4"/>
  </si>
  <si>
    <t>長澤</t>
    <rPh sb="0" eb="2">
      <t>ナガサワ</t>
    </rPh>
    <phoneticPr fontId="4"/>
  </si>
  <si>
    <t>海保</t>
    <rPh sb="0" eb="2">
      <t>カイホ</t>
    </rPh>
    <phoneticPr fontId="4"/>
  </si>
  <si>
    <t>徳永</t>
    <rPh sb="0" eb="2">
      <t>トクナガ</t>
    </rPh>
    <phoneticPr fontId="4"/>
  </si>
  <si>
    <t>石田</t>
    <rPh sb="0" eb="2">
      <t>イシダ</t>
    </rPh>
    <phoneticPr fontId="4"/>
  </si>
  <si>
    <t>宇井</t>
    <rPh sb="0" eb="2">
      <t>ウイ</t>
    </rPh>
    <phoneticPr fontId="4"/>
  </si>
  <si>
    <t>友部</t>
    <rPh sb="0" eb="2">
      <t>トモベ</t>
    </rPh>
    <phoneticPr fontId="4"/>
  </si>
  <si>
    <t>坂本</t>
    <rPh sb="0" eb="2">
      <t>サカモト</t>
    </rPh>
    <phoneticPr fontId="4"/>
  </si>
  <si>
    <t>石橋</t>
    <rPh sb="0" eb="2">
      <t>イシバシ</t>
    </rPh>
    <phoneticPr fontId="4"/>
  </si>
  <si>
    <t>土井</t>
    <rPh sb="0" eb="2">
      <t>ドイ</t>
    </rPh>
    <phoneticPr fontId="4"/>
  </si>
  <si>
    <t>西田</t>
    <rPh sb="0" eb="2">
      <t>ニシダ</t>
    </rPh>
    <phoneticPr fontId="4"/>
  </si>
  <si>
    <t>田浦</t>
    <rPh sb="0" eb="2">
      <t>タウラ</t>
    </rPh>
    <phoneticPr fontId="4"/>
  </si>
  <si>
    <t>田邉</t>
    <rPh sb="0" eb="2">
      <t>タナベ</t>
    </rPh>
    <phoneticPr fontId="4"/>
  </si>
  <si>
    <t>吉原</t>
    <rPh sb="0" eb="2">
      <t>ヨシハラ</t>
    </rPh>
    <phoneticPr fontId="4"/>
  </si>
  <si>
    <t>原</t>
    <rPh sb="0" eb="1">
      <t>ハラ</t>
    </rPh>
    <phoneticPr fontId="4"/>
  </si>
  <si>
    <t>山田</t>
    <rPh sb="0" eb="2">
      <t>ヤマダ</t>
    </rPh>
    <phoneticPr fontId="4"/>
  </si>
  <si>
    <t>富田</t>
    <rPh sb="0" eb="2">
      <t>トミタ</t>
    </rPh>
    <phoneticPr fontId="4"/>
  </si>
  <si>
    <t>松並</t>
    <rPh sb="0" eb="2">
      <t>マツナミ</t>
    </rPh>
    <phoneticPr fontId="4"/>
  </si>
  <si>
    <t>関</t>
    <rPh sb="0" eb="1">
      <t>セキ</t>
    </rPh>
    <phoneticPr fontId="4"/>
  </si>
  <si>
    <t>大林</t>
    <rPh sb="0" eb="2">
      <t>オオバヤシ</t>
    </rPh>
    <phoneticPr fontId="4"/>
  </si>
  <si>
    <t>藤田</t>
    <rPh sb="0" eb="2">
      <t>フジタ</t>
    </rPh>
    <phoneticPr fontId="4"/>
  </si>
  <si>
    <t>岡田</t>
    <rPh sb="0" eb="2">
      <t>オカダ</t>
    </rPh>
    <phoneticPr fontId="4"/>
  </si>
  <si>
    <t>臼本</t>
    <rPh sb="0" eb="1">
      <t>ウス</t>
    </rPh>
    <rPh sb="1" eb="2">
      <t>モト</t>
    </rPh>
    <phoneticPr fontId="4"/>
  </si>
  <si>
    <t>㠀田</t>
    <rPh sb="1" eb="2">
      <t>タ</t>
    </rPh>
    <phoneticPr fontId="4"/>
  </si>
  <si>
    <t>石川</t>
    <rPh sb="0" eb="2">
      <t>イシカワ</t>
    </rPh>
    <phoneticPr fontId="4"/>
  </si>
  <si>
    <t>永野</t>
    <rPh sb="0" eb="2">
      <t>ナガノ</t>
    </rPh>
    <phoneticPr fontId="4"/>
  </si>
  <si>
    <t>中村</t>
    <rPh sb="0" eb="2">
      <t>ナカムラ</t>
    </rPh>
    <phoneticPr fontId="4"/>
  </si>
  <si>
    <t>柴田</t>
    <rPh sb="0" eb="2">
      <t>シバタ</t>
    </rPh>
    <phoneticPr fontId="4"/>
  </si>
  <si>
    <t>令和元年度千葉県高等学校新人体育大会</t>
    <rPh sb="0" eb="2">
      <t>レイワ</t>
    </rPh>
    <rPh sb="2" eb="4">
      <t>ガンネン</t>
    </rPh>
    <rPh sb="4" eb="5">
      <t>ド</t>
    </rPh>
    <rPh sb="5" eb="8">
      <t>チバケン</t>
    </rPh>
    <rPh sb="8" eb="10">
      <t>コウトウ</t>
    </rPh>
    <rPh sb="10" eb="12">
      <t>ガッコウ</t>
    </rPh>
    <rPh sb="12" eb="14">
      <t>シンジン</t>
    </rPh>
    <rPh sb="14" eb="16">
      <t>タイイク</t>
    </rPh>
    <rPh sb="16" eb="18">
      <t>タイカイ</t>
    </rPh>
    <phoneticPr fontId="4"/>
  </si>
  <si>
    <t>千葉</t>
    <rPh sb="0" eb="2">
      <t>チバ</t>
    </rPh>
    <phoneticPr fontId="4"/>
  </si>
  <si>
    <t>多ケ谷</t>
    <rPh sb="0" eb="3">
      <t>タガヤ</t>
    </rPh>
    <phoneticPr fontId="4"/>
  </si>
  <si>
    <t>木更津総合</t>
    <rPh sb="0" eb="3">
      <t>キサラズ</t>
    </rPh>
    <rPh sb="3" eb="5">
      <t>ソウゴウ</t>
    </rPh>
    <phoneticPr fontId="4"/>
  </si>
  <si>
    <t>御苑</t>
    <rPh sb="0" eb="1">
      <t>オン</t>
    </rPh>
    <rPh sb="1" eb="2">
      <t>エン</t>
    </rPh>
    <phoneticPr fontId="4"/>
  </si>
  <si>
    <t>見田</t>
    <rPh sb="0" eb="2">
      <t>ミタ</t>
    </rPh>
    <phoneticPr fontId="4"/>
  </si>
  <si>
    <t>小黒</t>
    <rPh sb="0" eb="2">
      <t>コグロ</t>
    </rPh>
    <phoneticPr fontId="4"/>
  </si>
  <si>
    <t>仲</t>
    <rPh sb="0" eb="1">
      <t>ナカ</t>
    </rPh>
    <phoneticPr fontId="4"/>
  </si>
  <si>
    <t>作田</t>
    <rPh sb="0" eb="2">
      <t>サクダ</t>
    </rPh>
    <phoneticPr fontId="4"/>
  </si>
  <si>
    <t>塚口</t>
    <rPh sb="0" eb="1">
      <t>ツカ</t>
    </rPh>
    <rPh sb="1" eb="2">
      <t>クチ</t>
    </rPh>
    <phoneticPr fontId="4"/>
  </si>
  <si>
    <t>中田</t>
    <rPh sb="0" eb="2">
      <t>ナカダ</t>
    </rPh>
    <phoneticPr fontId="4"/>
  </si>
  <si>
    <t>湯野澤</t>
    <rPh sb="0" eb="3">
      <t>ユノサワ</t>
    </rPh>
    <phoneticPr fontId="4"/>
  </si>
  <si>
    <t>國田</t>
    <rPh sb="0" eb="1">
      <t>クニ</t>
    </rPh>
    <rPh sb="1" eb="2">
      <t>タ</t>
    </rPh>
    <phoneticPr fontId="4"/>
  </si>
  <si>
    <t>望月</t>
    <rPh sb="0" eb="2">
      <t>モチツキ</t>
    </rPh>
    <phoneticPr fontId="4"/>
  </si>
  <si>
    <t>向後芽</t>
    <rPh sb="0" eb="2">
      <t>コウゴ</t>
    </rPh>
    <rPh sb="2" eb="3">
      <t>メ</t>
    </rPh>
    <phoneticPr fontId="4"/>
  </si>
  <si>
    <t>五十嵐</t>
    <rPh sb="0" eb="3">
      <t>イガラシ</t>
    </rPh>
    <phoneticPr fontId="4"/>
  </si>
  <si>
    <t>波多野</t>
    <rPh sb="0" eb="3">
      <t>ハタノ</t>
    </rPh>
    <phoneticPr fontId="4"/>
  </si>
  <si>
    <t>栁田</t>
    <rPh sb="0" eb="1">
      <t>ヤナギ</t>
    </rPh>
    <rPh sb="1" eb="2">
      <t>タ</t>
    </rPh>
    <phoneticPr fontId="4"/>
  </si>
  <si>
    <t>小泉</t>
    <rPh sb="0" eb="2">
      <t>コイズミ</t>
    </rPh>
    <phoneticPr fontId="4"/>
  </si>
  <si>
    <t>麗澤</t>
    <rPh sb="0" eb="2">
      <t>レイタク</t>
    </rPh>
    <phoneticPr fontId="4"/>
  </si>
  <si>
    <t>増渕</t>
    <rPh sb="0" eb="2">
      <t>マスブチ</t>
    </rPh>
    <phoneticPr fontId="4"/>
  </si>
  <si>
    <t>昭和学院</t>
    <rPh sb="0" eb="4">
      <t>ショウワガクイン</t>
    </rPh>
    <phoneticPr fontId="4"/>
  </si>
  <si>
    <t>御前</t>
    <rPh sb="0" eb="1">
      <t>オン</t>
    </rPh>
    <rPh sb="1" eb="2">
      <t>マエ</t>
    </rPh>
    <phoneticPr fontId="4"/>
  </si>
  <si>
    <t>石山</t>
    <rPh sb="0" eb="1">
      <t>イシ</t>
    </rPh>
    <rPh sb="1" eb="2">
      <t>ヤマ</t>
    </rPh>
    <phoneticPr fontId="4"/>
  </si>
  <si>
    <t>千葉県武道館</t>
    <rPh sb="0" eb="3">
      <t>チバケン</t>
    </rPh>
    <rPh sb="3" eb="6">
      <t>ブドウカン</t>
    </rPh>
    <phoneticPr fontId="4"/>
  </si>
  <si>
    <t>令和元年 １ １ 月 ９ 日 （土） ～１０ 日 （日）</t>
    <rPh sb="0" eb="2">
      <t>レイワ</t>
    </rPh>
    <rPh sb="2" eb="4">
      <t>ガンネン</t>
    </rPh>
    <rPh sb="9" eb="10">
      <t>ツキ</t>
    </rPh>
    <rPh sb="13" eb="14">
      <t>ニチ</t>
    </rPh>
    <rPh sb="16" eb="17">
      <t>ド</t>
    </rPh>
    <rPh sb="23" eb="24">
      <t>ニチ</t>
    </rPh>
    <rPh sb="26" eb="27">
      <t>ニチ</t>
    </rPh>
    <phoneticPr fontId="4"/>
  </si>
  <si>
    <t>シード①</t>
    <phoneticPr fontId="4"/>
  </si>
  <si>
    <t>シード②</t>
    <phoneticPr fontId="4"/>
  </si>
  <si>
    <t>女子個人形（コード表）</t>
    <rPh sb="0" eb="2">
      <t>ジョシ</t>
    </rPh>
    <rPh sb="2" eb="4">
      <t>コジン</t>
    </rPh>
    <rPh sb="4" eb="5">
      <t>カタ</t>
    </rPh>
    <rPh sb="9" eb="10">
      <t>ヒョウ</t>
    </rPh>
    <phoneticPr fontId="4"/>
  </si>
  <si>
    <t>関東①</t>
    <rPh sb="0" eb="2">
      <t>カントウ</t>
    </rPh>
    <phoneticPr fontId="4"/>
  </si>
  <si>
    <t>関東②</t>
    <rPh sb="0" eb="2">
      <t>カントウ</t>
    </rPh>
    <phoneticPr fontId="4"/>
  </si>
  <si>
    <t>関東③</t>
    <rPh sb="0" eb="2">
      <t>カントウ</t>
    </rPh>
    <phoneticPr fontId="4"/>
  </si>
  <si>
    <t>関東④</t>
    <rPh sb="0" eb="2">
      <t>カントウ</t>
    </rPh>
    <phoneticPr fontId="4"/>
  </si>
  <si>
    <t>C</t>
    <phoneticPr fontId="4"/>
  </si>
  <si>
    <t>D</t>
    <phoneticPr fontId="4"/>
  </si>
  <si>
    <t>A</t>
    <phoneticPr fontId="4"/>
  </si>
  <si>
    <t>B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</si>
  <si>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</si>
  <si>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</si>
  <si>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</si>
  <si>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</si>
  <si>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３位決定戦</t>
    <rPh sb="1" eb="2">
      <t>イ</t>
    </rPh>
    <rPh sb="2" eb="5">
      <t>ケッテイセン</t>
    </rPh>
    <phoneticPr fontId="4"/>
  </si>
  <si>
    <t>a1</t>
    <phoneticPr fontId="4"/>
  </si>
  <si>
    <t>a2</t>
    <phoneticPr fontId="4"/>
  </si>
  <si>
    <t>a3</t>
    <phoneticPr fontId="4"/>
  </si>
  <si>
    <t>a4</t>
    <phoneticPr fontId="4"/>
  </si>
  <si>
    <t>a5</t>
    <phoneticPr fontId="4"/>
  </si>
  <si>
    <t>a6</t>
    <phoneticPr fontId="4"/>
  </si>
  <si>
    <t>a7</t>
    <phoneticPr fontId="4"/>
  </si>
  <si>
    <t>a8</t>
    <phoneticPr fontId="4"/>
  </si>
  <si>
    <t>a9</t>
    <phoneticPr fontId="4"/>
  </si>
  <si>
    <t>a10</t>
    <phoneticPr fontId="4"/>
  </si>
  <si>
    <t>a11</t>
    <phoneticPr fontId="4"/>
  </si>
  <si>
    <t>a12</t>
    <phoneticPr fontId="4"/>
  </si>
  <si>
    <t>a13</t>
    <phoneticPr fontId="4"/>
  </si>
  <si>
    <t>a14</t>
    <phoneticPr fontId="4"/>
  </si>
  <si>
    <t>a15</t>
    <phoneticPr fontId="4"/>
  </si>
  <si>
    <t>a16</t>
    <phoneticPr fontId="4"/>
  </si>
  <si>
    <t>a17</t>
    <phoneticPr fontId="4"/>
  </si>
  <si>
    <t>a18</t>
    <phoneticPr fontId="4"/>
  </si>
  <si>
    <t>a19</t>
    <phoneticPr fontId="4"/>
  </si>
  <si>
    <t>a20</t>
    <phoneticPr fontId="4"/>
  </si>
  <si>
    <t>a21</t>
    <phoneticPr fontId="4"/>
  </si>
  <si>
    <t>a22</t>
    <phoneticPr fontId="4"/>
  </si>
  <si>
    <t>①</t>
    <phoneticPr fontId="4"/>
  </si>
  <si>
    <t>②</t>
    <phoneticPr fontId="4"/>
  </si>
  <si>
    <t>ｂ1</t>
    <phoneticPr fontId="4"/>
  </si>
  <si>
    <t>ｂ2</t>
    <phoneticPr fontId="4"/>
  </si>
  <si>
    <t>b3</t>
    <phoneticPr fontId="4"/>
  </si>
  <si>
    <t>b4</t>
    <phoneticPr fontId="4"/>
  </si>
  <si>
    <t>b5</t>
    <phoneticPr fontId="4"/>
  </si>
  <si>
    <t>b6</t>
    <phoneticPr fontId="4"/>
  </si>
  <si>
    <t>b7</t>
    <phoneticPr fontId="4"/>
  </si>
  <si>
    <t>b8</t>
    <phoneticPr fontId="4"/>
  </si>
  <si>
    <t>b9</t>
    <phoneticPr fontId="4"/>
  </si>
  <si>
    <t>b10</t>
    <phoneticPr fontId="4"/>
  </si>
  <si>
    <t>b11</t>
    <phoneticPr fontId="4"/>
  </si>
  <si>
    <t>b12</t>
    <phoneticPr fontId="4"/>
  </si>
  <si>
    <t>b13</t>
    <phoneticPr fontId="4"/>
  </si>
  <si>
    <t>b14</t>
    <phoneticPr fontId="4"/>
  </si>
  <si>
    <t>b15</t>
    <phoneticPr fontId="4"/>
  </si>
  <si>
    <t>b16</t>
    <phoneticPr fontId="4"/>
  </si>
  <si>
    <t>b17</t>
    <phoneticPr fontId="4"/>
  </si>
  <si>
    <t>b18</t>
    <phoneticPr fontId="4"/>
  </si>
  <si>
    <t>b19</t>
    <phoneticPr fontId="4"/>
  </si>
  <si>
    <t>b20</t>
    <phoneticPr fontId="4"/>
  </si>
  <si>
    <t>岡村</t>
    <rPh sb="0" eb="2">
      <t>オカムラ</t>
    </rPh>
    <phoneticPr fontId="4"/>
  </si>
  <si>
    <t>①</t>
    <phoneticPr fontId="4"/>
  </si>
  <si>
    <t>②</t>
    <phoneticPr fontId="4"/>
  </si>
  <si>
    <t>③</t>
    <phoneticPr fontId="4"/>
  </si>
  <si>
    <t>c19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</si>
  <si>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</si>
  <si>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</si>
  <si>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</si>
  <si>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</si>
  <si>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c1</t>
    <phoneticPr fontId="4"/>
  </si>
  <si>
    <t>c10</t>
    <phoneticPr fontId="4"/>
  </si>
  <si>
    <t>④</t>
    <phoneticPr fontId="4"/>
  </si>
  <si>
    <t>ｂ21</t>
    <phoneticPr fontId="4"/>
  </si>
  <si>
    <t>ｂ22</t>
    <phoneticPr fontId="4"/>
  </si>
  <si>
    <t>a23</t>
    <phoneticPr fontId="4"/>
  </si>
  <si>
    <t>a24</t>
    <phoneticPr fontId="4"/>
  </si>
  <si>
    <t>a25</t>
    <phoneticPr fontId="4"/>
  </si>
  <si>
    <t>a26</t>
    <phoneticPr fontId="4"/>
  </si>
  <si>
    <t>a27</t>
    <phoneticPr fontId="4"/>
  </si>
  <si>
    <t>a28</t>
    <phoneticPr fontId="4"/>
  </si>
  <si>
    <t>a29</t>
    <phoneticPr fontId="4"/>
  </si>
  <si>
    <t>a30</t>
    <phoneticPr fontId="4"/>
  </si>
  <si>
    <t>b23</t>
    <phoneticPr fontId="4"/>
  </si>
  <si>
    <t>b24</t>
    <phoneticPr fontId="4"/>
  </si>
  <si>
    <t>b25</t>
    <phoneticPr fontId="4"/>
  </si>
  <si>
    <t>b26</t>
    <phoneticPr fontId="4"/>
  </si>
  <si>
    <t>b27</t>
    <phoneticPr fontId="4"/>
  </si>
  <si>
    <t>b28</t>
    <phoneticPr fontId="4"/>
  </si>
  <si>
    <t>b29</t>
    <phoneticPr fontId="4"/>
  </si>
  <si>
    <t>b30</t>
    <phoneticPr fontId="4"/>
  </si>
  <si>
    <t>b31</t>
    <phoneticPr fontId="4"/>
  </si>
  <si>
    <t>b32</t>
    <phoneticPr fontId="4"/>
  </si>
  <si>
    <t>b33</t>
    <phoneticPr fontId="4"/>
  </si>
  <si>
    <t>b34</t>
    <phoneticPr fontId="4"/>
  </si>
  <si>
    <t>c26</t>
    <phoneticPr fontId="4"/>
  </si>
  <si>
    <t>c30</t>
    <phoneticPr fontId="4"/>
  </si>
  <si>
    <t>a31</t>
    <phoneticPr fontId="4"/>
  </si>
  <si>
    <t>a32</t>
    <phoneticPr fontId="4"/>
  </si>
  <si>
    <t>a33</t>
    <phoneticPr fontId="4"/>
  </si>
  <si>
    <t>a34</t>
    <phoneticPr fontId="4"/>
  </si>
  <si>
    <t>b35</t>
    <phoneticPr fontId="4"/>
  </si>
  <si>
    <t>b36</t>
    <phoneticPr fontId="4"/>
  </si>
  <si>
    <t>b38</t>
    <phoneticPr fontId="4"/>
  </si>
  <si>
    <t>b37</t>
    <phoneticPr fontId="4"/>
  </si>
  <si>
    <t>a35</t>
    <phoneticPr fontId="4"/>
  </si>
  <si>
    <t>a36</t>
    <phoneticPr fontId="4"/>
  </si>
  <si>
    <t>a38</t>
    <phoneticPr fontId="4"/>
  </si>
  <si>
    <t>a37</t>
    <phoneticPr fontId="4"/>
  </si>
  <si>
    <t>b39</t>
    <phoneticPr fontId="4"/>
  </si>
  <si>
    <t>b40</t>
    <phoneticPr fontId="4"/>
  </si>
  <si>
    <t>b41</t>
    <phoneticPr fontId="4"/>
  </si>
  <si>
    <t>b42</t>
    <phoneticPr fontId="4"/>
  </si>
  <si>
    <t>c38</t>
    <phoneticPr fontId="4"/>
  </si>
  <si>
    <t>令和元年度千葉県高等学校新人体育大会空手道大会 結果　　男子　</t>
    <rPh sb="0" eb="2">
      <t>レイワ</t>
    </rPh>
    <rPh sb="2" eb="3">
      <t>ガン</t>
    </rPh>
    <rPh sb="3" eb="5">
      <t>ネンド</t>
    </rPh>
    <rPh sb="5" eb="8">
      <t>チバケン</t>
    </rPh>
    <rPh sb="8" eb="10">
      <t>コウトウ</t>
    </rPh>
    <rPh sb="10" eb="12">
      <t>ガッコウ</t>
    </rPh>
    <rPh sb="12" eb="14">
      <t>シンジン</t>
    </rPh>
    <rPh sb="14" eb="16">
      <t>タイイク</t>
    </rPh>
    <rPh sb="18" eb="21">
      <t>カラテドウ</t>
    </rPh>
    <rPh sb="21" eb="23">
      <t>タイカイ</t>
    </rPh>
    <rPh sb="24" eb="26">
      <t>ケッカ</t>
    </rPh>
    <rPh sb="28" eb="30">
      <t>ダンシ</t>
    </rPh>
    <phoneticPr fontId="4"/>
  </si>
  <si>
    <t>令和元年１１月９日（土）・１１月１０日（日）</t>
    <rPh sb="0" eb="2">
      <t>レイワ</t>
    </rPh>
    <rPh sb="2" eb="3">
      <t>ガン</t>
    </rPh>
    <rPh sb="3" eb="4">
      <t>ネンド</t>
    </rPh>
    <rPh sb="6" eb="7">
      <t>ガツ</t>
    </rPh>
    <rPh sb="8" eb="9">
      <t>ヒ</t>
    </rPh>
    <rPh sb="10" eb="11">
      <t>ド</t>
    </rPh>
    <rPh sb="15" eb="16">
      <t>ツキ</t>
    </rPh>
    <rPh sb="18" eb="19">
      <t>ニチ</t>
    </rPh>
    <rPh sb="20" eb="21">
      <t>ニチ</t>
    </rPh>
    <phoneticPr fontId="4"/>
  </si>
  <si>
    <t>令和元年度千葉県高等学校新人体育大会空手道大会 結果　　女子　</t>
    <rPh sb="0" eb="2">
      <t>レイワ</t>
    </rPh>
    <rPh sb="2" eb="3">
      <t>ガン</t>
    </rPh>
    <rPh sb="3" eb="5">
      <t>ネンド</t>
    </rPh>
    <rPh sb="5" eb="8">
      <t>チバケン</t>
    </rPh>
    <rPh sb="8" eb="10">
      <t>コウトウ</t>
    </rPh>
    <rPh sb="10" eb="12">
      <t>ガッコウ</t>
    </rPh>
    <rPh sb="12" eb="14">
      <t>シンジン</t>
    </rPh>
    <rPh sb="14" eb="16">
      <t>タイイク</t>
    </rPh>
    <rPh sb="18" eb="21">
      <t>カラテドウ</t>
    </rPh>
    <rPh sb="21" eb="23">
      <t>タイカイ</t>
    </rPh>
    <rPh sb="24" eb="26">
      <t>ケッカ</t>
    </rPh>
    <rPh sb="28" eb="30">
      <t>ジョシ</t>
    </rPh>
    <phoneticPr fontId="4"/>
  </si>
  <si>
    <t>成東</t>
    <rPh sb="0" eb="2">
      <t>ナルトウ</t>
    </rPh>
    <phoneticPr fontId="4"/>
  </si>
  <si>
    <t>市立銚子</t>
    <rPh sb="0" eb="2">
      <t>イチリツ</t>
    </rPh>
    <rPh sb="2" eb="4">
      <t>チョウシ</t>
    </rPh>
    <phoneticPr fontId="4"/>
  </si>
  <si>
    <t>秀明八千代</t>
    <rPh sb="0" eb="2">
      <t>シュウメイ</t>
    </rPh>
    <rPh sb="2" eb="5">
      <t>ヤチヨ</t>
    </rPh>
    <phoneticPr fontId="4"/>
  </si>
  <si>
    <t>千葉経済</t>
    <rPh sb="0" eb="2">
      <t>チバ</t>
    </rPh>
    <rPh sb="2" eb="4">
      <t>ケイザイ</t>
    </rPh>
    <phoneticPr fontId="4"/>
  </si>
  <si>
    <t>敬愛学園</t>
    <rPh sb="0" eb="2">
      <t>ケイアイ</t>
    </rPh>
    <rPh sb="2" eb="4">
      <t>ガクエン</t>
    </rPh>
    <phoneticPr fontId="4"/>
  </si>
  <si>
    <t>渋谷幕張</t>
    <rPh sb="0" eb="2">
      <t>シブヤ</t>
    </rPh>
    <rPh sb="2" eb="4">
      <t>マクハリ</t>
    </rPh>
    <phoneticPr fontId="4"/>
  </si>
  <si>
    <t>千葉南</t>
    <rPh sb="0" eb="2">
      <t>チバ</t>
    </rPh>
    <rPh sb="2" eb="3">
      <t>ミナミ</t>
    </rPh>
    <phoneticPr fontId="4"/>
  </si>
  <si>
    <t>日体大柏</t>
    <rPh sb="0" eb="3">
      <t>ニッタイダイ</t>
    </rPh>
    <rPh sb="3" eb="4">
      <t>カシワ</t>
    </rPh>
    <phoneticPr fontId="4"/>
  </si>
  <si>
    <t>船橋東</t>
    <rPh sb="0" eb="2">
      <t>フナバシ</t>
    </rPh>
    <rPh sb="2" eb="3">
      <t>ヒガシ</t>
    </rPh>
    <phoneticPr fontId="4"/>
  </si>
  <si>
    <t>清水</t>
    <rPh sb="0" eb="2">
      <t>シミズ</t>
    </rPh>
    <phoneticPr fontId="4"/>
  </si>
  <si>
    <t>昭和学院</t>
    <rPh sb="0" eb="2">
      <t>ショウワ</t>
    </rPh>
    <rPh sb="2" eb="4">
      <t>ガクイン</t>
    </rPh>
    <phoneticPr fontId="4"/>
  </si>
  <si>
    <t>佐原</t>
    <rPh sb="0" eb="2">
      <t>サワラ</t>
    </rPh>
    <phoneticPr fontId="4"/>
  </si>
  <si>
    <t>習志野</t>
    <rPh sb="0" eb="3">
      <t>ナラシノ</t>
    </rPh>
    <phoneticPr fontId="4"/>
  </si>
  <si>
    <t>麗澤</t>
    <rPh sb="0" eb="2">
      <t>レイタク</t>
    </rPh>
    <phoneticPr fontId="4"/>
  </si>
  <si>
    <t>成田北</t>
    <rPh sb="0" eb="2">
      <t>ナリタ</t>
    </rPh>
    <rPh sb="2" eb="3">
      <t>キタ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</si>
  <si>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</si>
  <si>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</si>
  <si>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</si>
  <si>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</si>
  <si>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A1</t>
    <phoneticPr fontId="4"/>
  </si>
  <si>
    <t>A2</t>
    <phoneticPr fontId="4"/>
  </si>
  <si>
    <t>A3</t>
    <phoneticPr fontId="4"/>
  </si>
  <si>
    <t>B1</t>
    <phoneticPr fontId="4"/>
  </si>
  <si>
    <t>B2</t>
    <phoneticPr fontId="4"/>
  </si>
  <si>
    <t>B3</t>
    <phoneticPr fontId="4"/>
  </si>
  <si>
    <t>C1</t>
    <phoneticPr fontId="4"/>
  </si>
  <si>
    <t>C2</t>
    <phoneticPr fontId="4"/>
  </si>
  <si>
    <t>C3</t>
    <phoneticPr fontId="4"/>
  </si>
  <si>
    <t>A4</t>
    <phoneticPr fontId="4"/>
  </si>
  <si>
    <t>A5</t>
    <phoneticPr fontId="4"/>
  </si>
  <si>
    <t>A6</t>
    <phoneticPr fontId="4"/>
  </si>
  <si>
    <t>B4</t>
    <phoneticPr fontId="4"/>
  </si>
  <si>
    <t>B5</t>
    <phoneticPr fontId="4"/>
  </si>
  <si>
    <t>B6</t>
    <phoneticPr fontId="4"/>
  </si>
  <si>
    <t>B7</t>
    <phoneticPr fontId="4"/>
  </si>
  <si>
    <t>C4</t>
    <phoneticPr fontId="4"/>
  </si>
  <si>
    <t>C5</t>
    <phoneticPr fontId="4"/>
  </si>
  <si>
    <t>C6</t>
    <phoneticPr fontId="4"/>
  </si>
  <si>
    <t>C7</t>
    <phoneticPr fontId="4"/>
  </si>
  <si>
    <t>A7</t>
    <phoneticPr fontId="4"/>
  </si>
  <si>
    <t>B8</t>
    <phoneticPr fontId="4"/>
  </si>
  <si>
    <t>A8</t>
    <phoneticPr fontId="4"/>
  </si>
  <si>
    <t>B9</t>
    <phoneticPr fontId="4"/>
  </si>
  <si>
    <t>B10</t>
    <phoneticPr fontId="4"/>
  </si>
  <si>
    <t>A9</t>
    <phoneticPr fontId="4"/>
  </si>
  <si>
    <t>A10</t>
    <phoneticPr fontId="4"/>
  </si>
  <si>
    <t>B11</t>
    <phoneticPr fontId="4"/>
  </si>
  <si>
    <t>男子個人形(コード表)</t>
    <rPh sb="0" eb="2">
      <t>ダンシ</t>
    </rPh>
    <rPh sb="2" eb="4">
      <t>コジン</t>
    </rPh>
    <rPh sb="4" eb="5">
      <t>カタ</t>
    </rPh>
    <rPh sb="9" eb="10">
      <t>ヒョウ</t>
    </rPh>
    <phoneticPr fontId="4"/>
  </si>
  <si>
    <t>男子個人組手-61</t>
    <rPh sb="0" eb="2">
      <t>ダンシ</t>
    </rPh>
    <rPh sb="2" eb="4">
      <t>コジン</t>
    </rPh>
    <rPh sb="4" eb="6">
      <t>クミテ</t>
    </rPh>
    <phoneticPr fontId="4"/>
  </si>
  <si>
    <t>男子個人組手-68</t>
    <rPh sb="0" eb="2">
      <t>ダンシ</t>
    </rPh>
    <rPh sb="2" eb="4">
      <t>コジン</t>
    </rPh>
    <rPh sb="4" eb="6">
      <t>クミテ</t>
    </rPh>
    <phoneticPr fontId="4"/>
  </si>
  <si>
    <t>男子個人組手+68</t>
    <rPh sb="0" eb="2">
      <t>ダンシ</t>
    </rPh>
    <rPh sb="2" eb="4">
      <t>コジン</t>
    </rPh>
    <rPh sb="4" eb="6">
      <t>クミテ</t>
    </rPh>
    <phoneticPr fontId="4"/>
  </si>
  <si>
    <t>大　　　会　　　日　　　程</t>
    <rPh sb="0" eb="1">
      <t>ダイ</t>
    </rPh>
    <rPh sb="4" eb="5">
      <t>カイ</t>
    </rPh>
    <rPh sb="8" eb="9">
      <t>ヒ</t>
    </rPh>
    <rPh sb="12" eb="13">
      <t>ホド</t>
    </rPh>
    <phoneticPr fontId="44"/>
  </si>
  <si>
    <t>　　　　　第1日目　11月9日（土）</t>
    <rPh sb="5" eb="6">
      <t>ダイ</t>
    </rPh>
    <rPh sb="7" eb="8">
      <t>ニチ</t>
    </rPh>
    <rPh sb="8" eb="9">
      <t>メ</t>
    </rPh>
    <rPh sb="12" eb="13">
      <t>ガツ</t>
    </rPh>
    <rPh sb="14" eb="15">
      <t>ニチ</t>
    </rPh>
    <rPh sb="16" eb="17">
      <t>ド</t>
    </rPh>
    <phoneticPr fontId="44"/>
  </si>
  <si>
    <t>　　第2日目　11月10日（日）</t>
    <rPh sb="2" eb="3">
      <t>ダイ</t>
    </rPh>
    <rPh sb="4" eb="5">
      <t>ニチ</t>
    </rPh>
    <rPh sb="5" eb="6">
      <t>メ</t>
    </rPh>
    <rPh sb="9" eb="10">
      <t>ガツ</t>
    </rPh>
    <rPh sb="12" eb="13">
      <t>ニチ</t>
    </rPh>
    <rPh sb="14" eb="15">
      <t>ニチ</t>
    </rPh>
    <phoneticPr fontId="44"/>
  </si>
  <si>
    <t>駐車場解錠</t>
    <rPh sb="0" eb="3">
      <t>チュウシャジョウ</t>
    </rPh>
    <rPh sb="3" eb="5">
      <t>カイジョウ</t>
    </rPh>
    <phoneticPr fontId="44"/>
  </si>
  <si>
    <t>入館開始</t>
    <rPh sb="0" eb="2">
      <t>ニュウカン</t>
    </rPh>
    <rPh sb="2" eb="4">
      <t>カイシ</t>
    </rPh>
    <phoneticPr fontId="44"/>
  </si>
  <si>
    <t>７:50～8:30</t>
    <phoneticPr fontId="44"/>
  </si>
  <si>
    <t>受付（1F会議室）</t>
    <rPh sb="0" eb="2">
      <t>ウケツケ</t>
    </rPh>
    <rPh sb="5" eb="8">
      <t>カイギシツ</t>
    </rPh>
    <phoneticPr fontId="44"/>
  </si>
  <si>
    <t>監督・顧問会議（１F会議室）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44"/>
  </si>
  <si>
    <t>計量（場所は下記）</t>
    <rPh sb="0" eb="1">
      <t>ケイ</t>
    </rPh>
    <phoneticPr fontId="4"/>
  </si>
  <si>
    <t>競技開始</t>
    <rPh sb="0" eb="2">
      <t>キョウギ</t>
    </rPh>
    <rPh sb="2" eb="4">
      <t>カイシ</t>
    </rPh>
    <phoneticPr fontId="44"/>
  </si>
  <si>
    <t>監督・顧問会議（1F会議室）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44"/>
  </si>
  <si>
    <t>競技終了</t>
    <rPh sb="0" eb="2">
      <t>キョウギ</t>
    </rPh>
    <rPh sb="2" eb="4">
      <t>シュウリョウ</t>
    </rPh>
    <phoneticPr fontId="44"/>
  </si>
  <si>
    <t>開会式</t>
    <rPh sb="0" eb="3">
      <t>カイカイシキ</t>
    </rPh>
    <phoneticPr fontId="44"/>
  </si>
  <si>
    <t>閉会式</t>
    <rPh sb="0" eb="3">
      <t>ヘイカイシキ</t>
    </rPh>
    <phoneticPr fontId="44"/>
  </si>
  <si>
    <t>11月9日（土）</t>
    <rPh sb="2" eb="3">
      <t>ガツ</t>
    </rPh>
    <rPh sb="4" eb="5">
      <t>ニチ</t>
    </rPh>
    <rPh sb="6" eb="7">
      <t>ド</t>
    </rPh>
    <phoneticPr fontId="44"/>
  </si>
  <si>
    <t>種目</t>
    <rPh sb="0" eb="2">
      <t>シュモク</t>
    </rPh>
    <phoneticPr fontId="44"/>
  </si>
  <si>
    <t>競技時間</t>
    <rPh sb="0" eb="2">
      <t>キョウギ</t>
    </rPh>
    <rPh sb="2" eb="4">
      <t>ジカン</t>
    </rPh>
    <phoneticPr fontId="44"/>
  </si>
  <si>
    <t>Aコート</t>
    <phoneticPr fontId="44"/>
  </si>
  <si>
    <t>Bコート</t>
    <phoneticPr fontId="44"/>
  </si>
  <si>
    <t>Cコート</t>
    <phoneticPr fontId="44"/>
  </si>
  <si>
    <t>Dコート</t>
    <phoneticPr fontId="44"/>
  </si>
  <si>
    <t>備考</t>
    <rPh sb="0" eb="2">
      <t>ビコウ</t>
    </rPh>
    <phoneticPr fontId="44"/>
  </si>
  <si>
    <t>男女団体形予選
得点方式</t>
    <rPh sb="0" eb="2">
      <t>ダンジョ</t>
    </rPh>
    <rPh sb="2" eb="4">
      <t>ダンタイ</t>
    </rPh>
    <rPh sb="4" eb="5">
      <t>カタ</t>
    </rPh>
    <rPh sb="5" eb="6">
      <t>ニンギョウ</t>
    </rPh>
    <rPh sb="8" eb="10">
      <t>トクテン</t>
    </rPh>
    <rPh sb="10" eb="12">
      <t>ホウシキ</t>
    </rPh>
    <phoneticPr fontId="44"/>
  </si>
  <si>
    <t>女団5</t>
    <rPh sb="0" eb="1">
      <t>オンナ</t>
    </rPh>
    <rPh sb="1" eb="2">
      <t>ダン</t>
    </rPh>
    <phoneticPr fontId="44"/>
  </si>
  <si>
    <t>第１指定形</t>
    <rPh sb="0" eb="1">
      <t>ダイ</t>
    </rPh>
    <rPh sb="2" eb="4">
      <t>シテイ</t>
    </rPh>
    <rPh sb="4" eb="5">
      <t>カタ</t>
    </rPh>
    <phoneticPr fontId="44"/>
  </si>
  <si>
    <t>男女団体形決勝
得点方式</t>
    <rPh sb="0" eb="2">
      <t>ダンジョ</t>
    </rPh>
    <rPh sb="2" eb="4">
      <t>ダンタイ</t>
    </rPh>
    <rPh sb="4" eb="5">
      <t>カタ</t>
    </rPh>
    <rPh sb="5" eb="7">
      <t>ケッショウ</t>
    </rPh>
    <phoneticPr fontId="44"/>
  </si>
  <si>
    <t>女団8</t>
    <rPh sb="0" eb="1">
      <t>オンナ</t>
    </rPh>
    <rPh sb="1" eb="2">
      <t>ダン</t>
    </rPh>
    <phoneticPr fontId="44"/>
  </si>
  <si>
    <t>男団8</t>
    <rPh sb="0" eb="1">
      <t>オトコ</t>
    </rPh>
    <rPh sb="1" eb="2">
      <t>ダン</t>
    </rPh>
    <phoneticPr fontId="44"/>
  </si>
  <si>
    <t>自由形</t>
    <rPh sb="0" eb="3">
      <t>ジユウガタ</t>
    </rPh>
    <phoneticPr fontId="44"/>
  </si>
  <si>
    <t>男女個人組手
１回戦～</t>
    <rPh sb="0" eb="2">
      <t>ダンジョ</t>
    </rPh>
    <rPh sb="2" eb="4">
      <t>コジン</t>
    </rPh>
    <rPh sb="4" eb="6">
      <t>クミテ</t>
    </rPh>
    <rPh sb="8" eb="10">
      <t>カイセン</t>
    </rPh>
    <phoneticPr fontId="44"/>
  </si>
  <si>
    <t>１分半フル
６ポイント差</t>
    <rPh sb="1" eb="2">
      <t>フン</t>
    </rPh>
    <rPh sb="2" eb="3">
      <t>ハン</t>
    </rPh>
    <rPh sb="11" eb="12">
      <t>サ</t>
    </rPh>
    <phoneticPr fontId="44"/>
  </si>
  <si>
    <t>昼食</t>
    <rPh sb="0" eb="2">
      <t>チュウショク</t>
    </rPh>
    <phoneticPr fontId="44"/>
  </si>
  <si>
    <t>男女個人組手
～準々決勝まで</t>
    <rPh sb="0" eb="2">
      <t>ダンジョ</t>
    </rPh>
    <rPh sb="2" eb="4">
      <t>コジン</t>
    </rPh>
    <rPh sb="4" eb="6">
      <t>クミテ</t>
    </rPh>
    <rPh sb="8" eb="12">
      <t>ジュンジュンケッショウ</t>
    </rPh>
    <phoneticPr fontId="44"/>
  </si>
  <si>
    <t>男女個人組手
準決勝</t>
    <rPh sb="0" eb="2">
      <t>ダンジョ</t>
    </rPh>
    <rPh sb="2" eb="4">
      <t>コジン</t>
    </rPh>
    <rPh sb="4" eb="6">
      <t>クミテ</t>
    </rPh>
    <rPh sb="7" eb="10">
      <t>ジュンケッショウ</t>
    </rPh>
    <phoneticPr fontId="44"/>
  </si>
  <si>
    <t>２分間フル
８ポイント差</t>
    <rPh sb="1" eb="2">
      <t>フン</t>
    </rPh>
    <rPh sb="2" eb="3">
      <t>カン</t>
    </rPh>
    <rPh sb="12" eb="13">
      <t>サ</t>
    </rPh>
    <phoneticPr fontId="44"/>
  </si>
  <si>
    <t>男女個人組手
決勝・３位決定戦</t>
    <rPh sb="0" eb="2">
      <t>ダンジョ</t>
    </rPh>
    <rPh sb="2" eb="4">
      <t>コジン</t>
    </rPh>
    <rPh sb="4" eb="6">
      <t>クミテ</t>
    </rPh>
    <rPh sb="7" eb="9">
      <t>ケッショウ</t>
    </rPh>
    <rPh sb="11" eb="12">
      <t>イ</t>
    </rPh>
    <rPh sb="12" eb="15">
      <t>ケッテイセン</t>
    </rPh>
    <phoneticPr fontId="44"/>
  </si>
  <si>
    <t>男女関東予選
シード決めリーグ戦</t>
    <rPh sb="0" eb="2">
      <t>ダンジョ</t>
    </rPh>
    <rPh sb="2" eb="4">
      <t>カントウ</t>
    </rPh>
    <rPh sb="4" eb="6">
      <t>ヨセン</t>
    </rPh>
    <rPh sb="10" eb="11">
      <t>ギ</t>
    </rPh>
    <rPh sb="15" eb="16">
      <t>セン</t>
    </rPh>
    <phoneticPr fontId="44"/>
  </si>
  <si>
    <t>女子各階級
１位のリーグ
（3試合）</t>
    <rPh sb="0" eb="2">
      <t>ジョシ</t>
    </rPh>
    <rPh sb="2" eb="5">
      <t>カクカイキュウ</t>
    </rPh>
    <rPh sb="7" eb="8">
      <t>イ</t>
    </rPh>
    <rPh sb="15" eb="17">
      <t>シアイ</t>
    </rPh>
    <phoneticPr fontId="44"/>
  </si>
  <si>
    <t>男子各階級
１位のリーグ
（3試合）</t>
    <rPh sb="0" eb="2">
      <t>ダンシ</t>
    </rPh>
    <rPh sb="2" eb="5">
      <t>カクカイキュウ</t>
    </rPh>
    <rPh sb="7" eb="8">
      <t>イ</t>
    </rPh>
    <rPh sb="15" eb="17">
      <t>シアイ</t>
    </rPh>
    <phoneticPr fontId="44"/>
  </si>
  <si>
    <t>11月10日（日）</t>
    <rPh sb="2" eb="3">
      <t>ガツ</t>
    </rPh>
    <rPh sb="5" eb="6">
      <t>ニチ</t>
    </rPh>
    <rPh sb="7" eb="8">
      <t>ニチ</t>
    </rPh>
    <phoneticPr fontId="44"/>
  </si>
  <si>
    <t>女子個人形予選
得点方式</t>
    <rPh sb="0" eb="2">
      <t>ジョシ</t>
    </rPh>
    <rPh sb="2" eb="4">
      <t>コジン</t>
    </rPh>
    <rPh sb="4" eb="5">
      <t>カタ</t>
    </rPh>
    <rPh sb="8" eb="10">
      <t>トクテン</t>
    </rPh>
    <rPh sb="10" eb="12">
      <t>ホウシキ</t>
    </rPh>
    <phoneticPr fontId="44"/>
  </si>
  <si>
    <t>8：40～9：10</t>
    <phoneticPr fontId="44"/>
  </si>
  <si>
    <t>選手9</t>
    <rPh sb="0" eb="2">
      <t>センシュ</t>
    </rPh>
    <phoneticPr fontId="44"/>
  </si>
  <si>
    <t>男子個人形予選
得点方式</t>
    <rPh sb="0" eb="2">
      <t>ダンシ</t>
    </rPh>
    <rPh sb="2" eb="4">
      <t>コジン</t>
    </rPh>
    <rPh sb="4" eb="5">
      <t>カタ</t>
    </rPh>
    <phoneticPr fontId="44"/>
  </si>
  <si>
    <t>9：15～9：45</t>
    <phoneticPr fontId="44"/>
  </si>
  <si>
    <t>女子個人形
決勝ﾄｰﾅﾒﾝﾄ1回戦</t>
    <rPh sb="0" eb="2">
      <t>ジョシ</t>
    </rPh>
    <rPh sb="2" eb="4">
      <t>コジン</t>
    </rPh>
    <rPh sb="4" eb="5">
      <t>カタ</t>
    </rPh>
    <rPh sb="6" eb="8">
      <t>ケッショウ</t>
    </rPh>
    <rPh sb="15" eb="17">
      <t>カイセン</t>
    </rPh>
    <phoneticPr fontId="44"/>
  </si>
  <si>
    <t>第２指定形</t>
    <rPh sb="0" eb="1">
      <t>ダイ</t>
    </rPh>
    <rPh sb="2" eb="4">
      <t>シテイ</t>
    </rPh>
    <rPh sb="4" eb="5">
      <t>カタ</t>
    </rPh>
    <phoneticPr fontId="44"/>
  </si>
  <si>
    <t>男子個人形
決勝ﾄｰﾅﾒﾝﾄ１回戦</t>
    <rPh sb="0" eb="2">
      <t>ダンシ</t>
    </rPh>
    <rPh sb="2" eb="4">
      <t>コジン</t>
    </rPh>
    <rPh sb="4" eb="5">
      <t>カタ</t>
    </rPh>
    <rPh sb="6" eb="8">
      <t>ケッショウ</t>
    </rPh>
    <rPh sb="15" eb="17">
      <t>カイセン</t>
    </rPh>
    <phoneticPr fontId="44"/>
  </si>
  <si>
    <t>女子個人形
決勝ﾄｰﾅﾒﾝﾄ2・3回戦</t>
    <rPh sb="0" eb="2">
      <t>ジョシ</t>
    </rPh>
    <rPh sb="2" eb="4">
      <t>コジン</t>
    </rPh>
    <rPh sb="4" eb="5">
      <t>カタ</t>
    </rPh>
    <rPh sb="6" eb="8">
      <t>ケッショウ</t>
    </rPh>
    <rPh sb="17" eb="19">
      <t>カイセン</t>
    </rPh>
    <phoneticPr fontId="44"/>
  </si>
  <si>
    <t>自由形１</t>
    <rPh sb="0" eb="3">
      <t>ジユウガタ</t>
    </rPh>
    <phoneticPr fontId="44"/>
  </si>
  <si>
    <t>男子個人形
決勝ﾄｰﾅﾒﾝﾄ２・３回戦</t>
    <rPh sb="0" eb="2">
      <t>ダンシ</t>
    </rPh>
    <rPh sb="2" eb="4">
      <t>コジン</t>
    </rPh>
    <rPh sb="4" eb="5">
      <t>カタ</t>
    </rPh>
    <rPh sb="6" eb="8">
      <t>ケッショウ</t>
    </rPh>
    <rPh sb="17" eb="19">
      <t>カイセン</t>
    </rPh>
    <phoneticPr fontId="44"/>
  </si>
  <si>
    <t>男女個人形
決勝・3位決定戦</t>
    <rPh sb="0" eb="2">
      <t>ダンジョ</t>
    </rPh>
    <rPh sb="2" eb="4">
      <t>コジン</t>
    </rPh>
    <rPh sb="4" eb="5">
      <t>カタ</t>
    </rPh>
    <rPh sb="10" eb="11">
      <t>イ</t>
    </rPh>
    <rPh sb="11" eb="14">
      <t>ケッテイセン</t>
    </rPh>
    <phoneticPr fontId="44"/>
  </si>
  <si>
    <t>自由形２</t>
    <rPh sb="0" eb="2">
      <t>ジユウ</t>
    </rPh>
    <rPh sb="2" eb="3">
      <t>カタ</t>
    </rPh>
    <phoneticPr fontId="44"/>
  </si>
  <si>
    <t>女子団体組手
1・2回戦</t>
    <rPh sb="0" eb="2">
      <t>ジョシ</t>
    </rPh>
    <rPh sb="2" eb="4">
      <t>ダンタイ</t>
    </rPh>
    <rPh sb="4" eb="6">
      <t>クミテ</t>
    </rPh>
    <rPh sb="10" eb="12">
      <t>カイセン</t>
    </rPh>
    <phoneticPr fontId="44"/>
  </si>
  <si>
    <t>A1～A3
（3試合）</t>
    <rPh sb="8" eb="10">
      <t>シアイ</t>
    </rPh>
    <phoneticPr fontId="44"/>
  </si>
  <si>
    <t>B1～B3
（3試合）</t>
    <rPh sb="8" eb="10">
      <t>シアイ</t>
    </rPh>
    <phoneticPr fontId="44"/>
  </si>
  <si>
    <t>C1～C3
（3試合）</t>
    <rPh sb="8" eb="10">
      <t>シアイ</t>
    </rPh>
    <phoneticPr fontId="44"/>
  </si>
  <si>
    <t>１分半フル６ポイント差
初戦のチームは勝敗が決まってもすべて行う</t>
    <rPh sb="1" eb="2">
      <t>フン</t>
    </rPh>
    <rPh sb="2" eb="3">
      <t>ハン</t>
    </rPh>
    <rPh sb="10" eb="11">
      <t>サ</t>
    </rPh>
    <phoneticPr fontId="44"/>
  </si>
  <si>
    <t>C4～C7
（4試合）</t>
    <rPh sb="8" eb="10">
      <t>シアイ</t>
    </rPh>
    <phoneticPr fontId="44"/>
  </si>
  <si>
    <t>女子団体組手
準決勝</t>
    <rPh sb="0" eb="2">
      <t>ジョシ</t>
    </rPh>
    <rPh sb="2" eb="4">
      <t>ダンタイ</t>
    </rPh>
    <rPh sb="4" eb="6">
      <t>クミテ</t>
    </rPh>
    <rPh sb="7" eb="10">
      <t>ジュンケッショウ</t>
    </rPh>
    <phoneticPr fontId="44"/>
  </si>
  <si>
    <t>A8
（1試合）</t>
    <rPh sb="5" eb="7">
      <t>シアイ</t>
    </rPh>
    <phoneticPr fontId="44"/>
  </si>
  <si>
    <t>B9
（1試合）</t>
    <rPh sb="5" eb="7">
      <t>シアイ</t>
    </rPh>
    <phoneticPr fontId="44"/>
  </si>
  <si>
    <t>男子団体組手
準決勝</t>
    <rPh sb="0" eb="2">
      <t>ダンシ</t>
    </rPh>
    <rPh sb="2" eb="4">
      <t>ダンタイ</t>
    </rPh>
    <rPh sb="4" eb="6">
      <t>クミテ</t>
    </rPh>
    <rPh sb="7" eb="10">
      <t>ジュンケッショウ</t>
    </rPh>
    <phoneticPr fontId="44"/>
  </si>
  <si>
    <t>A9
（1試合）</t>
    <rPh sb="5" eb="7">
      <t>シアイ</t>
    </rPh>
    <phoneticPr fontId="44"/>
  </si>
  <si>
    <t>B10
（1試合）</t>
    <rPh sb="6" eb="8">
      <t>シアイ</t>
    </rPh>
    <phoneticPr fontId="44"/>
  </si>
  <si>
    <t>女団4</t>
    <rPh sb="0" eb="1">
      <t>オンナ</t>
    </rPh>
    <rPh sb="1" eb="2">
      <t>ダン</t>
    </rPh>
    <phoneticPr fontId="44"/>
  </si>
  <si>
    <t>男団6</t>
    <rPh sb="0" eb="1">
      <t>オトコ</t>
    </rPh>
    <rPh sb="1" eb="2">
      <t>ダン</t>
    </rPh>
    <phoneticPr fontId="44"/>
  </si>
  <si>
    <t>9：45～10：10</t>
    <phoneticPr fontId="44"/>
  </si>
  <si>
    <t>10：20～10：50</t>
    <phoneticPr fontId="44"/>
  </si>
  <si>
    <t>11：00～12：40</t>
    <phoneticPr fontId="44"/>
  </si>
  <si>
    <r>
      <t>女子-53kg　1・2回戦
a1～a22
（女子22試合）</t>
    </r>
    <r>
      <rPr>
        <sz val="11"/>
        <rFont val="ＭＳ Ｐゴシック"/>
        <family val="3"/>
        <charset val="128"/>
      </rPr>
      <t/>
    </r>
    <rPh sb="0" eb="2">
      <t>ジョシ</t>
    </rPh>
    <rPh sb="11" eb="13">
      <t>カイセン</t>
    </rPh>
    <rPh sb="22" eb="24">
      <t>ジョシ</t>
    </rPh>
    <phoneticPr fontId="44"/>
  </si>
  <si>
    <r>
      <t>男子-61kg　1・2回戦
b1～b20
（男子20試合）</t>
    </r>
    <r>
      <rPr>
        <sz val="11"/>
        <rFont val="ＭＳ Ｐゴシック"/>
        <family val="3"/>
        <charset val="128"/>
      </rPr>
      <t/>
    </r>
    <rPh sb="0" eb="2">
      <t>ダンシ</t>
    </rPh>
    <rPh sb="11" eb="13">
      <t>カイセン</t>
    </rPh>
    <rPh sb="22" eb="24">
      <t>ダンシ</t>
    </rPh>
    <phoneticPr fontId="44"/>
  </si>
  <si>
    <t>女子+59kg　1回戦
b21～b22
（女子2試合）</t>
    <rPh sb="0" eb="2">
      <t>ジョシ</t>
    </rPh>
    <rPh sb="9" eb="11">
      <t>カイセン</t>
    </rPh>
    <rPh sb="21" eb="23">
      <t>ジョシ</t>
    </rPh>
    <rPh sb="24" eb="26">
      <t>シアイ</t>
    </rPh>
    <phoneticPr fontId="44"/>
  </si>
  <si>
    <t>13：40～14：40</t>
    <phoneticPr fontId="44"/>
  </si>
  <si>
    <t>女子-53kg　3回戦
a23～a26
（女子4試合）</t>
    <rPh sb="0" eb="2">
      <t>ジョシ</t>
    </rPh>
    <rPh sb="9" eb="11">
      <t>カイセン</t>
    </rPh>
    <rPh sb="21" eb="23">
      <t>ジョシ</t>
    </rPh>
    <phoneticPr fontId="44"/>
  </si>
  <si>
    <r>
      <t>女子-59kg　3回戦
a27～a30
（女子4試合）</t>
    </r>
    <r>
      <rPr>
        <sz val="11"/>
        <rFont val="ＭＳ Ｐゴシック"/>
        <family val="3"/>
        <charset val="128"/>
      </rPr>
      <t/>
    </r>
    <rPh sb="0" eb="2">
      <t>ジョシ</t>
    </rPh>
    <rPh sb="9" eb="11">
      <t>カイセン</t>
    </rPh>
    <rPh sb="21" eb="23">
      <t>ジョシ</t>
    </rPh>
    <phoneticPr fontId="44"/>
  </si>
  <si>
    <r>
      <t>女子-53kg
a31～a32
（女子2試合）</t>
    </r>
    <r>
      <rPr>
        <sz val="11"/>
        <rFont val="ＭＳ Ｐゴシック"/>
        <family val="3"/>
        <charset val="128"/>
      </rPr>
      <t/>
    </r>
    <rPh sb="0" eb="2">
      <t>ジョシ</t>
    </rPh>
    <rPh sb="17" eb="19">
      <t>ジョシ</t>
    </rPh>
    <phoneticPr fontId="44"/>
  </si>
  <si>
    <t>女子-59kg
a33～a34
（女子2試合）</t>
    <phoneticPr fontId="44"/>
  </si>
  <si>
    <t>男子-61kg
b35～b36
（男子2試合）</t>
    <phoneticPr fontId="4"/>
  </si>
  <si>
    <t>女子+59kg
b37～b38
（女子2試合）</t>
    <phoneticPr fontId="44"/>
  </si>
  <si>
    <r>
      <t>女子-53kg
a35～a36
（女子2試合）</t>
    </r>
    <r>
      <rPr>
        <sz val="11"/>
        <rFont val="ＭＳ Ｐゴシック"/>
        <family val="3"/>
        <charset val="128"/>
      </rPr>
      <t/>
    </r>
    <rPh sb="0" eb="2">
      <t>ジョシ</t>
    </rPh>
    <rPh sb="17" eb="19">
      <t>ジョシ</t>
    </rPh>
    <phoneticPr fontId="44"/>
  </si>
  <si>
    <t>女子-59kg
a37～a38
（女子2試合）</t>
    <phoneticPr fontId="44"/>
  </si>
  <si>
    <t>男子-61kg
b39～b40
（男子2試合）</t>
    <phoneticPr fontId="4"/>
  </si>
  <si>
    <t>男子-68kg
b41～b42
（男子2試合）</t>
    <rPh sb="0" eb="2">
      <t>ダンシ</t>
    </rPh>
    <rPh sb="17" eb="19">
      <t>ダンシ</t>
    </rPh>
    <phoneticPr fontId="44"/>
  </si>
  <si>
    <t>14：45～15：05</t>
    <phoneticPr fontId="44"/>
  </si>
  <si>
    <t xml:space="preserve"> 15:10～15：30</t>
    <phoneticPr fontId="44"/>
  </si>
  <si>
    <t>15：40～16：10</t>
    <phoneticPr fontId="44"/>
  </si>
  <si>
    <t>選手8</t>
    <rPh sb="0" eb="2">
      <t>センシュ</t>
    </rPh>
    <phoneticPr fontId="44"/>
  </si>
  <si>
    <t>男子団体組手
1・2回戦</t>
    <rPh sb="0" eb="2">
      <t>ダンシ</t>
    </rPh>
    <rPh sb="2" eb="4">
      <t>ダンタイ</t>
    </rPh>
    <rPh sb="4" eb="6">
      <t>クミテ</t>
    </rPh>
    <rPh sb="10" eb="11">
      <t>カイ</t>
    </rPh>
    <rPh sb="11" eb="12">
      <t>セン</t>
    </rPh>
    <phoneticPr fontId="44"/>
  </si>
  <si>
    <t>A4～A6
（3試合）</t>
    <rPh sb="8" eb="10">
      <t>シアイ</t>
    </rPh>
    <phoneticPr fontId="44"/>
  </si>
  <si>
    <t>B4～B7
（4試合）</t>
    <rPh sb="8" eb="10">
      <t>シアイ</t>
    </rPh>
    <phoneticPr fontId="44"/>
  </si>
  <si>
    <t>A7
（1試合）</t>
    <rPh sb="5" eb="7">
      <t>シアイ</t>
    </rPh>
    <phoneticPr fontId="44"/>
  </si>
  <si>
    <t>B8
（1試合）</t>
    <rPh sb="5" eb="7">
      <t>シアイ</t>
    </rPh>
    <phoneticPr fontId="44"/>
  </si>
  <si>
    <t>澤川　和宏</t>
    <rPh sb="0" eb="2">
      <t>サワカワ</t>
    </rPh>
    <rPh sb="3" eb="4">
      <t>カズ</t>
    </rPh>
    <rPh sb="4" eb="5">
      <t>ヒロ</t>
    </rPh>
    <phoneticPr fontId="4"/>
  </si>
  <si>
    <t>北林　栄峰</t>
    <phoneticPr fontId="4"/>
  </si>
  <si>
    <t>（幕張総合高校長)</t>
    <phoneticPr fontId="4"/>
  </si>
  <si>
    <t>（　　　 同　　　　）</t>
    <phoneticPr fontId="4"/>
  </si>
  <si>
    <t>加瀨　健司</t>
    <phoneticPr fontId="4"/>
  </si>
  <si>
    <t>赤松　茂顕</t>
    <rPh sb="0" eb="1">
      <t>アカ</t>
    </rPh>
    <rPh sb="1" eb="2">
      <t>マツ</t>
    </rPh>
    <rPh sb="3" eb="4">
      <t>シゲ</t>
    </rPh>
    <phoneticPr fontId="4"/>
  </si>
  <si>
    <t>（匝瑳高校長）</t>
    <phoneticPr fontId="4"/>
  </si>
  <si>
    <t>（鎌ヶ谷高校長）</t>
    <rPh sb="1" eb="4">
      <t>カマガヤ</t>
    </rPh>
    <rPh sb="4" eb="7">
      <t>コウコウチョウ</t>
    </rPh>
    <phoneticPr fontId="4"/>
  </si>
  <si>
    <t>長尾　正利</t>
    <rPh sb="0" eb="2">
      <t>ナガオ</t>
    </rPh>
    <rPh sb="3" eb="5">
      <t>マサトシ</t>
    </rPh>
    <phoneticPr fontId="4"/>
  </si>
  <si>
    <t>川崎　浩祐</t>
    <rPh sb="0" eb="2">
      <t>カワサキ</t>
    </rPh>
    <rPh sb="3" eb="4">
      <t>ヒロ</t>
    </rPh>
    <rPh sb="4" eb="5">
      <t>スケ</t>
    </rPh>
    <phoneticPr fontId="4"/>
  </si>
  <si>
    <t>（印旛明誠高校長）</t>
    <rPh sb="1" eb="3">
      <t>インバ</t>
    </rPh>
    <rPh sb="3" eb="5">
      <t>メイセイ</t>
    </rPh>
    <rPh sb="5" eb="8">
      <t>コウコウチョウ</t>
    </rPh>
    <rPh sb="7" eb="8">
      <t>チョウ</t>
    </rPh>
    <phoneticPr fontId="4"/>
  </si>
  <si>
    <t>（大多喜高校長）</t>
    <rPh sb="1" eb="4">
      <t>オオタキ</t>
    </rPh>
    <rPh sb="4" eb="5">
      <t>タカシ</t>
    </rPh>
    <rPh sb="5" eb="7">
      <t>コウチョウ</t>
    </rPh>
    <rPh sb="6" eb="7">
      <t>チョウ</t>
    </rPh>
    <phoneticPr fontId="4"/>
  </si>
  <si>
    <t>（流山おおたかの森高校長）</t>
    <rPh sb="1" eb="3">
      <t>ナガレヤマ</t>
    </rPh>
    <rPh sb="8" eb="9">
      <t>モリ</t>
    </rPh>
    <rPh sb="9" eb="11">
      <t>コウコウ</t>
    </rPh>
    <rPh sb="11" eb="12">
      <t>チョウ</t>
    </rPh>
    <phoneticPr fontId="4"/>
  </si>
  <si>
    <t>小林　正志</t>
    <rPh sb="0" eb="2">
      <t>コバヤシ</t>
    </rPh>
    <rPh sb="3" eb="4">
      <t>マサ</t>
    </rPh>
    <rPh sb="4" eb="5">
      <t>ココロザシ</t>
    </rPh>
    <phoneticPr fontId="4"/>
  </si>
  <si>
    <t>市立銚子</t>
    <rPh sb="0" eb="4">
      <t>イチリツチョウシ</t>
    </rPh>
    <phoneticPr fontId="4"/>
  </si>
  <si>
    <t>西武台</t>
    <rPh sb="0" eb="3">
      <t>セイブダイ</t>
    </rPh>
    <phoneticPr fontId="4"/>
  </si>
  <si>
    <t>船橋東</t>
    <rPh sb="0" eb="2">
      <t>フナバシ</t>
    </rPh>
    <rPh sb="2" eb="3">
      <t>ヒガシ</t>
    </rPh>
    <phoneticPr fontId="4"/>
  </si>
  <si>
    <t>船橋東</t>
    <rPh sb="0" eb="3">
      <t>フナバシヒガシ</t>
    </rPh>
    <phoneticPr fontId="4"/>
  </si>
  <si>
    <t>㠀田</t>
    <rPh sb="1" eb="2">
      <t>タ</t>
    </rPh>
    <phoneticPr fontId="4"/>
  </si>
  <si>
    <t>須賀田</t>
    <rPh sb="0" eb="3">
      <t>スガタ</t>
    </rPh>
    <phoneticPr fontId="4"/>
  </si>
  <si>
    <t>地曳</t>
    <rPh sb="0" eb="2">
      <t>ジビキ</t>
    </rPh>
    <phoneticPr fontId="4"/>
  </si>
  <si>
    <t>鈴木</t>
    <rPh sb="0" eb="2">
      <t>スズキ</t>
    </rPh>
    <phoneticPr fontId="4"/>
  </si>
  <si>
    <t>秀明八千代</t>
    <rPh sb="0" eb="2">
      <t>シュウメイ</t>
    </rPh>
    <rPh sb="2" eb="5">
      <t>ヤチヨ</t>
    </rPh>
    <phoneticPr fontId="4"/>
  </si>
  <si>
    <t>石川</t>
    <rPh sb="0" eb="2">
      <t>イシカワ</t>
    </rPh>
    <phoneticPr fontId="4"/>
  </si>
  <si>
    <t>秀明八千代</t>
    <rPh sb="0" eb="5">
      <t>シュウメイヤチヨ</t>
    </rPh>
    <phoneticPr fontId="4"/>
  </si>
  <si>
    <t>成東</t>
    <rPh sb="0" eb="2">
      <t>ナルトウ</t>
    </rPh>
    <phoneticPr fontId="4"/>
  </si>
  <si>
    <t>麗澤</t>
    <rPh sb="0" eb="2">
      <t>レイタク</t>
    </rPh>
    <phoneticPr fontId="4"/>
  </si>
  <si>
    <t>千葉南</t>
    <rPh sb="0" eb="2">
      <t>チバ</t>
    </rPh>
    <rPh sb="2" eb="3">
      <t>ミナミ</t>
    </rPh>
    <phoneticPr fontId="4"/>
  </si>
  <si>
    <t>長生</t>
    <rPh sb="0" eb="2">
      <t>チョウセイ</t>
    </rPh>
    <phoneticPr fontId="4"/>
  </si>
  <si>
    <t>千葉経済</t>
    <rPh sb="0" eb="2">
      <t>チバ</t>
    </rPh>
    <rPh sb="2" eb="4">
      <t>ケイザイ</t>
    </rPh>
    <phoneticPr fontId="4"/>
  </si>
  <si>
    <t>昭和学院</t>
    <rPh sb="0" eb="4">
      <t>ショウワガクイン</t>
    </rPh>
    <phoneticPr fontId="4"/>
  </si>
  <si>
    <t>橋本</t>
    <rPh sb="0" eb="2">
      <t>ハシモト</t>
    </rPh>
    <phoneticPr fontId="4"/>
  </si>
  <si>
    <t>田邉</t>
    <rPh sb="0" eb="2">
      <t>タナベ</t>
    </rPh>
    <phoneticPr fontId="4"/>
  </si>
  <si>
    <t>東金</t>
    <rPh sb="0" eb="2">
      <t>トウガネ</t>
    </rPh>
    <phoneticPr fontId="4"/>
  </si>
  <si>
    <t>小川</t>
    <rPh sb="0" eb="2">
      <t>オガワ</t>
    </rPh>
    <phoneticPr fontId="4"/>
  </si>
  <si>
    <t>日体大柏</t>
    <rPh sb="0" eb="4">
      <t>ニッタイダイカシワ</t>
    </rPh>
    <phoneticPr fontId="4"/>
  </si>
  <si>
    <t>月崎</t>
    <rPh sb="0" eb="1">
      <t>ツキ</t>
    </rPh>
    <rPh sb="1" eb="2">
      <t>サキ</t>
    </rPh>
    <phoneticPr fontId="4"/>
  </si>
  <si>
    <t>向後愛</t>
    <rPh sb="0" eb="2">
      <t>コウゴ</t>
    </rPh>
    <rPh sb="2" eb="3">
      <t>アイ</t>
    </rPh>
    <phoneticPr fontId="4"/>
  </si>
  <si>
    <t>　Ａ　秀明八千代</t>
    <rPh sb="3" eb="5">
      <t>シュウメイ</t>
    </rPh>
    <rPh sb="5" eb="8">
      <t>ヤチヨ</t>
    </rPh>
    <phoneticPr fontId="4"/>
  </si>
  <si>
    <t xml:space="preserve"> Ａ 土肥</t>
    <rPh sb="3" eb="5">
      <t>ドイ</t>
    </rPh>
    <phoneticPr fontId="6"/>
  </si>
  <si>
    <t xml:space="preserve">    （佐原）</t>
    <rPh sb="5" eb="7">
      <t>サワラ</t>
    </rPh>
    <phoneticPr fontId="6"/>
  </si>
  <si>
    <t>　　林</t>
    <rPh sb="2" eb="3">
      <t>ハヤシ</t>
    </rPh>
    <phoneticPr fontId="6"/>
  </si>
  <si>
    <t>　Ｂ　拓大紅陵</t>
    <rPh sb="3" eb="5">
      <t>タクダイ</t>
    </rPh>
    <rPh sb="5" eb="7">
      <t>コウリョウ</t>
    </rPh>
    <phoneticPr fontId="4"/>
  </si>
  <si>
    <t xml:space="preserve">  Ｂ 松崎</t>
    <rPh sb="4" eb="6">
      <t>マツザキ</t>
    </rPh>
    <phoneticPr fontId="6"/>
  </si>
  <si>
    <t>　  （木更津総合）</t>
    <rPh sb="4" eb="7">
      <t>キサラヅ</t>
    </rPh>
    <rPh sb="7" eb="9">
      <t>ソウゴウ</t>
    </rPh>
    <phoneticPr fontId="6"/>
  </si>
  <si>
    <t>　　　與島</t>
    <rPh sb="3" eb="5">
      <t>ヨジマ</t>
    </rPh>
    <phoneticPr fontId="6"/>
  </si>
  <si>
    <t xml:space="preserve">    （東金）</t>
    <rPh sb="5" eb="7">
      <t>トウガネ</t>
    </rPh>
    <phoneticPr fontId="4"/>
  </si>
  <si>
    <t>　  （秀明八千代）</t>
    <rPh sb="4" eb="6">
      <t>シュウメイ</t>
    </rPh>
    <rPh sb="6" eb="9">
      <t>ヤチヨ</t>
    </rPh>
    <phoneticPr fontId="6"/>
  </si>
  <si>
    <t>　Ｃ  麗澤・日体大柏</t>
    <rPh sb="4" eb="6">
      <t>レイタク</t>
    </rPh>
    <rPh sb="7" eb="10">
      <t>ニッタイダイ</t>
    </rPh>
    <rPh sb="10" eb="11">
      <t>カシワ</t>
    </rPh>
    <phoneticPr fontId="4"/>
  </si>
  <si>
    <t xml:space="preserve"> Ｃ 宇井</t>
    <rPh sb="3" eb="5">
      <t>ウイ</t>
    </rPh>
    <phoneticPr fontId="6"/>
  </si>
  <si>
    <t>　  （成東）</t>
    <rPh sb="4" eb="6">
      <t>ナルトウ</t>
    </rPh>
    <phoneticPr fontId="6"/>
  </si>
  <si>
    <t>　　 飯野・宮下</t>
    <rPh sb="3" eb="5">
      <t>イイノ</t>
    </rPh>
    <rPh sb="6" eb="8">
      <t>ミヤシタ</t>
    </rPh>
    <phoneticPr fontId="6"/>
  </si>
  <si>
    <t>　　（昭和学院）</t>
    <rPh sb="3" eb="5">
      <t>ショウワ</t>
    </rPh>
    <rPh sb="5" eb="7">
      <t>ガクイン</t>
    </rPh>
    <phoneticPr fontId="6"/>
  </si>
  <si>
    <t>　D  拓大紅陵</t>
    <rPh sb="4" eb="6">
      <t>タクダイ</t>
    </rPh>
    <rPh sb="6" eb="8">
      <t>コウリョウ</t>
    </rPh>
    <phoneticPr fontId="4"/>
  </si>
  <si>
    <t xml:space="preserve"> D 今関</t>
    <rPh sb="3" eb="5">
      <t>イマゼキ</t>
    </rPh>
    <phoneticPr fontId="6"/>
  </si>
  <si>
    <t>　  （長生）</t>
    <rPh sb="4" eb="6">
      <t>チョウセイ</t>
    </rPh>
    <phoneticPr fontId="6"/>
  </si>
  <si>
    <t>　　大木</t>
    <rPh sb="2" eb="4">
      <t>オオキ</t>
    </rPh>
    <phoneticPr fontId="4"/>
  </si>
  <si>
    <t>　　（市立銚子）</t>
    <rPh sb="3" eb="5">
      <t>イチリツ</t>
    </rPh>
    <rPh sb="5" eb="7">
      <t>チョウシ</t>
    </rPh>
    <phoneticPr fontId="4"/>
  </si>
  <si>
    <t>椿（千葉経済）</t>
    <rPh sb="0" eb="1">
      <t>ツバキ</t>
    </rPh>
    <rPh sb="2" eb="4">
      <t>チバ</t>
    </rPh>
    <rPh sb="4" eb="6">
      <t>ケイザイ</t>
    </rPh>
    <phoneticPr fontId="4"/>
  </si>
  <si>
    <t>尾形（成田）</t>
    <rPh sb="0" eb="2">
      <t>オガタ</t>
    </rPh>
    <rPh sb="3" eb="5">
      <t>ナリタ</t>
    </rPh>
    <phoneticPr fontId="4"/>
  </si>
  <si>
    <t>印刷　昭和学院</t>
    <rPh sb="0" eb="2">
      <t>インサツ</t>
    </rPh>
    <rPh sb="3" eb="5">
      <t>ショウワ</t>
    </rPh>
    <rPh sb="5" eb="7">
      <t>ガクイン</t>
    </rPh>
    <phoneticPr fontId="4"/>
  </si>
  <si>
    <t>プログラム作成</t>
    <rPh sb="5" eb="7">
      <t>サクセイ</t>
    </rPh>
    <phoneticPr fontId="4"/>
  </si>
  <si>
    <t>全学校で協力して行う</t>
    <rPh sb="0" eb="1">
      <t>ゼン</t>
    </rPh>
    <rPh sb="1" eb="3">
      <t>ガッコウ</t>
    </rPh>
    <rPh sb="4" eb="6">
      <t>キョウリョク</t>
    </rPh>
    <rPh sb="8" eb="9">
      <t>オコナ</t>
    </rPh>
    <phoneticPr fontId="4"/>
  </si>
  <si>
    <t>コート補助教員</t>
    <rPh sb="3" eb="5">
      <t>ホジョ</t>
    </rPh>
    <rPh sb="5" eb="7">
      <t>キョウイン</t>
    </rPh>
    <phoneticPr fontId="4"/>
  </si>
  <si>
    <t>試合用具・備品</t>
    <rPh sb="0" eb="2">
      <t>シアイ</t>
    </rPh>
    <rPh sb="2" eb="4">
      <t>ヨウグ</t>
    </rPh>
    <rPh sb="5" eb="7">
      <t>ビヒン</t>
    </rPh>
    <phoneticPr fontId="4"/>
  </si>
  <si>
    <t>習志野　西武台</t>
    <rPh sb="0" eb="3">
      <t>ナラシノ</t>
    </rPh>
    <rPh sb="4" eb="7">
      <t>セイブダイ</t>
    </rPh>
    <phoneticPr fontId="4"/>
  </si>
  <si>
    <t>救急用具</t>
    <rPh sb="0" eb="2">
      <t>キュウキュウ</t>
    </rPh>
    <rPh sb="2" eb="4">
      <t>ヨウグ</t>
    </rPh>
    <phoneticPr fontId="4"/>
  </si>
  <si>
    <t>佐原　　成田北</t>
    <rPh sb="0" eb="2">
      <t>サワラ</t>
    </rPh>
    <rPh sb="4" eb="6">
      <t>ナリタ</t>
    </rPh>
    <rPh sb="6" eb="7">
      <t>キタ</t>
    </rPh>
    <phoneticPr fontId="4"/>
  </si>
  <si>
    <t>横断幕</t>
    <rPh sb="0" eb="2">
      <t>オウダン</t>
    </rPh>
    <rPh sb="2" eb="3">
      <t>マク</t>
    </rPh>
    <phoneticPr fontId="4"/>
  </si>
  <si>
    <t>秀明八千代</t>
    <rPh sb="0" eb="2">
      <t>シュウメイ</t>
    </rPh>
    <rPh sb="2" eb="5">
      <t>ヤチヨ</t>
    </rPh>
    <phoneticPr fontId="4"/>
  </si>
  <si>
    <t>藤代(習志野)</t>
    <rPh sb="0" eb="2">
      <t>フジシロ</t>
    </rPh>
    <rPh sb="3" eb="6">
      <t>ナラシノ</t>
    </rPh>
    <phoneticPr fontId="4"/>
  </si>
  <si>
    <t>椎名（成東）</t>
    <rPh sb="0" eb="2">
      <t>シイナ</t>
    </rPh>
    <rPh sb="3" eb="5">
      <t>ナルトウ</t>
    </rPh>
    <phoneticPr fontId="4"/>
  </si>
  <si>
    <t>藤田（成田北）</t>
    <rPh sb="0" eb="2">
      <t>フジタ</t>
    </rPh>
    <rPh sb="3" eb="5">
      <t>ナリタ</t>
    </rPh>
    <rPh sb="5" eb="6">
      <t>キタ</t>
    </rPh>
    <phoneticPr fontId="4"/>
  </si>
  <si>
    <t>中村（日体大柏）</t>
    <rPh sb="0" eb="2">
      <t>ナカムラ</t>
    </rPh>
    <rPh sb="3" eb="6">
      <t>ニッタイダイ</t>
    </rPh>
    <rPh sb="6" eb="7">
      <t>カシワ</t>
    </rPh>
    <rPh sb="7" eb="8">
      <t>タキタ</t>
    </rPh>
    <phoneticPr fontId="4"/>
  </si>
  <si>
    <t>三觜(幕張)</t>
    <rPh sb="0" eb="2">
      <t>ミツハシ</t>
    </rPh>
    <rPh sb="3" eb="5">
      <t>マクハリ</t>
    </rPh>
    <phoneticPr fontId="4"/>
  </si>
  <si>
    <t>男子　村井　慶太郎</t>
    <rPh sb="0" eb="2">
      <t>ダンシ</t>
    </rPh>
    <rPh sb="3" eb="5">
      <t>ムライ</t>
    </rPh>
    <rPh sb="6" eb="8">
      <t>ケイタ</t>
    </rPh>
    <rPh sb="8" eb="9">
      <t>ロウ</t>
    </rPh>
    <phoneticPr fontId="4"/>
  </si>
  <si>
    <t>　　　　(拓大紅陵）</t>
    <rPh sb="5" eb="6">
      <t>タク</t>
    </rPh>
    <rPh sb="6" eb="7">
      <t>ダイ</t>
    </rPh>
    <rPh sb="7" eb="9">
      <t>コウリョウ</t>
    </rPh>
    <phoneticPr fontId="4"/>
  </si>
  <si>
    <t>　　　　(秀明八千代）</t>
    <rPh sb="5" eb="7">
      <t>シュウメイ</t>
    </rPh>
    <rPh sb="7" eb="10">
      <t>ヤチヨ</t>
    </rPh>
    <phoneticPr fontId="4"/>
  </si>
  <si>
    <t>長生　茂原</t>
    <rPh sb="0" eb="2">
      <t>チョウセイ</t>
    </rPh>
    <rPh sb="3" eb="5">
      <t>モバラ</t>
    </rPh>
    <phoneticPr fontId="4"/>
  </si>
  <si>
    <t>駐車場</t>
    <rPh sb="0" eb="3">
      <t>チュウシャジョウ</t>
    </rPh>
    <phoneticPr fontId="4"/>
  </si>
  <si>
    <t>１日目</t>
    <rPh sb="1" eb="2">
      <t>ニチ</t>
    </rPh>
    <rPh sb="2" eb="3">
      <t>メ</t>
    </rPh>
    <phoneticPr fontId="4"/>
  </si>
  <si>
    <t>２日目</t>
    <rPh sb="1" eb="2">
      <t>ニチ</t>
    </rPh>
    <rPh sb="2" eb="3">
      <t>メ</t>
    </rPh>
    <phoneticPr fontId="4"/>
  </si>
  <si>
    <t xml:space="preserve"> １２：００～１２：３０</t>
    <phoneticPr fontId="4"/>
  </si>
  <si>
    <t>板倉（長生）</t>
    <rPh sb="0" eb="2">
      <t>イタクラ</t>
    </rPh>
    <rPh sb="3" eb="5">
      <t>チョウセイ</t>
    </rPh>
    <rPh sb="5" eb="6">
      <t>タキタ</t>
    </rPh>
    <phoneticPr fontId="4"/>
  </si>
  <si>
    <t xml:space="preserve"> １２：３０～１３：００</t>
    <phoneticPr fontId="4"/>
  </si>
  <si>
    <t xml:space="preserve"> １５：００～</t>
    <phoneticPr fontId="4"/>
  </si>
  <si>
    <t>山田（長生）</t>
    <rPh sb="0" eb="2">
      <t>ヤマダ</t>
    </rPh>
    <rPh sb="3" eb="5">
      <t>チョウセイ</t>
    </rPh>
    <rPh sb="5" eb="6">
      <t>タキタ</t>
    </rPh>
    <phoneticPr fontId="4"/>
  </si>
  <si>
    <t>伊藤（茂原樟陽）</t>
    <rPh sb="0" eb="2">
      <t>イトウ</t>
    </rPh>
    <phoneticPr fontId="4"/>
  </si>
  <si>
    <t>宇野（茂原樟陽）</t>
    <rPh sb="0" eb="2">
      <t>ウノ</t>
    </rPh>
    <phoneticPr fontId="4"/>
  </si>
  <si>
    <t>第８～１２地区 （駐車場、開館時、閉館時）</t>
    <rPh sb="0" eb="1">
      <t>ダイ</t>
    </rPh>
    <rPh sb="5" eb="7">
      <t>チク</t>
    </rPh>
    <rPh sb="9" eb="12">
      <t>チュウシャジョウ</t>
    </rPh>
    <rPh sb="13" eb="15">
      <t>カイカン</t>
    </rPh>
    <rPh sb="15" eb="16">
      <t>ジ</t>
    </rPh>
    <rPh sb="17" eb="19">
      <t>ヘイカン</t>
    </rPh>
    <rPh sb="19" eb="20">
      <t>ジ</t>
    </rPh>
    <phoneticPr fontId="4"/>
  </si>
  <si>
    <t>C  秀明八千代、東金、千葉南、昭和学院</t>
    <rPh sb="3" eb="5">
      <t>シュウメイ</t>
    </rPh>
    <rPh sb="5" eb="8">
      <t>ヤチヨ</t>
    </rPh>
    <rPh sb="9" eb="11">
      <t>トウガネ</t>
    </rPh>
    <rPh sb="12" eb="14">
      <t>チバ</t>
    </rPh>
    <rPh sb="14" eb="15">
      <t>ミナミ</t>
    </rPh>
    <rPh sb="16" eb="18">
      <t>ショウワ</t>
    </rPh>
    <rPh sb="18" eb="20">
      <t>ガクイン</t>
    </rPh>
    <phoneticPr fontId="4"/>
  </si>
  <si>
    <t>A  拓大紅陵、市立銚子、船橋東、麗澤</t>
    <rPh sb="3" eb="5">
      <t>タクダイ</t>
    </rPh>
    <rPh sb="5" eb="7">
      <t>コウリョウ</t>
    </rPh>
    <rPh sb="8" eb="10">
      <t>イチリツ</t>
    </rPh>
    <rPh sb="10" eb="12">
      <t>チョウシ</t>
    </rPh>
    <rPh sb="13" eb="15">
      <t>フナバシ</t>
    </rPh>
    <rPh sb="15" eb="16">
      <t>ヒガシ</t>
    </rPh>
    <rPh sb="17" eb="19">
      <t>レイタク</t>
    </rPh>
    <phoneticPr fontId="4"/>
  </si>
  <si>
    <t>D　幕張、清水、成田北、日体大柏、長生、佐原</t>
    <rPh sb="2" eb="4">
      <t>マクハリ</t>
    </rPh>
    <rPh sb="5" eb="7">
      <t>シミズ</t>
    </rPh>
    <rPh sb="8" eb="10">
      <t>ナリタ</t>
    </rPh>
    <rPh sb="10" eb="11">
      <t>キタ</t>
    </rPh>
    <rPh sb="12" eb="15">
      <t>ニッタイダイ</t>
    </rPh>
    <rPh sb="15" eb="16">
      <t>カシワ</t>
    </rPh>
    <rPh sb="17" eb="19">
      <t>チョウセイ</t>
    </rPh>
    <rPh sb="20" eb="22">
      <t>サワラ</t>
    </rPh>
    <phoneticPr fontId="4"/>
  </si>
  <si>
    <t>B　木更津総合、成東、千葉経済、敬愛学園、習志野</t>
    <rPh sb="2" eb="5">
      <t>キサラヅ</t>
    </rPh>
    <rPh sb="5" eb="7">
      <t>ソウゴウ</t>
    </rPh>
    <rPh sb="8" eb="10">
      <t>ナルトウ</t>
    </rPh>
    <rPh sb="11" eb="13">
      <t>チバ</t>
    </rPh>
    <rPh sb="13" eb="15">
      <t>ケイザイ</t>
    </rPh>
    <rPh sb="16" eb="18">
      <t>ケイアイ</t>
    </rPh>
    <rPh sb="18" eb="20">
      <t>ガクエン</t>
    </rPh>
    <rPh sb="21" eb="24">
      <t>ナラシノ</t>
    </rPh>
    <phoneticPr fontId="4"/>
  </si>
  <si>
    <t>男子-61kg　3・4回戦
b23～b34
（男子12試合）</t>
    <rPh sb="0" eb="2">
      <t>ダンシ</t>
    </rPh>
    <rPh sb="11" eb="13">
      <t>カイセン</t>
    </rPh>
    <rPh sb="23" eb="25">
      <t>ダンシ</t>
    </rPh>
    <rPh sb="27" eb="29">
      <t>シアイ</t>
    </rPh>
    <phoneticPr fontId="44"/>
  </si>
  <si>
    <t>女子-59kg　1・2回戦
c1～c12
（女子11試合）</t>
    <rPh sb="0" eb="2">
      <t>ジョシ</t>
    </rPh>
    <rPh sb="11" eb="13">
      <t>カイセン</t>
    </rPh>
    <rPh sb="22" eb="24">
      <t>ジョシ</t>
    </rPh>
    <phoneticPr fontId="44"/>
  </si>
  <si>
    <t>男子-68kg　1回戦
c13～c20
（男子8試合）</t>
    <rPh sb="0" eb="2">
      <t>ダンシ</t>
    </rPh>
    <rPh sb="9" eb="11">
      <t>カイセン</t>
    </rPh>
    <phoneticPr fontId="44"/>
  </si>
  <si>
    <t>男子+68kg　1回戦
c21～c23
（男子3試合）</t>
    <rPh sb="0" eb="2">
      <t>ダンシ</t>
    </rPh>
    <rPh sb="9" eb="11">
      <t>カイセン</t>
    </rPh>
    <rPh sb="21" eb="23">
      <t>ダンシ</t>
    </rPh>
    <rPh sb="24" eb="26">
      <t>シアイ</t>
    </rPh>
    <phoneticPr fontId="44"/>
  </si>
  <si>
    <t>男子-68kg　2回戦
c24～c27
（男子4試合）</t>
    <rPh sb="0" eb="2">
      <t>ダンシ</t>
    </rPh>
    <rPh sb="9" eb="11">
      <t>カイセン</t>
    </rPh>
    <rPh sb="21" eb="23">
      <t>ダンシ</t>
    </rPh>
    <phoneticPr fontId="44"/>
  </si>
  <si>
    <r>
      <t>男子+68kg　2回戦
c28～c31
（男子4試合）</t>
    </r>
    <r>
      <rPr>
        <sz val="11"/>
        <rFont val="ＭＳ Ｐゴシック"/>
        <family val="3"/>
        <charset val="128"/>
      </rPr>
      <t/>
    </r>
    <rPh sb="0" eb="2">
      <t>ダンシ</t>
    </rPh>
    <rPh sb="9" eb="11">
      <t>カイセン</t>
    </rPh>
    <rPh sb="21" eb="23">
      <t>ダンシ</t>
    </rPh>
    <phoneticPr fontId="44"/>
  </si>
  <si>
    <t>男子-68kg
c32～c33
（男子2試合）</t>
    <phoneticPr fontId="4"/>
  </si>
  <si>
    <t>男子+68kg
c34～c35
（男子2試合）</t>
    <rPh sb="0" eb="2">
      <t>ダンシ</t>
    </rPh>
    <rPh sb="17" eb="19">
      <t>ダンシ</t>
    </rPh>
    <phoneticPr fontId="44"/>
  </si>
  <si>
    <r>
      <t>女子+59kg
c36～c37
（女子2試合）</t>
    </r>
    <r>
      <rPr>
        <sz val="11"/>
        <rFont val="ＭＳ Ｐゴシック"/>
        <family val="3"/>
        <charset val="128"/>
      </rPr>
      <t/>
    </r>
    <rPh sb="0" eb="2">
      <t>ジョシ</t>
    </rPh>
    <rPh sb="17" eb="19">
      <t>ジョシ</t>
    </rPh>
    <phoneticPr fontId="44"/>
  </si>
  <si>
    <t>男子+68kg
c38～c39
（男子2試合）</t>
    <rPh sb="0" eb="2">
      <t>ダンシ</t>
    </rPh>
    <rPh sb="17" eb="19">
      <t>ダンシ</t>
    </rPh>
    <phoneticPr fontId="44"/>
  </si>
  <si>
    <t>9：50～10：20</t>
    <phoneticPr fontId="44"/>
  </si>
  <si>
    <t>10：25～10：55</t>
    <phoneticPr fontId="44"/>
  </si>
  <si>
    <t>a1～a4
（4試合）</t>
    <rPh sb="8" eb="10">
      <t>シアイ</t>
    </rPh>
    <phoneticPr fontId="44"/>
  </si>
  <si>
    <t>a5～a8
（4試合）</t>
    <rPh sb="8" eb="10">
      <t>シアイ</t>
    </rPh>
    <phoneticPr fontId="44"/>
  </si>
  <si>
    <t>b5～b8
（4試合）</t>
    <rPh sb="8" eb="10">
      <t>シアイ</t>
    </rPh>
    <phoneticPr fontId="44"/>
  </si>
  <si>
    <t>a9～a11
（3試合）</t>
    <rPh sb="9" eb="11">
      <t>シアイ</t>
    </rPh>
    <phoneticPr fontId="44"/>
  </si>
  <si>
    <t>b9～b11
（3試合）</t>
    <rPh sb="9" eb="11">
      <t>シアイ</t>
    </rPh>
    <phoneticPr fontId="44"/>
  </si>
  <si>
    <t>a12～a14
（3試合）</t>
    <rPh sb="10" eb="12">
      <t>シアイ</t>
    </rPh>
    <phoneticPr fontId="44"/>
  </si>
  <si>
    <t>b12～b14
（3試合）</t>
    <rPh sb="10" eb="12">
      <t>シアイ</t>
    </rPh>
    <phoneticPr fontId="44"/>
  </si>
  <si>
    <t>a15～a16
（女子2試合）</t>
    <rPh sb="9" eb="11">
      <t>ジョシ</t>
    </rPh>
    <rPh sb="12" eb="14">
      <t>シアイ</t>
    </rPh>
    <phoneticPr fontId="44"/>
  </si>
  <si>
    <t>b15～b16
（男子2試合）</t>
    <rPh sb="9" eb="11">
      <t>ダンシ</t>
    </rPh>
    <rPh sb="12" eb="14">
      <t>シアイ</t>
    </rPh>
    <phoneticPr fontId="44"/>
  </si>
  <si>
    <t>11：00～11：20</t>
    <phoneticPr fontId="44"/>
  </si>
  <si>
    <t>11：25～11：45</t>
    <phoneticPr fontId="44"/>
  </si>
  <si>
    <t>11：45～12：05</t>
    <phoneticPr fontId="44"/>
  </si>
  <si>
    <t>12：45～13：35</t>
    <phoneticPr fontId="44"/>
  </si>
  <si>
    <t>13:35～14：55</t>
    <phoneticPr fontId="44"/>
  </si>
  <si>
    <t>14：55～15：15</t>
    <phoneticPr fontId="44"/>
  </si>
  <si>
    <t>15：15～15：35</t>
    <phoneticPr fontId="44"/>
  </si>
  <si>
    <t>男女団体組手
3位決定戦</t>
    <rPh sb="0" eb="2">
      <t>ダンジョ</t>
    </rPh>
    <rPh sb="2" eb="4">
      <t>ダンタイ</t>
    </rPh>
    <rPh sb="4" eb="6">
      <t>クミテ</t>
    </rPh>
    <rPh sb="8" eb="9">
      <t>イ</t>
    </rPh>
    <rPh sb="9" eb="12">
      <t>ケッテイセン</t>
    </rPh>
    <phoneticPr fontId="44"/>
  </si>
  <si>
    <t>15：35～15：55</t>
    <phoneticPr fontId="44"/>
  </si>
  <si>
    <t>男子団体組手
決勝</t>
    <rPh sb="0" eb="2">
      <t>ダンシ</t>
    </rPh>
    <rPh sb="2" eb="4">
      <t>ダンタイ</t>
    </rPh>
    <rPh sb="4" eb="6">
      <t>クミテ</t>
    </rPh>
    <rPh sb="7" eb="9">
      <t>ケッショウ</t>
    </rPh>
    <phoneticPr fontId="44"/>
  </si>
  <si>
    <t>女子団体組手
決勝</t>
    <rPh sb="0" eb="2">
      <t>ジョシ</t>
    </rPh>
    <rPh sb="2" eb="4">
      <t>ダンタイ</t>
    </rPh>
    <rPh sb="4" eb="6">
      <t>クミテ</t>
    </rPh>
    <rPh sb="7" eb="9">
      <t>ケッショウ</t>
    </rPh>
    <phoneticPr fontId="44"/>
  </si>
  <si>
    <t>15：55～16：15</t>
    <phoneticPr fontId="44"/>
  </si>
  <si>
    <t>センターコート
（1試合）</t>
    <rPh sb="10" eb="12">
      <t>シアイ</t>
    </rPh>
    <phoneticPr fontId="44"/>
  </si>
  <si>
    <t>16：15～16：35</t>
    <phoneticPr fontId="44"/>
  </si>
  <si>
    <t>Ｃコート</t>
    <phoneticPr fontId="4"/>
  </si>
  <si>
    <t>Ｂコート</t>
    <phoneticPr fontId="4"/>
  </si>
  <si>
    <t>Ｄコート</t>
    <phoneticPr fontId="4"/>
  </si>
  <si>
    <t>Ｃコート</t>
    <phoneticPr fontId="4"/>
  </si>
  <si>
    <t>ｃ2</t>
    <phoneticPr fontId="4"/>
  </si>
  <si>
    <t>c3</t>
    <phoneticPr fontId="4"/>
  </si>
  <si>
    <t>c4</t>
    <phoneticPr fontId="4"/>
  </si>
  <si>
    <t>c5</t>
    <phoneticPr fontId="4"/>
  </si>
  <si>
    <t>c6</t>
    <phoneticPr fontId="4"/>
  </si>
  <si>
    <t>c7</t>
    <phoneticPr fontId="4"/>
  </si>
  <si>
    <t>ｃ8</t>
    <phoneticPr fontId="4"/>
  </si>
  <si>
    <t>c9</t>
    <phoneticPr fontId="4"/>
  </si>
  <si>
    <t>c11</t>
    <phoneticPr fontId="4"/>
  </si>
  <si>
    <t>c12</t>
    <phoneticPr fontId="4"/>
  </si>
  <si>
    <t>c37</t>
    <phoneticPr fontId="4"/>
  </si>
  <si>
    <t>c36</t>
    <phoneticPr fontId="4"/>
  </si>
  <si>
    <t>ｃ13</t>
    <phoneticPr fontId="4"/>
  </si>
  <si>
    <t>c14</t>
    <phoneticPr fontId="4"/>
  </si>
  <si>
    <t>c15</t>
    <phoneticPr fontId="4"/>
  </si>
  <si>
    <t>c16</t>
    <phoneticPr fontId="4"/>
  </si>
  <si>
    <t>c17</t>
    <phoneticPr fontId="4"/>
  </si>
  <si>
    <t>c18</t>
    <phoneticPr fontId="4"/>
  </si>
  <si>
    <t>c20</t>
    <phoneticPr fontId="4"/>
  </si>
  <si>
    <t>c24</t>
    <phoneticPr fontId="4"/>
  </si>
  <si>
    <t>c25</t>
    <phoneticPr fontId="4"/>
  </si>
  <si>
    <t>c27</t>
    <phoneticPr fontId="4"/>
  </si>
  <si>
    <t>c32</t>
    <phoneticPr fontId="4"/>
  </si>
  <si>
    <t>ｃ33</t>
    <phoneticPr fontId="4"/>
  </si>
  <si>
    <t>c28</t>
    <phoneticPr fontId="4"/>
  </si>
  <si>
    <t>ｃ21</t>
    <phoneticPr fontId="4"/>
  </si>
  <si>
    <t>c29</t>
    <phoneticPr fontId="4"/>
  </si>
  <si>
    <t>c31</t>
    <phoneticPr fontId="4"/>
  </si>
  <si>
    <t>ｃ22</t>
    <phoneticPr fontId="4"/>
  </si>
  <si>
    <t>ｃ23</t>
    <phoneticPr fontId="4"/>
  </si>
  <si>
    <t>c34</t>
    <phoneticPr fontId="4"/>
  </si>
  <si>
    <t>c35</t>
    <phoneticPr fontId="4"/>
  </si>
  <si>
    <t>c39</t>
    <phoneticPr fontId="4"/>
  </si>
  <si>
    <t>8:00～9:00</t>
    <phoneticPr fontId="44"/>
  </si>
  <si>
    <t>計量場所</t>
    <rPh sb="0" eb="2">
      <t>ケイリョウ</t>
    </rPh>
    <rPh sb="2" eb="4">
      <t>バショ</t>
    </rPh>
    <phoneticPr fontId="4"/>
  </si>
  <si>
    <t>男子：１F更衣室　　　　女子：１F更衣室</t>
    <rPh sb="0" eb="2">
      <t>ダンシ</t>
    </rPh>
    <rPh sb="5" eb="8">
      <t>コウイシツ</t>
    </rPh>
    <rPh sb="12" eb="14">
      <t>ジョシ</t>
    </rPh>
    <rPh sb="17" eb="20">
      <t>コウイシツ</t>
    </rPh>
    <phoneticPr fontId="4"/>
  </si>
  <si>
    <t>女子　川崎　美結</t>
    <rPh sb="0" eb="2">
      <t>ジョシ</t>
    </rPh>
    <rPh sb="6" eb="7">
      <t>ウツク</t>
    </rPh>
    <rPh sb="7" eb="8">
      <t>ムス</t>
    </rPh>
    <phoneticPr fontId="4"/>
  </si>
  <si>
    <t>9日：吉川 先生</t>
    <rPh sb="1" eb="2">
      <t>ニチ</t>
    </rPh>
    <rPh sb="3" eb="5">
      <t>ヨシカワ</t>
    </rPh>
    <phoneticPr fontId="4"/>
  </si>
  <si>
    <t>10日：松山先生</t>
    <rPh sb="2" eb="3">
      <t>ニチ</t>
    </rPh>
    <rPh sb="4" eb="6">
      <t>マツヤマ</t>
    </rPh>
    <rPh sb="6" eb="8">
      <t>センセイ</t>
    </rPh>
    <phoneticPr fontId="4"/>
  </si>
  <si>
    <t>形名</t>
  </si>
  <si>
    <t>形名</t>
    <rPh sb="0" eb="1">
      <t>カタ</t>
    </rPh>
    <rPh sb="1" eb="2">
      <t>メイ</t>
    </rPh>
    <phoneticPr fontId="4"/>
  </si>
  <si>
    <t>チントウ</t>
    <phoneticPr fontId="4"/>
  </si>
  <si>
    <t>ジオン</t>
    <phoneticPr fontId="4"/>
  </si>
  <si>
    <t>バッサイダイ</t>
    <phoneticPr fontId="4"/>
  </si>
  <si>
    <t>セーパイ</t>
  </si>
  <si>
    <t>セーパイ</t>
    <phoneticPr fontId="4"/>
  </si>
  <si>
    <t>ジオン</t>
    <phoneticPr fontId="4"/>
  </si>
  <si>
    <t>カンクウダイ</t>
    <phoneticPr fontId="4"/>
  </si>
  <si>
    <t>ジオン</t>
    <phoneticPr fontId="4"/>
  </si>
  <si>
    <t>バッサイダイ</t>
    <phoneticPr fontId="4"/>
  </si>
  <si>
    <t>ジオン</t>
    <phoneticPr fontId="4"/>
  </si>
  <si>
    <t>ジオン</t>
    <phoneticPr fontId="4"/>
  </si>
  <si>
    <t>バッサイダイ</t>
    <phoneticPr fontId="4"/>
  </si>
  <si>
    <t>セーパイ</t>
    <phoneticPr fontId="4"/>
  </si>
  <si>
    <t>バッサイダイ</t>
    <phoneticPr fontId="4"/>
  </si>
  <si>
    <t>セーパイ</t>
    <phoneticPr fontId="4"/>
  </si>
  <si>
    <t>セーパイ</t>
    <phoneticPr fontId="4"/>
  </si>
  <si>
    <t>船橋東</t>
    <rPh sb="0" eb="3">
      <t>フナバシヒガシ</t>
    </rPh>
    <phoneticPr fontId="4"/>
  </si>
  <si>
    <t>清水</t>
    <rPh sb="0" eb="2">
      <t>シミズ</t>
    </rPh>
    <phoneticPr fontId="4"/>
  </si>
  <si>
    <t>拓大紅陵</t>
    <rPh sb="0" eb="4">
      <t>タクダイコウリョウ</t>
    </rPh>
    <phoneticPr fontId="4"/>
  </si>
  <si>
    <t>千葉経済</t>
    <rPh sb="0" eb="2">
      <t>チバ</t>
    </rPh>
    <rPh sb="2" eb="4">
      <t>ケイザイ</t>
    </rPh>
    <phoneticPr fontId="4"/>
  </si>
  <si>
    <t>秀明八千代</t>
    <rPh sb="0" eb="5">
      <t>シュウメイヤチヨ</t>
    </rPh>
    <phoneticPr fontId="4"/>
  </si>
  <si>
    <t>千葉南</t>
    <rPh sb="0" eb="3">
      <t>チバミナミ</t>
    </rPh>
    <phoneticPr fontId="4"/>
  </si>
  <si>
    <t>麗澤</t>
    <rPh sb="0" eb="2">
      <t>レイタク</t>
    </rPh>
    <phoneticPr fontId="4"/>
  </si>
  <si>
    <t>習志野</t>
    <rPh sb="0" eb="3">
      <t>ナラシノ</t>
    </rPh>
    <phoneticPr fontId="4"/>
  </si>
  <si>
    <t>敬愛学園</t>
    <rPh sb="0" eb="2">
      <t>ケイアイ</t>
    </rPh>
    <rPh sb="2" eb="4">
      <t>ガクエン</t>
    </rPh>
    <phoneticPr fontId="4"/>
  </si>
  <si>
    <t>長生</t>
    <rPh sb="0" eb="2">
      <t>チョウセイ</t>
    </rPh>
    <phoneticPr fontId="4"/>
  </si>
  <si>
    <t>木更津総合</t>
    <rPh sb="0" eb="5">
      <t>キサラズソウゴウ</t>
    </rPh>
    <phoneticPr fontId="4"/>
  </si>
  <si>
    <t>市立銚子</t>
    <rPh sb="0" eb="4">
      <t>イチリツチョウシ</t>
    </rPh>
    <phoneticPr fontId="4"/>
  </si>
  <si>
    <t>ス―パーリンペイ</t>
    <phoneticPr fontId="4"/>
  </si>
  <si>
    <t>ウンスー</t>
    <phoneticPr fontId="4"/>
  </si>
  <si>
    <t>西武台</t>
    <rPh sb="0" eb="3">
      <t>セイブダイ</t>
    </rPh>
    <phoneticPr fontId="4"/>
  </si>
  <si>
    <t>チントウ</t>
    <phoneticPr fontId="4"/>
  </si>
  <si>
    <t>カンクウダイ</t>
    <phoneticPr fontId="4"/>
  </si>
  <si>
    <t>エンピ</t>
    <phoneticPr fontId="4"/>
  </si>
  <si>
    <t>ゴジュウシホショウ</t>
    <phoneticPr fontId="4"/>
  </si>
  <si>
    <t>エンピ</t>
    <phoneticPr fontId="4"/>
  </si>
  <si>
    <t>ワンカン</t>
    <phoneticPr fontId="4"/>
  </si>
  <si>
    <t>アーナン</t>
    <phoneticPr fontId="4"/>
  </si>
  <si>
    <t>アーナン</t>
    <phoneticPr fontId="4"/>
  </si>
  <si>
    <t>二―パイポ</t>
    <rPh sb="0" eb="1">
      <t>ニ</t>
    </rPh>
    <phoneticPr fontId="4"/>
  </si>
  <si>
    <t>ニーセーシー</t>
    <phoneticPr fontId="4"/>
  </si>
  <si>
    <t>二―パイポ</t>
    <rPh sb="0" eb="2">
      <t>ニー</t>
    </rPh>
    <phoneticPr fontId="4"/>
  </si>
  <si>
    <t>ウンスー</t>
    <phoneticPr fontId="4"/>
  </si>
  <si>
    <t>アーナン</t>
    <phoneticPr fontId="4"/>
  </si>
  <si>
    <t>アーナン</t>
    <phoneticPr fontId="4"/>
  </si>
  <si>
    <t>ワンカン</t>
    <phoneticPr fontId="4"/>
  </si>
  <si>
    <t>エンピ</t>
    <phoneticPr fontId="4"/>
  </si>
  <si>
    <t>0(4)</t>
    <phoneticPr fontId="4"/>
  </si>
  <si>
    <t>0(1)</t>
    <phoneticPr fontId="4"/>
  </si>
  <si>
    <t>0(5)</t>
    <phoneticPr fontId="4"/>
  </si>
  <si>
    <t>0(0)</t>
    <phoneticPr fontId="4"/>
  </si>
  <si>
    <t>1先</t>
    <rPh sb="1" eb="2">
      <t>セン</t>
    </rPh>
    <phoneticPr fontId="4"/>
  </si>
  <si>
    <t>棄権</t>
    <rPh sb="0" eb="2">
      <t>キケン</t>
    </rPh>
    <phoneticPr fontId="4"/>
  </si>
  <si>
    <t>0(0)</t>
    <phoneticPr fontId="4"/>
  </si>
  <si>
    <t>0(5)</t>
    <phoneticPr fontId="4"/>
  </si>
  <si>
    <t>0(5)</t>
    <phoneticPr fontId="4"/>
  </si>
  <si>
    <t>0(4)</t>
    <phoneticPr fontId="4"/>
  </si>
  <si>
    <t>0(1)</t>
    <phoneticPr fontId="4"/>
  </si>
  <si>
    <t>1(1)</t>
    <phoneticPr fontId="4"/>
  </si>
  <si>
    <t>1(4)</t>
    <phoneticPr fontId="4"/>
  </si>
  <si>
    <t>0(1)</t>
    <phoneticPr fontId="4"/>
  </si>
  <si>
    <t>0(3)</t>
    <phoneticPr fontId="4"/>
  </si>
  <si>
    <r>
      <t>0</t>
    </r>
    <r>
      <rPr>
        <sz val="11"/>
        <rFont val="ＭＳ Ｐゴシック"/>
        <family val="3"/>
        <charset val="128"/>
      </rPr>
      <t>(2)</t>
    </r>
    <phoneticPr fontId="4"/>
  </si>
  <si>
    <t>昭和学院</t>
    <rPh sb="0" eb="2">
      <t>ショウワ</t>
    </rPh>
    <rPh sb="2" eb="4">
      <t>ガクイン</t>
    </rPh>
    <phoneticPr fontId="4"/>
  </si>
  <si>
    <t>日体大柏</t>
    <rPh sb="0" eb="4">
      <t>ニッタイダイカシワ</t>
    </rPh>
    <phoneticPr fontId="4"/>
  </si>
  <si>
    <t>昭和学院</t>
    <rPh sb="0" eb="4">
      <t>ショウワガクイン</t>
    </rPh>
    <phoneticPr fontId="4"/>
  </si>
  <si>
    <t>敬愛学園</t>
    <rPh sb="0" eb="4">
      <t>ケイアイガクエン</t>
    </rPh>
    <phoneticPr fontId="4"/>
  </si>
  <si>
    <t>東金</t>
    <rPh sb="0" eb="2">
      <t>トウガネ</t>
    </rPh>
    <phoneticPr fontId="4"/>
  </si>
  <si>
    <t>千葉南</t>
    <rPh sb="0" eb="2">
      <t>チバ</t>
    </rPh>
    <rPh sb="2" eb="3">
      <t>ミナミ</t>
    </rPh>
    <phoneticPr fontId="4"/>
  </si>
  <si>
    <t>飯田</t>
    <phoneticPr fontId="4"/>
  </si>
  <si>
    <t>日体大柏</t>
    <phoneticPr fontId="4"/>
  </si>
  <si>
    <t>野口</t>
    <phoneticPr fontId="4"/>
  </si>
  <si>
    <t>日体大柏</t>
    <phoneticPr fontId="4"/>
  </si>
  <si>
    <t>神野</t>
    <rPh sb="0" eb="2">
      <t>カミノ</t>
    </rPh>
    <phoneticPr fontId="4"/>
  </si>
  <si>
    <t>拓大紅陵</t>
    <phoneticPr fontId="4"/>
  </si>
  <si>
    <t>鈴木</t>
    <rPh sb="0" eb="2">
      <t>スズキ</t>
    </rPh>
    <phoneticPr fontId="4"/>
  </si>
  <si>
    <t>見田</t>
    <rPh sb="0" eb="2">
      <t>ミタ</t>
    </rPh>
    <phoneticPr fontId="4"/>
  </si>
  <si>
    <t>向後愛</t>
    <rPh sb="0" eb="2">
      <t>コウゴ</t>
    </rPh>
    <rPh sb="2" eb="3">
      <t>アイ</t>
    </rPh>
    <phoneticPr fontId="4"/>
  </si>
  <si>
    <t>岡本</t>
    <phoneticPr fontId="4"/>
  </si>
  <si>
    <t>拓大紅陵</t>
    <phoneticPr fontId="4"/>
  </si>
  <si>
    <t>山田</t>
    <rPh sb="0" eb="2">
      <t>ヤマダ</t>
    </rPh>
    <phoneticPr fontId="4"/>
  </si>
  <si>
    <t>0(4)</t>
    <phoneticPr fontId="4"/>
  </si>
  <si>
    <t>小泉</t>
    <rPh sb="0" eb="2">
      <t>コイズミ</t>
    </rPh>
    <phoneticPr fontId="4"/>
  </si>
  <si>
    <t>中村</t>
    <rPh sb="0" eb="2">
      <t>ナカムラ</t>
    </rPh>
    <phoneticPr fontId="4"/>
  </si>
  <si>
    <t>作田</t>
    <rPh sb="0" eb="2">
      <t>サクタ</t>
    </rPh>
    <phoneticPr fontId="4"/>
  </si>
  <si>
    <t>石田</t>
    <rPh sb="0" eb="2">
      <t>イシダ</t>
    </rPh>
    <phoneticPr fontId="4"/>
  </si>
  <si>
    <t>0(1)</t>
    <phoneticPr fontId="4"/>
  </si>
  <si>
    <t>1(2)</t>
    <phoneticPr fontId="4"/>
  </si>
  <si>
    <t>1(3)</t>
    <phoneticPr fontId="4"/>
  </si>
  <si>
    <t>寺岡</t>
    <rPh sb="0" eb="2">
      <t>テラオカ</t>
    </rPh>
    <phoneticPr fontId="4"/>
  </si>
  <si>
    <t>牧野</t>
    <rPh sb="0" eb="2">
      <t>マキノ</t>
    </rPh>
    <phoneticPr fontId="4"/>
  </si>
  <si>
    <t>須藤</t>
    <rPh sb="0" eb="2">
      <t>スドウ</t>
    </rPh>
    <phoneticPr fontId="4"/>
  </si>
  <si>
    <t>丸木</t>
    <rPh sb="0" eb="2">
      <t>マルキ</t>
    </rPh>
    <phoneticPr fontId="4"/>
  </si>
  <si>
    <t>菊池</t>
    <rPh sb="0" eb="2">
      <t>キクチ</t>
    </rPh>
    <phoneticPr fontId="4"/>
  </si>
  <si>
    <t>須賀田</t>
    <rPh sb="0" eb="3">
      <t>スガタ</t>
    </rPh>
    <phoneticPr fontId="4"/>
  </si>
  <si>
    <t>2－0</t>
    <phoneticPr fontId="4"/>
  </si>
  <si>
    <t>0－2</t>
    <phoneticPr fontId="4"/>
  </si>
  <si>
    <t>4－0</t>
    <phoneticPr fontId="4"/>
  </si>
  <si>
    <t>0－4</t>
    <phoneticPr fontId="4"/>
  </si>
  <si>
    <t>12－2</t>
    <phoneticPr fontId="4"/>
  </si>
  <si>
    <t>1位</t>
    <rPh sb="1" eb="2">
      <t>クライ</t>
    </rPh>
    <phoneticPr fontId="4"/>
  </si>
  <si>
    <t>12－2</t>
    <phoneticPr fontId="4"/>
  </si>
  <si>
    <t>3－3先</t>
    <rPh sb="3" eb="4">
      <t>セン</t>
    </rPh>
    <phoneticPr fontId="4"/>
  </si>
  <si>
    <t>3先－3</t>
    <rPh sb="1" eb="2">
      <t>セン</t>
    </rPh>
    <phoneticPr fontId="4"/>
  </si>
  <si>
    <t>1－2</t>
    <phoneticPr fontId="4"/>
  </si>
  <si>
    <t>2－1</t>
    <phoneticPr fontId="4"/>
  </si>
  <si>
    <t>2位</t>
    <rPh sb="1" eb="2">
      <t>クライ</t>
    </rPh>
    <phoneticPr fontId="4"/>
  </si>
  <si>
    <t>3位</t>
    <rPh sb="1" eb="2">
      <t>イ</t>
    </rPh>
    <phoneticPr fontId="4"/>
  </si>
  <si>
    <t>0－2</t>
    <phoneticPr fontId="4"/>
  </si>
  <si>
    <t>3位</t>
    <rPh sb="1" eb="2">
      <t>クライ</t>
    </rPh>
    <phoneticPr fontId="4"/>
  </si>
  <si>
    <t>飯田　ゆず</t>
    <rPh sb="0" eb="2">
      <t>イイダ</t>
    </rPh>
    <phoneticPr fontId="4"/>
  </si>
  <si>
    <t>大渕　凜々子</t>
    <rPh sb="0" eb="2">
      <t>オオブチ</t>
    </rPh>
    <rPh sb="3" eb="6">
      <t>リリコ</t>
    </rPh>
    <phoneticPr fontId="4"/>
  </si>
  <si>
    <t>向後　愛莉</t>
    <rPh sb="0" eb="2">
      <t>コウゴ</t>
    </rPh>
    <rPh sb="3" eb="4">
      <t>アイ</t>
    </rPh>
    <rPh sb="4" eb="5">
      <t>リ</t>
    </rPh>
    <phoneticPr fontId="4"/>
  </si>
  <si>
    <t>小川　紗生</t>
    <rPh sb="0" eb="2">
      <t>オガワ</t>
    </rPh>
    <rPh sb="3" eb="5">
      <t>サキ</t>
    </rPh>
    <phoneticPr fontId="4"/>
  </si>
  <si>
    <t>伊藤　光希</t>
    <rPh sb="0" eb="2">
      <t>イトウ</t>
    </rPh>
    <rPh sb="3" eb="4">
      <t>ヒカリ</t>
    </rPh>
    <rPh sb="4" eb="5">
      <t>ノゾミ</t>
    </rPh>
    <phoneticPr fontId="4"/>
  </si>
  <si>
    <t>向後　芽衣</t>
    <rPh sb="0" eb="2">
      <t>コウゴ</t>
    </rPh>
    <rPh sb="3" eb="5">
      <t>メイ</t>
    </rPh>
    <phoneticPr fontId="4"/>
  </si>
  <si>
    <t>大林　茉央</t>
    <rPh sb="0" eb="2">
      <t>オオバヤシ</t>
    </rPh>
    <rPh sb="3" eb="5">
      <t>マオ</t>
    </rPh>
    <phoneticPr fontId="4"/>
  </si>
  <si>
    <t>齊藤　朝花　</t>
    <rPh sb="0" eb="2">
      <t>サイトウ</t>
    </rPh>
    <rPh sb="3" eb="4">
      <t>アサ</t>
    </rPh>
    <rPh sb="4" eb="5">
      <t>ハナ</t>
    </rPh>
    <phoneticPr fontId="4"/>
  </si>
  <si>
    <t>小泉　愛子</t>
    <rPh sb="0" eb="2">
      <t>コイズミ</t>
    </rPh>
    <rPh sb="3" eb="5">
      <t>アイコ</t>
    </rPh>
    <phoneticPr fontId="4"/>
  </si>
  <si>
    <t>西廣　真花</t>
    <rPh sb="0" eb="2">
      <t>ニシヒロ</t>
    </rPh>
    <rPh sb="3" eb="4">
      <t>マ</t>
    </rPh>
    <rPh sb="4" eb="5">
      <t>ハナ</t>
    </rPh>
    <phoneticPr fontId="4"/>
  </si>
  <si>
    <t>中村　野乃</t>
    <rPh sb="0" eb="2">
      <t>ナカムラ</t>
    </rPh>
    <rPh sb="3" eb="4">
      <t>ノ</t>
    </rPh>
    <rPh sb="4" eb="5">
      <t>ノ</t>
    </rPh>
    <phoneticPr fontId="4"/>
  </si>
  <si>
    <t>日向　七海</t>
    <rPh sb="0" eb="2">
      <t>ヒュウガ</t>
    </rPh>
    <rPh sb="3" eb="5">
      <t>ナナミ</t>
    </rPh>
    <phoneticPr fontId="4"/>
  </si>
  <si>
    <t>須賀田　華弥</t>
    <rPh sb="0" eb="3">
      <t>スガタ</t>
    </rPh>
    <rPh sb="4" eb="5">
      <t>ハナ</t>
    </rPh>
    <rPh sb="5" eb="6">
      <t>ヤ</t>
    </rPh>
    <phoneticPr fontId="4"/>
  </si>
  <si>
    <t>五十嵐　えり</t>
    <rPh sb="0" eb="3">
      <t>イガラシ</t>
    </rPh>
    <phoneticPr fontId="4"/>
  </si>
  <si>
    <t>高木　心</t>
    <rPh sb="0" eb="2">
      <t>タカギ</t>
    </rPh>
    <rPh sb="3" eb="4">
      <t>ココロ</t>
    </rPh>
    <phoneticPr fontId="4"/>
  </si>
  <si>
    <t>丸子　眞央</t>
    <rPh sb="0" eb="2">
      <t>マルコ</t>
    </rPh>
    <rPh sb="3" eb="4">
      <t>マコト</t>
    </rPh>
    <rPh sb="4" eb="5">
      <t>オウ</t>
    </rPh>
    <phoneticPr fontId="4"/>
  </si>
  <si>
    <t>岡村　風香</t>
    <rPh sb="0" eb="2">
      <t>オカムラ</t>
    </rPh>
    <rPh sb="3" eb="5">
      <t>フウカ</t>
    </rPh>
    <phoneticPr fontId="4"/>
  </si>
  <si>
    <t>岡本　杏美</t>
    <rPh sb="0" eb="2">
      <t>オカモト</t>
    </rPh>
    <rPh sb="3" eb="5">
      <t>アズミ</t>
    </rPh>
    <phoneticPr fontId="4"/>
  </si>
  <si>
    <t>山田　悠月</t>
    <rPh sb="0" eb="2">
      <t>ヤマダ</t>
    </rPh>
    <rPh sb="3" eb="4">
      <t>ユウ</t>
    </rPh>
    <rPh sb="4" eb="5">
      <t>ツキ</t>
    </rPh>
    <phoneticPr fontId="4"/>
  </si>
  <si>
    <t>菊池　梓沙</t>
    <rPh sb="0" eb="2">
      <t>キクチ</t>
    </rPh>
    <rPh sb="3" eb="4">
      <t>アズサ</t>
    </rPh>
    <rPh sb="4" eb="5">
      <t>サ</t>
    </rPh>
    <phoneticPr fontId="4"/>
  </si>
  <si>
    <t>小野　琴美</t>
    <rPh sb="0" eb="2">
      <t>オノ</t>
    </rPh>
    <rPh sb="3" eb="5">
      <t>コトミ</t>
    </rPh>
    <phoneticPr fontId="4"/>
  </si>
  <si>
    <t>丸木　雛姫</t>
    <rPh sb="0" eb="2">
      <t>マルキ</t>
    </rPh>
    <rPh sb="3" eb="4">
      <t>ヒナ</t>
    </rPh>
    <rPh sb="4" eb="5">
      <t>ヒメ</t>
    </rPh>
    <phoneticPr fontId="4"/>
  </si>
  <si>
    <t>バッサイダイ</t>
  </si>
  <si>
    <t>カンクウダイ</t>
  </si>
  <si>
    <t>㠀田</t>
    <phoneticPr fontId="4"/>
  </si>
  <si>
    <t>秀明八千代</t>
    <rPh sb="0" eb="5">
      <t>シュウメイヤチヨ</t>
    </rPh>
    <phoneticPr fontId="4"/>
  </si>
  <si>
    <t>柴田</t>
  </si>
  <si>
    <t>拓大紅陵</t>
    <rPh sb="0" eb="4">
      <t>タクダイコウリョウ</t>
    </rPh>
    <phoneticPr fontId="4"/>
  </si>
  <si>
    <t>藤田</t>
    <rPh sb="0" eb="2">
      <t>フジタ</t>
    </rPh>
    <phoneticPr fontId="4"/>
  </si>
  <si>
    <t>習志野</t>
    <rPh sb="0" eb="3">
      <t>ナラシノ</t>
    </rPh>
    <phoneticPr fontId="4"/>
  </si>
  <si>
    <t>月崎</t>
    <rPh sb="0" eb="2">
      <t>ツキサキ</t>
    </rPh>
    <phoneticPr fontId="4"/>
  </si>
  <si>
    <t>千葉南</t>
    <rPh sb="0" eb="2">
      <t>チバ</t>
    </rPh>
    <rPh sb="2" eb="3">
      <t>ミナミ</t>
    </rPh>
    <phoneticPr fontId="4"/>
  </si>
  <si>
    <t>セイエンチン</t>
  </si>
  <si>
    <t>セイエンチン</t>
    <phoneticPr fontId="4"/>
  </si>
  <si>
    <t>徳永</t>
    <rPh sb="0" eb="2">
      <t>トクナガ</t>
    </rPh>
    <phoneticPr fontId="4"/>
  </si>
  <si>
    <t>齊藤</t>
  </si>
  <si>
    <t>船橋東</t>
    <rPh sb="0" eb="3">
      <t>フナバシヒガシ</t>
    </rPh>
    <phoneticPr fontId="4"/>
  </si>
  <si>
    <t>越川</t>
  </si>
  <si>
    <t>田邉</t>
  </si>
  <si>
    <t>東金</t>
    <rPh sb="0" eb="2">
      <t>トウガネ</t>
    </rPh>
    <phoneticPr fontId="4"/>
  </si>
  <si>
    <t>ジオン</t>
  </si>
  <si>
    <t>チントウ</t>
  </si>
  <si>
    <t>龍</t>
  </si>
  <si>
    <t>佐久間</t>
  </si>
  <si>
    <t>市立銚子</t>
    <rPh sb="0" eb="4">
      <t>イチリツチョウシ</t>
    </rPh>
    <phoneticPr fontId="4"/>
  </si>
  <si>
    <t>木津</t>
  </si>
  <si>
    <t>佐藤</t>
  </si>
  <si>
    <t>千葉経済</t>
    <rPh sb="0" eb="4">
      <t>チバケイザイ</t>
    </rPh>
    <phoneticPr fontId="4"/>
  </si>
  <si>
    <t>中野</t>
  </si>
  <si>
    <t>麗澤</t>
    <rPh sb="0" eb="2">
      <t>レイタク</t>
    </rPh>
    <phoneticPr fontId="4"/>
  </si>
  <si>
    <t>竹内</t>
  </si>
  <si>
    <t>敬愛学園</t>
    <rPh sb="0" eb="4">
      <t>ケイアイガクエン</t>
    </rPh>
    <phoneticPr fontId="4"/>
  </si>
  <si>
    <t>作田　直也</t>
    <rPh sb="0" eb="2">
      <t>サクタ</t>
    </rPh>
    <rPh sb="3" eb="4">
      <t>ナオ</t>
    </rPh>
    <rPh sb="4" eb="5">
      <t>ヤ</t>
    </rPh>
    <phoneticPr fontId="4"/>
  </si>
  <si>
    <t>竹内　匠</t>
    <rPh sb="0" eb="2">
      <t>タケウチ</t>
    </rPh>
    <rPh sb="3" eb="4">
      <t>タクミ</t>
    </rPh>
    <phoneticPr fontId="4"/>
  </si>
  <si>
    <t>中田　翔也</t>
    <rPh sb="0" eb="2">
      <t>ナカタ</t>
    </rPh>
    <rPh sb="3" eb="4">
      <t>ショウ</t>
    </rPh>
    <rPh sb="4" eb="5">
      <t>ヤ</t>
    </rPh>
    <phoneticPr fontId="4"/>
  </si>
  <si>
    <t>田中　翔瑛</t>
    <rPh sb="0" eb="2">
      <t>タナカ</t>
    </rPh>
    <rPh sb="3" eb="4">
      <t>ショウ</t>
    </rPh>
    <rPh sb="4" eb="5">
      <t>エイ</t>
    </rPh>
    <phoneticPr fontId="4"/>
  </si>
  <si>
    <t>宇井　龍生</t>
    <rPh sb="0" eb="2">
      <t>ウイ</t>
    </rPh>
    <rPh sb="3" eb="4">
      <t>リュウ</t>
    </rPh>
    <rPh sb="4" eb="5">
      <t>イ</t>
    </rPh>
    <phoneticPr fontId="4"/>
  </si>
  <si>
    <t>平野　慶太郎</t>
    <rPh sb="0" eb="2">
      <t>ヒラノ</t>
    </rPh>
    <rPh sb="3" eb="6">
      <t>ケイタロウ</t>
    </rPh>
    <phoneticPr fontId="4"/>
  </si>
  <si>
    <t>鈴木　健太</t>
    <rPh sb="0" eb="2">
      <t>スズキ</t>
    </rPh>
    <rPh sb="3" eb="5">
      <t>ケンタ</t>
    </rPh>
    <phoneticPr fontId="4"/>
  </si>
  <si>
    <t>石田　基</t>
    <rPh sb="0" eb="2">
      <t>イシダ</t>
    </rPh>
    <rPh sb="3" eb="4">
      <t>モトイ</t>
    </rPh>
    <phoneticPr fontId="4"/>
  </si>
  <si>
    <t>寺岡　瞭</t>
    <rPh sb="0" eb="2">
      <t>テラオカ</t>
    </rPh>
    <rPh sb="3" eb="4">
      <t>リョウ</t>
    </rPh>
    <phoneticPr fontId="4"/>
  </si>
  <si>
    <t>千葉　優汰</t>
    <rPh sb="0" eb="2">
      <t>チバ</t>
    </rPh>
    <rPh sb="3" eb="4">
      <t>ユウ</t>
    </rPh>
    <rPh sb="4" eb="5">
      <t>タ</t>
    </rPh>
    <phoneticPr fontId="4"/>
  </si>
  <si>
    <t>神野　聖哉</t>
    <rPh sb="0" eb="2">
      <t>カミノ</t>
    </rPh>
    <rPh sb="3" eb="4">
      <t>セイ</t>
    </rPh>
    <rPh sb="4" eb="5">
      <t>ヤ</t>
    </rPh>
    <phoneticPr fontId="4"/>
  </si>
  <si>
    <t>松並　快歩</t>
    <rPh sb="0" eb="2">
      <t>マツナミ</t>
    </rPh>
    <rPh sb="3" eb="4">
      <t>カイ</t>
    </rPh>
    <rPh sb="4" eb="5">
      <t>アル</t>
    </rPh>
    <phoneticPr fontId="4"/>
  </si>
  <si>
    <t>須藤　陽斗</t>
    <rPh sb="0" eb="2">
      <t>スドウ</t>
    </rPh>
    <rPh sb="3" eb="4">
      <t>ヨウ</t>
    </rPh>
    <rPh sb="4" eb="5">
      <t>ト</t>
    </rPh>
    <phoneticPr fontId="4"/>
  </si>
  <si>
    <t>富田　淳希</t>
    <rPh sb="0" eb="2">
      <t>トミタ</t>
    </rPh>
    <rPh sb="3" eb="4">
      <t>ジュン</t>
    </rPh>
    <rPh sb="4" eb="5">
      <t>キ</t>
    </rPh>
    <phoneticPr fontId="4"/>
  </si>
  <si>
    <t>見田　尊</t>
    <rPh sb="0" eb="2">
      <t>ミタ</t>
    </rPh>
    <rPh sb="3" eb="4">
      <t>タケル</t>
    </rPh>
    <phoneticPr fontId="4"/>
  </si>
  <si>
    <t>牧野　望</t>
    <rPh sb="0" eb="2">
      <t>マキノ</t>
    </rPh>
    <rPh sb="3" eb="4">
      <t>ノゾム</t>
    </rPh>
    <phoneticPr fontId="4"/>
  </si>
  <si>
    <t>仲　哲史</t>
    <rPh sb="0" eb="1">
      <t>ナカ</t>
    </rPh>
    <rPh sb="2" eb="4">
      <t>テツシ</t>
    </rPh>
    <phoneticPr fontId="4"/>
  </si>
  <si>
    <t>吉本　椋</t>
    <rPh sb="0" eb="2">
      <t>ヨシモト</t>
    </rPh>
    <rPh sb="3" eb="4">
      <t>リョウ</t>
    </rPh>
    <phoneticPr fontId="4"/>
  </si>
  <si>
    <t>高梨　玲次郎</t>
    <rPh sb="0" eb="2">
      <t>タカナシ</t>
    </rPh>
    <rPh sb="3" eb="4">
      <t>レイ</t>
    </rPh>
    <rPh sb="4" eb="6">
      <t>ジロウ</t>
    </rPh>
    <phoneticPr fontId="4"/>
  </si>
  <si>
    <t>大島　孝太</t>
    <rPh sb="0" eb="2">
      <t>オオシマ</t>
    </rPh>
    <rPh sb="3" eb="4">
      <t>タカシ</t>
    </rPh>
    <rPh sb="4" eb="5">
      <t>タ</t>
    </rPh>
    <phoneticPr fontId="4"/>
  </si>
  <si>
    <t>小黒　悠有輝</t>
    <rPh sb="0" eb="2">
      <t>オグロ</t>
    </rPh>
    <rPh sb="3" eb="4">
      <t>ユウ</t>
    </rPh>
    <rPh sb="4" eb="5">
      <t>アリ</t>
    </rPh>
    <rPh sb="5" eb="6">
      <t>カガヤ</t>
    </rPh>
    <phoneticPr fontId="4"/>
  </si>
  <si>
    <t>野口　友哉</t>
    <rPh sb="0" eb="2">
      <t>ノグチ</t>
    </rPh>
    <rPh sb="3" eb="4">
      <t>トモ</t>
    </rPh>
    <rPh sb="4" eb="5">
      <t>ヤ</t>
    </rPh>
    <phoneticPr fontId="4"/>
  </si>
  <si>
    <t>花田　滉季</t>
    <rPh sb="0" eb="2">
      <t>ハナダ</t>
    </rPh>
    <rPh sb="3" eb="4">
      <t>コウ</t>
    </rPh>
    <rPh sb="4" eb="5">
      <t>キ</t>
    </rPh>
    <phoneticPr fontId="4"/>
  </si>
  <si>
    <t>平田　優也</t>
    <rPh sb="0" eb="2">
      <t>ヒラタ</t>
    </rPh>
    <rPh sb="3" eb="4">
      <t>ユウ</t>
    </rPh>
    <rPh sb="4" eb="5">
      <t>ヤ</t>
    </rPh>
    <phoneticPr fontId="4"/>
  </si>
  <si>
    <t>大杉</t>
  </si>
  <si>
    <t>坂本</t>
  </si>
  <si>
    <t>木更津総合</t>
    <rPh sb="0" eb="3">
      <t>キサラズ</t>
    </rPh>
    <rPh sb="3" eb="5">
      <t>ソウゴウ</t>
    </rPh>
    <phoneticPr fontId="4"/>
  </si>
  <si>
    <t>渡辺</t>
  </si>
  <si>
    <t>千葉南</t>
    <rPh sb="0" eb="3">
      <t>チバミナミ</t>
    </rPh>
    <phoneticPr fontId="4"/>
  </si>
  <si>
    <t>成東</t>
    <rPh sb="0" eb="2">
      <t>ナルトウ</t>
    </rPh>
    <phoneticPr fontId="4"/>
  </si>
  <si>
    <t>髙橋</t>
  </si>
  <si>
    <t>千葉経済</t>
    <rPh sb="0" eb="2">
      <t>チバ</t>
    </rPh>
    <rPh sb="2" eb="4">
      <t>ケイザイ</t>
    </rPh>
    <phoneticPr fontId="4"/>
  </si>
  <si>
    <t>及川</t>
  </si>
  <si>
    <t>島</t>
  </si>
  <si>
    <t>渋谷幕張</t>
    <rPh sb="0" eb="4">
      <t>シブヤマクハリ</t>
    </rPh>
    <phoneticPr fontId="4"/>
  </si>
  <si>
    <t>御前</t>
  </si>
  <si>
    <t>大島</t>
  </si>
  <si>
    <t>日体大柏</t>
    <rPh sb="0" eb="3">
      <t>ニッタイダイ</t>
    </rPh>
    <rPh sb="3" eb="4">
      <t>カシワ</t>
    </rPh>
    <phoneticPr fontId="4"/>
  </si>
  <si>
    <t>岡田</t>
  </si>
  <si>
    <t>早坂</t>
  </si>
  <si>
    <t>平野</t>
  </si>
  <si>
    <t>スーパーリンペイ</t>
    <phoneticPr fontId="4"/>
  </si>
  <si>
    <t>スーパーリンペイ</t>
    <phoneticPr fontId="4"/>
  </si>
  <si>
    <t>アーナン</t>
  </si>
  <si>
    <t>アーナン</t>
    <phoneticPr fontId="4"/>
  </si>
  <si>
    <t>トマリバッサイ</t>
    <phoneticPr fontId="4"/>
  </si>
  <si>
    <t>チャタンヤラクーサンクー</t>
    <phoneticPr fontId="4"/>
  </si>
  <si>
    <t>ガンカク</t>
    <phoneticPr fontId="4"/>
  </si>
  <si>
    <t>アーナン</t>
    <phoneticPr fontId="4"/>
  </si>
  <si>
    <t>スーパーリンペイ</t>
    <phoneticPr fontId="4"/>
  </si>
  <si>
    <t>千葉南</t>
    <rPh sb="0" eb="2">
      <t>チバ</t>
    </rPh>
    <rPh sb="2" eb="3">
      <t>ミナミ</t>
    </rPh>
    <phoneticPr fontId="4"/>
  </si>
  <si>
    <t>拓大紅陵</t>
    <rPh sb="0" eb="4">
      <t>タクダイコウリョウ</t>
    </rPh>
    <phoneticPr fontId="4"/>
  </si>
  <si>
    <t>ガンカク</t>
    <phoneticPr fontId="4"/>
  </si>
  <si>
    <t>アーナン</t>
    <phoneticPr fontId="4"/>
  </si>
  <si>
    <t>習志野</t>
    <rPh sb="0" eb="3">
      <t>ナラシノ</t>
    </rPh>
    <phoneticPr fontId="4"/>
  </si>
  <si>
    <t>スーパーリンペイ</t>
    <phoneticPr fontId="4"/>
  </si>
  <si>
    <t>アーナン</t>
    <phoneticPr fontId="4"/>
  </si>
  <si>
    <t>藤田　ゆき</t>
    <rPh sb="0" eb="2">
      <t>フジタ</t>
    </rPh>
    <phoneticPr fontId="4"/>
  </si>
  <si>
    <t>龍　愛弓</t>
    <rPh sb="0" eb="1">
      <t>リュウ</t>
    </rPh>
    <rPh sb="2" eb="3">
      <t>アイ</t>
    </rPh>
    <rPh sb="3" eb="4">
      <t>ユミ</t>
    </rPh>
    <phoneticPr fontId="4"/>
  </si>
  <si>
    <t>柴田　彩寧</t>
    <rPh sb="0" eb="2">
      <t>シバタ</t>
    </rPh>
    <rPh sb="3" eb="4">
      <t>アヤ</t>
    </rPh>
    <rPh sb="4" eb="5">
      <t>ネイ</t>
    </rPh>
    <phoneticPr fontId="4"/>
  </si>
  <si>
    <t>パープーレン</t>
  </si>
  <si>
    <t>パープーレン</t>
    <phoneticPr fontId="4"/>
  </si>
  <si>
    <t>ゴジュウシホショウ</t>
    <phoneticPr fontId="4"/>
  </si>
  <si>
    <t>チャタンヤラクーサンクー</t>
    <phoneticPr fontId="4"/>
  </si>
  <si>
    <t>チャタンヤラクーサンクー</t>
    <phoneticPr fontId="4"/>
  </si>
  <si>
    <t>ウンス</t>
    <phoneticPr fontId="4"/>
  </si>
  <si>
    <t>アーナン</t>
    <phoneticPr fontId="4"/>
  </si>
  <si>
    <t>パープーレン</t>
    <phoneticPr fontId="4"/>
  </si>
  <si>
    <t>ス―パーリンペイ</t>
  </si>
  <si>
    <t>アーナン</t>
    <phoneticPr fontId="4"/>
  </si>
  <si>
    <t>サンサイ</t>
  </si>
  <si>
    <t>サンサイ</t>
    <phoneticPr fontId="4"/>
  </si>
  <si>
    <t>サンセール</t>
    <phoneticPr fontId="4"/>
  </si>
  <si>
    <t>パープーレン</t>
    <phoneticPr fontId="4"/>
  </si>
  <si>
    <t>渋谷幕張</t>
    <rPh sb="0" eb="4">
      <t>シブヤマクハリ</t>
    </rPh>
    <phoneticPr fontId="4"/>
  </si>
  <si>
    <t>パープーレン</t>
    <phoneticPr fontId="4"/>
  </si>
  <si>
    <t>サンセール</t>
    <phoneticPr fontId="4"/>
  </si>
  <si>
    <t>秀明八千代</t>
    <rPh sb="0" eb="5">
      <t>シュウメイヤチヨ</t>
    </rPh>
    <phoneticPr fontId="4"/>
  </si>
  <si>
    <t>サンセイ</t>
    <phoneticPr fontId="4"/>
  </si>
  <si>
    <t>ゴジュウシホウショウ</t>
    <phoneticPr fontId="4"/>
  </si>
  <si>
    <t>木更津総合</t>
    <rPh sb="0" eb="3">
      <t>キサラズ</t>
    </rPh>
    <rPh sb="3" eb="5">
      <t>ソウゴウ</t>
    </rPh>
    <phoneticPr fontId="4"/>
  </si>
  <si>
    <t>スーパーリンペイ</t>
    <phoneticPr fontId="4"/>
  </si>
  <si>
    <t>市立銚子</t>
    <rPh sb="0" eb="4">
      <t>イチリツチョウシ</t>
    </rPh>
    <phoneticPr fontId="4"/>
  </si>
  <si>
    <t>アーナン</t>
    <phoneticPr fontId="4"/>
  </si>
  <si>
    <t>パープーレン</t>
    <phoneticPr fontId="4"/>
  </si>
  <si>
    <t>㠀田</t>
    <phoneticPr fontId="4"/>
  </si>
  <si>
    <t>アーナン</t>
    <phoneticPr fontId="4"/>
  </si>
  <si>
    <t>鈴木　健生</t>
    <rPh sb="0" eb="2">
      <t>スズキ</t>
    </rPh>
    <rPh sb="3" eb="5">
      <t>ケンセイ</t>
    </rPh>
    <phoneticPr fontId="4"/>
  </si>
  <si>
    <t>坂本　裕斗</t>
    <rPh sb="0" eb="2">
      <t>サカモト</t>
    </rPh>
    <rPh sb="3" eb="4">
      <t>ヒロシ</t>
    </rPh>
    <rPh sb="4" eb="5">
      <t>ト</t>
    </rPh>
    <phoneticPr fontId="4"/>
  </si>
  <si>
    <t>地曳　光生</t>
    <rPh sb="0" eb="2">
      <t>ジビキ</t>
    </rPh>
    <rPh sb="3" eb="4">
      <t>ヒカリ</t>
    </rPh>
    <rPh sb="4" eb="5">
      <t>イ</t>
    </rPh>
    <phoneticPr fontId="4"/>
  </si>
  <si>
    <t>大杉　優樹</t>
    <rPh sb="0" eb="2">
      <t>オオスギ</t>
    </rPh>
    <rPh sb="3" eb="4">
      <t>ユウ</t>
    </rPh>
    <rPh sb="4" eb="5">
      <t>キ</t>
    </rPh>
    <phoneticPr fontId="4"/>
  </si>
  <si>
    <t>石川　泰智</t>
    <rPh sb="0" eb="2">
      <t>イシカワ</t>
    </rPh>
    <rPh sb="3" eb="4">
      <t>タイ</t>
    </rPh>
    <rPh sb="4" eb="5">
      <t>トモ</t>
    </rPh>
    <phoneticPr fontId="4"/>
  </si>
  <si>
    <t>御前　晴</t>
    <rPh sb="0" eb="2">
      <t>オマエ</t>
    </rPh>
    <rPh sb="3" eb="4">
      <t>ハル</t>
    </rPh>
    <phoneticPr fontId="4"/>
  </si>
  <si>
    <t>平野　元輝</t>
    <rPh sb="0" eb="2">
      <t>ヒラノ</t>
    </rPh>
    <rPh sb="3" eb="4">
      <t>モト</t>
    </rPh>
    <rPh sb="4" eb="5">
      <t>カガヤ</t>
    </rPh>
    <phoneticPr fontId="4"/>
  </si>
  <si>
    <t>髙橋　陸</t>
    <rPh sb="0" eb="2">
      <t>タカハシ</t>
    </rPh>
    <rPh sb="3" eb="4">
      <t>リク</t>
    </rPh>
    <phoneticPr fontId="4"/>
  </si>
  <si>
    <t>木津　歩美</t>
    <rPh sb="0" eb="2">
      <t>キズ</t>
    </rPh>
    <rPh sb="3" eb="5">
      <t>アユミ</t>
    </rPh>
    <phoneticPr fontId="4"/>
  </si>
  <si>
    <t>㠀田　杏</t>
    <rPh sb="3" eb="4">
      <t>アン</t>
    </rPh>
    <phoneticPr fontId="4"/>
  </si>
  <si>
    <t>徳永　愛心</t>
    <rPh sb="0" eb="2">
      <t>トクナガ</t>
    </rPh>
    <rPh sb="3" eb="4">
      <t>アイ</t>
    </rPh>
    <rPh sb="4" eb="5">
      <t>ココロ</t>
    </rPh>
    <phoneticPr fontId="4"/>
  </si>
  <si>
    <t>2(7)</t>
    <phoneticPr fontId="4"/>
  </si>
  <si>
    <t>2(11)</t>
    <phoneticPr fontId="4"/>
  </si>
  <si>
    <t>DQ</t>
    <phoneticPr fontId="4"/>
  </si>
  <si>
    <t>麗澤</t>
    <rPh sb="0" eb="2">
      <t>レイタク</t>
    </rPh>
    <phoneticPr fontId="4"/>
  </si>
  <si>
    <t>昭和学院</t>
    <rPh sb="0" eb="4">
      <t>ショウワガクイン</t>
    </rPh>
    <phoneticPr fontId="4"/>
  </si>
  <si>
    <t>千葉南</t>
    <rPh sb="0" eb="3">
      <t>チバミナミ</t>
    </rPh>
    <phoneticPr fontId="4"/>
  </si>
  <si>
    <t>長生</t>
    <rPh sb="0" eb="2">
      <t>チョウセイ</t>
    </rPh>
    <phoneticPr fontId="4"/>
  </si>
  <si>
    <t>総合優勝：拓殖大学紅陵高校</t>
    <rPh sb="0" eb="2">
      <t>ソウゴウ</t>
    </rPh>
    <rPh sb="2" eb="4">
      <t>ユウショウ</t>
    </rPh>
    <rPh sb="5" eb="9">
      <t>タクショクダイガク</t>
    </rPh>
    <rPh sb="9" eb="11">
      <t>コウリョウ</t>
    </rPh>
    <rPh sb="11" eb="13">
      <t>コウコウ</t>
    </rPh>
    <phoneticPr fontId="4"/>
  </si>
  <si>
    <t>男子</t>
    <phoneticPr fontId="4"/>
  </si>
  <si>
    <t>女子</t>
    <phoneticPr fontId="4"/>
  </si>
  <si>
    <t>棄権</t>
    <rPh sb="0" eb="2">
      <t>キケン</t>
    </rPh>
    <phoneticPr fontId="4"/>
  </si>
  <si>
    <t>習志野</t>
    <phoneticPr fontId="4"/>
  </si>
  <si>
    <t>木更津総合</t>
    <rPh sb="0" eb="5">
      <t>キサラズソウゴウ</t>
    </rPh>
    <phoneticPr fontId="4"/>
  </si>
  <si>
    <t>木更津総合</t>
    <rPh sb="0" eb="5">
      <t>キサラズソウゴウ</t>
    </rPh>
    <phoneticPr fontId="4"/>
  </si>
  <si>
    <t>敬愛学園</t>
    <rPh sb="0" eb="4">
      <t>ケイアイガクエン</t>
    </rPh>
    <phoneticPr fontId="4"/>
  </si>
  <si>
    <t>日体大柏</t>
    <rPh sb="0" eb="3">
      <t>ニッタイダイ</t>
    </rPh>
    <rPh sb="3" eb="4">
      <t>カシワ</t>
    </rPh>
    <phoneticPr fontId="4"/>
  </si>
  <si>
    <t>50点</t>
    <rPh sb="2" eb="3">
      <t>テン</t>
    </rPh>
    <phoneticPr fontId="4"/>
  </si>
  <si>
    <t>第３位：日本体育大学柏高校</t>
    <rPh sb="0" eb="1">
      <t>ダイ</t>
    </rPh>
    <rPh sb="2" eb="3">
      <t>クライ</t>
    </rPh>
    <rPh sb="4" eb="6">
      <t>ニッポン</t>
    </rPh>
    <rPh sb="6" eb="8">
      <t>タイイク</t>
    </rPh>
    <rPh sb="8" eb="10">
      <t>ダイガク</t>
    </rPh>
    <rPh sb="10" eb="11">
      <t>カシワ</t>
    </rPh>
    <rPh sb="11" eb="13">
      <t>コウコウ</t>
    </rPh>
    <phoneticPr fontId="4"/>
  </si>
  <si>
    <t>19点</t>
    <rPh sb="2" eb="3">
      <t>テン</t>
    </rPh>
    <phoneticPr fontId="4"/>
  </si>
  <si>
    <t>準優勝 ：秀明八千代高校</t>
    <rPh sb="0" eb="3">
      <t>ジュンユウショウ</t>
    </rPh>
    <rPh sb="5" eb="10">
      <t>シュウメイヤチヨ</t>
    </rPh>
    <rPh sb="10" eb="12">
      <t>コウコウ</t>
    </rPh>
    <phoneticPr fontId="4"/>
  </si>
  <si>
    <t>39点</t>
    <rPh sb="2" eb="3">
      <t>テン</t>
    </rPh>
    <phoneticPr fontId="4"/>
  </si>
  <si>
    <t>　　74点</t>
    <rPh sb="4" eb="5">
      <t>テン</t>
    </rPh>
    <phoneticPr fontId="4"/>
  </si>
  <si>
    <t>総合優勝：拓殖大学紅陵高校</t>
    <rPh sb="0" eb="2">
      <t>ソウゴウ</t>
    </rPh>
    <rPh sb="2" eb="4">
      <t>ユウショウ</t>
    </rPh>
    <rPh sb="5" eb="11">
      <t>タクショクダイガクコウリョウ</t>
    </rPh>
    <rPh sb="11" eb="13">
      <t>コウコウ</t>
    </rPh>
    <phoneticPr fontId="4"/>
  </si>
  <si>
    <t>準優勝：秀明八千代高校</t>
    <rPh sb="0" eb="3">
      <t>ジュンユウショウ</t>
    </rPh>
    <rPh sb="4" eb="9">
      <t>シュウメイヤチヨ</t>
    </rPh>
    <rPh sb="9" eb="11">
      <t>コウコウ</t>
    </rPh>
    <phoneticPr fontId="4"/>
  </si>
  <si>
    <t>　　24点</t>
    <rPh sb="4" eb="5">
      <t>テン</t>
    </rPh>
    <phoneticPr fontId="4"/>
  </si>
  <si>
    <t>　　15点</t>
    <rPh sb="4" eb="5">
      <t>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</si>
</sst>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_ "/>
  </numFmts>
  <fonts count="5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333333"/>
      <name val="Arial"/>
      <family val="2"/>
    </font>
    <font>
      <sz val="9"/>
      <color rgb="FF333333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7"/>
      <color theme="0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14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/>
      <bottom style="thin">
        <color rgb="FFFF0000"/>
      </bottom>
      <diagonal/>
    </border>
    <border>
      <left style="thin">
        <color theme="1"/>
      </left>
      <right/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/>
      <top style="thin">
        <color rgb="FFFF0000"/>
      </top>
      <bottom/>
      <diagonal/>
    </border>
    <border>
      <left style="hair">
        <color indexed="64"/>
      </left>
      <right/>
      <top/>
      <bottom style="thin">
        <color rgb="FFFF0000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rgb="FFFF0000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rgb="FFFF0000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rgb="FFFF0000"/>
      </left>
      <right style="hair">
        <color indexed="64"/>
      </right>
      <top style="thin">
        <color indexed="64"/>
      </top>
      <bottom/>
      <diagonal/>
    </border>
    <border>
      <left style="thin">
        <color rgb="FFFF0000"/>
      </left>
      <right style="hair">
        <color indexed="64"/>
      </right>
      <top/>
      <bottom style="thin">
        <color rgb="FFFF0000"/>
      </bottom>
      <diagonal/>
    </border>
    <border>
      <left style="thin">
        <color rgb="FFFF0000"/>
      </left>
      <right style="hair">
        <color indexed="64"/>
      </right>
      <top style="thin">
        <color rgb="FFFF0000"/>
      </top>
      <bottom/>
      <diagonal/>
    </border>
    <border>
      <left style="thin">
        <color rgb="FFFF0000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hair">
        <color indexed="64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hair">
        <color indexed="64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0" fontId="42" fillId="0" borderId="0"/>
  </cellStyleXfs>
  <cellXfs count="1039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distributed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0" fontId="9" fillId="0" borderId="0" xfId="0" applyFont="1" applyBorder="1"/>
    <xf numFmtId="0" fontId="9" fillId="0" borderId="0" xfId="0" applyFont="1"/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/>
    <xf numFmtId="0" fontId="3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/>
    </xf>
    <xf numFmtId="177" fontId="7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shrinkToFit="1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shrinkToFit="1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/>
    <xf numFmtId="0" fontId="8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Alignment="1"/>
    <xf numFmtId="0" fontId="6" fillId="0" borderId="0" xfId="0" applyFont="1" applyBorder="1" applyAlignment="1">
      <alignment horizontal="left" vertical="center"/>
    </xf>
    <xf numFmtId="0" fontId="7" fillId="0" borderId="0" xfId="0" applyFont="1" applyBorder="1"/>
    <xf numFmtId="0" fontId="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0" fillId="0" borderId="1" xfId="0" applyFont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vertical="top"/>
    </xf>
    <xf numFmtId="0" fontId="7" fillId="0" borderId="0" xfId="0" applyFont="1" applyAlignment="1">
      <alignment shrinkToFi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right" vertical="top"/>
    </xf>
    <xf numFmtId="0" fontId="7" fillId="0" borderId="0" xfId="0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distributed" vertical="distributed"/>
    </xf>
    <xf numFmtId="0" fontId="0" fillId="0" borderId="0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center" vertical="center" shrinkToFit="1"/>
    </xf>
    <xf numFmtId="177" fontId="11" fillId="0" borderId="0" xfId="0" applyNumberFormat="1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 applyProtection="1">
      <alignment vertical="center"/>
    </xf>
    <xf numFmtId="0" fontId="12" fillId="0" borderId="0" xfId="0" applyFont="1" applyAlignment="1"/>
    <xf numFmtId="0" fontId="11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7" xfId="0" applyBorder="1"/>
    <xf numFmtId="0" fontId="0" fillId="0" borderId="0" xfId="0" applyFont="1" applyAlignment="1"/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7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9" fillId="0" borderId="0" xfId="0" quotePrefix="1" applyFont="1" applyBorder="1"/>
    <xf numFmtId="0" fontId="7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vertical="center"/>
    </xf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Fill="1" applyBorder="1"/>
    <xf numFmtId="0" fontId="2" fillId="0" borderId="5" xfId="0" applyFont="1" applyBorder="1"/>
    <xf numFmtId="0" fontId="2" fillId="0" borderId="10" xfId="0" applyFont="1" applyBorder="1"/>
    <xf numFmtId="0" fontId="2" fillId="0" borderId="5" xfId="0" applyFont="1" applyFill="1" applyBorder="1"/>
    <xf numFmtId="0" fontId="2" fillId="0" borderId="1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15" fillId="0" borderId="0" xfId="0" applyFont="1" applyBorder="1" applyAlignment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vertical="center" shrinkToFit="1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9" fillId="0" borderId="0" xfId="0" applyFont="1" applyBorder="1" applyAlignment="1">
      <alignment shrinkToFit="1"/>
    </xf>
    <xf numFmtId="0" fontId="9" fillId="0" borderId="0" xfId="0" applyFont="1" applyFill="1" applyBorder="1" applyAlignment="1"/>
    <xf numFmtId="0" fontId="18" fillId="0" borderId="0" xfId="0" applyFont="1"/>
    <xf numFmtId="0" fontId="19" fillId="0" borderId="0" xfId="0" applyFont="1"/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shrinkToFi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9" fillId="0" borderId="7" xfId="0" applyFont="1" applyBorder="1"/>
    <xf numFmtId="0" fontId="6" fillId="0" borderId="0" xfId="0" applyFont="1" applyFill="1" applyBorder="1"/>
    <xf numFmtId="0" fontId="0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distributed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/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right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/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9" xfId="0" applyFont="1" applyBorder="1"/>
    <xf numFmtId="0" fontId="0" fillId="0" borderId="0" xfId="0" applyFill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/>
    </xf>
    <xf numFmtId="0" fontId="7" fillId="0" borderId="1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177" fontId="25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" fillId="0" borderId="12" xfId="0" applyFont="1" applyBorder="1"/>
    <xf numFmtId="0" fontId="15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top"/>
    </xf>
    <xf numFmtId="0" fontId="15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top" shrinkToFit="1"/>
    </xf>
    <xf numFmtId="0" fontId="7" fillId="0" borderId="0" xfId="0" applyFont="1" applyBorder="1" applyAlignment="1">
      <alignment horizontal="right" vertical="center" shrinkToFit="1"/>
    </xf>
    <xf numFmtId="0" fontId="26" fillId="0" borderId="0" xfId="0" applyFont="1" applyBorder="1" applyAlignment="1">
      <alignment horizontal="left" vertical="center"/>
    </xf>
    <xf numFmtId="0" fontId="28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/>
    </xf>
    <xf numFmtId="0" fontId="32" fillId="0" borderId="0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distributed"/>
    </xf>
    <xf numFmtId="0" fontId="3" fillId="0" borderId="1" xfId="0" applyFont="1" applyFill="1" applyBorder="1" applyAlignment="1">
      <alignment horizontal="center"/>
    </xf>
    <xf numFmtId="0" fontId="25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right" vertical="center"/>
    </xf>
    <xf numFmtId="0" fontId="7" fillId="0" borderId="13" xfId="0" applyFont="1" applyBorder="1" applyAlignment="1">
      <alignment horizontal="right"/>
    </xf>
    <xf numFmtId="0" fontId="7" fillId="0" borderId="5" xfId="0" applyFont="1" applyBorder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3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3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0" fontId="15" fillId="0" borderId="4" xfId="0" applyFont="1" applyBorder="1" applyAlignment="1">
      <alignment vertical="center"/>
    </xf>
    <xf numFmtId="0" fontId="15" fillId="0" borderId="7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6" fillId="0" borderId="13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177" fontId="36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distributed" vertical="center" shrinkToFit="1"/>
    </xf>
    <xf numFmtId="0" fontId="0" fillId="0" borderId="10" xfId="0" applyBorder="1"/>
    <xf numFmtId="0" fontId="0" fillId="0" borderId="5" xfId="0" applyBorder="1"/>
    <xf numFmtId="0" fontId="0" fillId="0" borderId="9" xfId="0" applyBorder="1"/>
    <xf numFmtId="0" fontId="3" fillId="0" borderId="0" xfId="0" applyFont="1" applyFill="1"/>
    <xf numFmtId="0" fontId="3" fillId="0" borderId="0" xfId="0" applyFont="1" applyFill="1" applyBorder="1"/>
    <xf numFmtId="0" fontId="7" fillId="0" borderId="1" xfId="0" applyFont="1" applyFill="1" applyBorder="1" applyAlignment="1">
      <alignment horizontal="right"/>
    </xf>
    <xf numFmtId="0" fontId="9" fillId="0" borderId="0" xfId="0" applyFont="1" applyFill="1" applyAlignment="1">
      <alignment shrinkToFit="1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distributed"/>
    </xf>
    <xf numFmtId="0" fontId="6" fillId="0" borderId="14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6" fillId="0" borderId="7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0" fillId="0" borderId="0" xfId="0" applyFont="1" applyFill="1" applyBorder="1"/>
    <xf numFmtId="0" fontId="0" fillId="0" borderId="17" xfId="0" applyFont="1" applyBorder="1"/>
    <xf numFmtId="0" fontId="0" fillId="0" borderId="18" xfId="0" applyFont="1" applyBorder="1"/>
    <xf numFmtId="0" fontId="0" fillId="0" borderId="0" xfId="0" applyFont="1" applyAlignment="1">
      <alignment horizontal="left"/>
    </xf>
    <xf numFmtId="0" fontId="7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28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7" fillId="0" borderId="9" xfId="0" applyFont="1" applyBorder="1"/>
    <xf numFmtId="0" fontId="7" fillId="0" borderId="10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2" xfId="0" applyFont="1" applyFill="1" applyBorder="1"/>
    <xf numFmtId="0" fontId="2" fillId="0" borderId="4" xfId="0" applyFont="1" applyFill="1" applyBorder="1"/>
    <xf numFmtId="0" fontId="2" fillId="0" borderId="8" xfId="0" applyFont="1" applyFill="1" applyBorder="1"/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top"/>
    </xf>
    <xf numFmtId="0" fontId="7" fillId="0" borderId="5" xfId="0" applyFont="1" applyBorder="1" applyAlignment="1">
      <alignment horizontal="right" vertic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top"/>
    </xf>
    <xf numFmtId="0" fontId="37" fillId="0" borderId="0" xfId="0" applyFont="1" applyBorder="1" applyAlignment="1">
      <alignment horizontal="right"/>
    </xf>
    <xf numFmtId="0" fontId="37" fillId="0" borderId="0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center"/>
    </xf>
    <xf numFmtId="0" fontId="37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5" fillId="0" borderId="25" xfId="0" applyFont="1" applyBorder="1" applyAlignment="1">
      <alignment vertical="center"/>
    </xf>
    <xf numFmtId="0" fontId="7" fillId="0" borderId="11" xfId="0" applyFont="1" applyBorder="1" applyAlignment="1">
      <alignment horizontal="right" vertical="top"/>
    </xf>
    <xf numFmtId="0" fontId="15" fillId="0" borderId="26" xfId="0" applyFont="1" applyBorder="1" applyAlignment="1">
      <alignment vertical="center"/>
    </xf>
    <xf numFmtId="0" fontId="15" fillId="0" borderId="26" xfId="0" applyFont="1" applyBorder="1" applyAlignment="1"/>
    <xf numFmtId="0" fontId="7" fillId="0" borderId="11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/>
    </xf>
    <xf numFmtId="0" fontId="0" fillId="0" borderId="13" xfId="0" applyBorder="1"/>
    <xf numFmtId="0" fontId="7" fillId="0" borderId="7" xfId="0" applyFont="1" applyBorder="1" applyAlignment="1">
      <alignment horizontal="right" vertical="center"/>
    </xf>
    <xf numFmtId="0" fontId="40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18" xfId="0" applyFont="1" applyFill="1" applyBorder="1"/>
    <xf numFmtId="0" fontId="0" fillId="0" borderId="19" xfId="0" applyFont="1" applyFill="1" applyBorder="1"/>
    <xf numFmtId="177" fontId="5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0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quotePrefix="1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0" fillId="0" borderId="6" xfId="0" applyNumberFormat="1" applyBorder="1"/>
    <xf numFmtId="49" fontId="6" fillId="0" borderId="6" xfId="0" applyNumberFormat="1" applyFont="1" applyBorder="1"/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4" xfId="0" applyNumberFormat="1" applyFont="1" applyBorder="1"/>
    <xf numFmtId="49" fontId="6" fillId="0" borderId="1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/>
    </xf>
    <xf numFmtId="49" fontId="11" fillId="0" borderId="0" xfId="0" applyNumberFormat="1" applyFont="1" applyAlignment="1"/>
    <xf numFmtId="49" fontId="0" fillId="0" borderId="0" xfId="0" applyNumberFormat="1" applyAlignment="1"/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vertical="center"/>
    </xf>
    <xf numFmtId="49" fontId="0" fillId="0" borderId="14" xfId="0" applyNumberForma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4" xfId="0" applyNumberForma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 wrapText="1"/>
    </xf>
    <xf numFmtId="0" fontId="0" fillId="0" borderId="11" xfId="0" applyBorder="1"/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5" fillId="0" borderId="0" xfId="0" applyFont="1" applyBorder="1" applyAlignment="1">
      <alignment vertical="top" textRotation="255" wrapText="1"/>
    </xf>
    <xf numFmtId="0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 applyAlignment="1"/>
    <xf numFmtId="0" fontId="7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top"/>
    </xf>
    <xf numFmtId="0" fontId="0" fillId="0" borderId="0" xfId="0" applyFont="1" applyFill="1" applyAlignment="1">
      <alignment horizontal="distributed"/>
    </xf>
    <xf numFmtId="0" fontId="42" fillId="0" borderId="0" xfId="1"/>
    <xf numFmtId="0" fontId="42" fillId="0" borderId="0" xfId="1" applyAlignment="1">
      <alignment vertical="center"/>
    </xf>
    <xf numFmtId="0" fontId="46" fillId="0" borderId="0" xfId="1" applyFont="1"/>
    <xf numFmtId="0" fontId="47" fillId="0" borderId="1" xfId="1" applyFont="1" applyBorder="1" applyAlignment="1">
      <alignment vertical="center"/>
    </xf>
    <xf numFmtId="0" fontId="48" fillId="0" borderId="1" xfId="1" applyFont="1" applyBorder="1" applyAlignment="1">
      <alignment horizontal="center" vertical="center"/>
    </xf>
    <xf numFmtId="0" fontId="49" fillId="0" borderId="1" xfId="1" applyFont="1" applyBorder="1" applyAlignment="1">
      <alignment wrapText="1"/>
    </xf>
    <xf numFmtId="0" fontId="50" fillId="0" borderId="1" xfId="1" applyFont="1" applyBorder="1" applyAlignment="1">
      <alignment horizontal="center" vertical="center"/>
    </xf>
    <xf numFmtId="0" fontId="50" fillId="0" borderId="33" xfId="1" applyFont="1" applyBorder="1" applyAlignment="1">
      <alignment horizontal="center" vertical="center"/>
    </xf>
    <xf numFmtId="0" fontId="50" fillId="0" borderId="1" xfId="1" applyFont="1" applyBorder="1" applyAlignment="1">
      <alignment horizontal="center" vertical="center" wrapText="1"/>
    </xf>
    <xf numFmtId="0" fontId="46" fillId="0" borderId="15" xfId="1" applyFont="1" applyBorder="1"/>
    <xf numFmtId="0" fontId="42" fillId="0" borderId="15" xfId="1" applyBorder="1"/>
    <xf numFmtId="0" fontId="48" fillId="0" borderId="1" xfId="1" applyFont="1" applyFill="1" applyBorder="1" applyAlignment="1">
      <alignment horizontal="center" vertical="center"/>
    </xf>
    <xf numFmtId="0" fontId="48" fillId="0" borderId="1" xfId="1" applyFont="1" applyBorder="1" applyAlignment="1">
      <alignment horizontal="center" vertical="center" wrapText="1"/>
    </xf>
    <xf numFmtId="0" fontId="52" fillId="0" borderId="1" xfId="1" applyFont="1" applyBorder="1" applyAlignment="1">
      <alignment horizontal="center" vertical="center"/>
    </xf>
    <xf numFmtId="0" fontId="44" fillId="0" borderId="6" xfId="1" applyFont="1" applyBorder="1" applyAlignment="1">
      <alignment wrapText="1"/>
    </xf>
    <xf numFmtId="0" fontId="37" fillId="0" borderId="6" xfId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39" fillId="0" borderId="6" xfId="1" applyFont="1" applyFill="1" applyBorder="1" applyAlignment="1">
      <alignment horizontal="center" vertical="center" wrapText="1"/>
    </xf>
    <xf numFmtId="0" fontId="44" fillId="0" borderId="1" xfId="1" applyFont="1" applyBorder="1" applyAlignment="1">
      <alignment wrapText="1"/>
    </xf>
    <xf numFmtId="0" fontId="37" fillId="0" borderId="1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1" xfId="1" applyFont="1" applyFill="1" applyBorder="1" applyAlignment="1">
      <alignment horizontal="center" vertical="center" wrapText="1"/>
    </xf>
    <xf numFmtId="0" fontId="39" fillId="0" borderId="33" xfId="1" applyFont="1" applyFill="1" applyBorder="1" applyAlignment="1">
      <alignment horizontal="center" vertical="center"/>
    </xf>
    <xf numFmtId="0" fontId="37" fillId="0" borderId="1" xfId="1" applyFont="1" applyFill="1" applyBorder="1" applyAlignment="1">
      <alignment horizontal="center" vertical="center" wrapText="1"/>
    </xf>
    <xf numFmtId="0" fontId="39" fillId="0" borderId="33" xfId="1" applyFont="1" applyBorder="1"/>
    <xf numFmtId="0" fontId="54" fillId="0" borderId="4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5" fillId="0" borderId="0" xfId="0" applyFont="1" applyBorder="1" applyAlignment="1">
      <alignment horizontal="right" vertical="top"/>
    </xf>
    <xf numFmtId="0" fontId="55" fillId="0" borderId="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8" fillId="0" borderId="6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0" fillId="0" borderId="33" xfId="1" applyFont="1" applyBorder="1" applyAlignment="1">
      <alignment horizontal="center" vertical="center" wrapText="1"/>
    </xf>
    <xf numFmtId="0" fontId="42" fillId="0" borderId="33" xfId="1" applyBorder="1"/>
    <xf numFmtId="20" fontId="47" fillId="0" borderId="0" xfId="1" applyNumberFormat="1" applyFont="1"/>
    <xf numFmtId="0" fontId="47" fillId="0" borderId="0" xfId="1" applyFont="1"/>
    <xf numFmtId="20" fontId="7" fillId="0" borderId="0" xfId="1" applyNumberFormat="1" applyFont="1" applyAlignment="1">
      <alignment horizontal="right"/>
    </xf>
    <xf numFmtId="0" fontId="7" fillId="0" borderId="0" xfId="1" applyFont="1"/>
    <xf numFmtId="0" fontId="48" fillId="0" borderId="0" xfId="1" applyFont="1"/>
    <xf numFmtId="20" fontId="48" fillId="0" borderId="0" xfId="1" applyNumberFormat="1" applyFont="1" applyFill="1"/>
    <xf numFmtId="0" fontId="49" fillId="0" borderId="1" xfId="1" applyFont="1" applyBorder="1" applyAlignment="1">
      <alignment horizontal="center" vertical="center" wrapText="1"/>
    </xf>
    <xf numFmtId="0" fontId="49" fillId="0" borderId="33" xfId="1" applyFont="1" applyBorder="1" applyAlignment="1">
      <alignment horizontal="center" vertical="center"/>
    </xf>
    <xf numFmtId="0" fontId="42" fillId="0" borderId="20" xfId="1" applyBorder="1"/>
    <xf numFmtId="0" fontId="42" fillId="0" borderId="22" xfId="1" applyBorder="1"/>
    <xf numFmtId="0" fontId="42" fillId="0" borderId="21" xfId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31" xfId="0" applyFont="1" applyBorder="1" applyAlignment="1">
      <alignment horizontal="right" vertical="center"/>
    </xf>
    <xf numFmtId="0" fontId="0" fillId="0" borderId="3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7" fillId="0" borderId="5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34" xfId="0" applyBorder="1"/>
    <xf numFmtId="177" fontId="5" fillId="0" borderId="1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0" fillId="0" borderId="39" xfId="0" applyBorder="1"/>
    <xf numFmtId="0" fontId="0" fillId="0" borderId="47" xfId="0" applyBorder="1" applyAlignment="1">
      <alignment vertical="center"/>
    </xf>
    <xf numFmtId="0" fontId="2" fillId="0" borderId="48" xfId="0" applyFont="1" applyBorder="1"/>
    <xf numFmtId="0" fontId="0" fillId="0" borderId="0" xfId="0" applyFill="1" applyBorder="1"/>
    <xf numFmtId="0" fontId="0" fillId="0" borderId="49" xfId="0" applyBorder="1"/>
    <xf numFmtId="0" fontId="0" fillId="0" borderId="51" xfId="0" applyBorder="1"/>
    <xf numFmtId="0" fontId="0" fillId="0" borderId="48" xfId="0" applyBorder="1"/>
    <xf numFmtId="0" fontId="7" fillId="0" borderId="41" xfId="0" applyFont="1" applyBorder="1" applyAlignment="1">
      <alignment horizontal="left"/>
    </xf>
    <xf numFmtId="0" fontId="0" fillId="0" borderId="45" xfId="0" applyBorder="1"/>
    <xf numFmtId="0" fontId="0" fillId="0" borderId="52" xfId="0" applyBorder="1"/>
    <xf numFmtId="0" fontId="0" fillId="0" borderId="46" xfId="0" applyBorder="1"/>
    <xf numFmtId="0" fontId="0" fillId="0" borderId="47" xfId="0" applyBorder="1"/>
    <xf numFmtId="0" fontId="0" fillId="0" borderId="54" xfId="0" applyBorder="1"/>
    <xf numFmtId="0" fontId="0" fillId="0" borderId="55" xfId="0" applyBorder="1"/>
    <xf numFmtId="0" fontId="0" fillId="0" borderId="38" xfId="0" applyBorder="1"/>
    <xf numFmtId="0" fontId="7" fillId="0" borderId="52" xfId="0" applyFont="1" applyBorder="1" applyAlignment="1">
      <alignment horizontal="right"/>
    </xf>
    <xf numFmtId="0" fontId="7" fillId="0" borderId="51" xfId="0" applyFont="1" applyBorder="1" applyAlignment="1">
      <alignment horizontal="right"/>
    </xf>
    <xf numFmtId="0" fontId="0" fillId="0" borderId="57" xfId="0" applyBorder="1"/>
    <xf numFmtId="0" fontId="0" fillId="0" borderId="58" xfId="0" applyBorder="1"/>
    <xf numFmtId="0" fontId="0" fillId="0" borderId="7" xfId="0" applyBorder="1" applyAlignment="1">
      <alignment shrinkToFit="1"/>
    </xf>
    <xf numFmtId="0" fontId="56" fillId="0" borderId="0" xfId="0" applyFont="1" applyFill="1" applyBorder="1" applyAlignment="1">
      <alignment horizontal="right"/>
    </xf>
    <xf numFmtId="0" fontId="0" fillId="0" borderId="0" xfId="0" applyAlignment="1">
      <alignment shrinkToFit="1"/>
    </xf>
    <xf numFmtId="0" fontId="3" fillId="0" borderId="36" xfId="0" applyFont="1" applyBorder="1" applyAlignment="1">
      <alignment horizontal="center"/>
    </xf>
    <xf numFmtId="0" fontId="56" fillId="0" borderId="34" xfId="0" applyFont="1" applyFill="1" applyBorder="1" applyAlignment="1">
      <alignment horizontal="right"/>
    </xf>
    <xf numFmtId="0" fontId="7" fillId="0" borderId="41" xfId="0" applyFont="1" applyBorder="1" applyAlignment="1">
      <alignment horizontal="left" vertical="center"/>
    </xf>
    <xf numFmtId="0" fontId="0" fillId="0" borderId="35" xfId="0" applyBorder="1" applyAlignment="1">
      <alignment horizontal="left"/>
    </xf>
    <xf numFmtId="0" fontId="0" fillId="0" borderId="34" xfId="0" applyBorder="1" applyAlignment="1">
      <alignment horizontal="right"/>
    </xf>
    <xf numFmtId="0" fontId="7" fillId="0" borderId="34" xfId="0" applyFont="1" applyBorder="1" applyAlignment="1">
      <alignment horizontal="right"/>
    </xf>
    <xf numFmtId="0" fontId="0" fillId="0" borderId="60" xfId="0" applyBorder="1"/>
    <xf numFmtId="0" fontId="7" fillId="0" borderId="52" xfId="0" applyFont="1" applyBorder="1" applyAlignment="1">
      <alignment horizontal="left" vertical="top"/>
    </xf>
    <xf numFmtId="0" fontId="6" fillId="0" borderId="47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29" fillId="0" borderId="48" xfId="0" applyFont="1" applyFill="1" applyBorder="1" applyAlignment="1">
      <alignment horizontal="right"/>
    </xf>
    <xf numFmtId="0" fontId="30" fillId="0" borderId="57" xfId="0" applyFont="1" applyFill="1" applyBorder="1" applyAlignment="1">
      <alignment horizontal="right" vertical="center"/>
    </xf>
    <xf numFmtId="0" fontId="31" fillId="0" borderId="41" xfId="0" applyFont="1" applyFill="1" applyBorder="1"/>
    <xf numFmtId="0" fontId="7" fillId="0" borderId="57" xfId="0" applyFont="1" applyBorder="1" applyAlignment="1">
      <alignment horizontal="left" vertical="center"/>
    </xf>
    <xf numFmtId="0" fontId="23" fillId="0" borderId="51" xfId="0" applyFont="1" applyFill="1" applyBorder="1" applyAlignment="1" applyProtection="1">
      <alignment horizontal="left" vertical="center"/>
    </xf>
    <xf numFmtId="0" fontId="0" fillId="0" borderId="61" xfId="0" applyBorder="1"/>
    <xf numFmtId="0" fontId="22" fillId="0" borderId="51" xfId="0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6" fillId="0" borderId="57" xfId="0" applyFont="1" applyBorder="1" applyAlignment="1">
      <alignment horizontal="left" vertical="center"/>
    </xf>
    <xf numFmtId="0" fontId="7" fillId="0" borderId="5" xfId="0" applyFont="1" applyBorder="1" applyAlignment="1"/>
    <xf numFmtId="0" fontId="27" fillId="0" borderId="52" xfId="0" applyFont="1" applyFill="1" applyBorder="1" applyAlignment="1">
      <alignment horizontal="right"/>
    </xf>
    <xf numFmtId="0" fontId="56" fillId="0" borderId="51" xfId="0" applyFont="1" applyFill="1" applyBorder="1" applyAlignment="1">
      <alignment horizontal="right"/>
    </xf>
    <xf numFmtId="0" fontId="7" fillId="0" borderId="34" xfId="0" applyFont="1" applyBorder="1" applyAlignment="1">
      <alignment horizontal="right" vertical="center"/>
    </xf>
    <xf numFmtId="0" fontId="7" fillId="0" borderId="57" xfId="0" applyFont="1" applyBorder="1" applyAlignment="1">
      <alignment horizontal="right" vertical="center"/>
    </xf>
    <xf numFmtId="0" fontId="9" fillId="0" borderId="47" xfId="0" applyFont="1" applyBorder="1" applyAlignment="1">
      <alignment vertical="center"/>
    </xf>
    <xf numFmtId="0" fontId="23" fillId="0" borderId="52" xfId="0" applyFont="1" applyFill="1" applyBorder="1" applyAlignment="1" applyProtection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3" fillId="0" borderId="51" xfId="0" applyFont="1" applyBorder="1"/>
    <xf numFmtId="0" fontId="2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5" xfId="0" applyFont="1" applyBorder="1" applyAlignment="1">
      <alignment horizontal="left"/>
    </xf>
    <xf numFmtId="0" fontId="7" fillId="0" borderId="45" xfId="0" applyFont="1" applyBorder="1" applyAlignment="1">
      <alignment horizontal="left" vertical="center"/>
    </xf>
    <xf numFmtId="0" fontId="15" fillId="0" borderId="64" xfId="0" applyFont="1" applyBorder="1" applyAlignment="1">
      <alignment vertical="top"/>
    </xf>
    <xf numFmtId="0" fontId="7" fillId="0" borderId="39" xfId="0" applyFont="1" applyBorder="1" applyAlignment="1">
      <alignment horizontal="left" vertical="center"/>
    </xf>
    <xf numFmtId="0" fontId="0" fillId="0" borderId="63" xfId="0" applyFont="1" applyBorder="1" applyAlignment="1">
      <alignment vertical="center"/>
    </xf>
    <xf numFmtId="0" fontId="0" fillId="0" borderId="65" xfId="0" applyFont="1" applyBorder="1" applyAlignment="1">
      <alignment vertical="center"/>
    </xf>
    <xf numFmtId="0" fontId="15" fillId="0" borderId="66" xfId="0" applyFont="1" applyBorder="1" applyAlignment="1">
      <alignment vertical="center"/>
    </xf>
    <xf numFmtId="0" fontId="54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0" fontId="2" fillId="0" borderId="51" xfId="0" applyFont="1" applyBorder="1"/>
    <xf numFmtId="0" fontId="7" fillId="0" borderId="40" xfId="0" applyFont="1" applyBorder="1" applyAlignment="1">
      <alignment horizontal="right"/>
    </xf>
    <xf numFmtId="0" fontId="7" fillId="0" borderId="48" xfId="0" applyFont="1" applyBorder="1" applyAlignment="1">
      <alignment horizontal="right" vertical="top"/>
    </xf>
    <xf numFmtId="0" fontId="7" fillId="0" borderId="36" xfId="0" applyFont="1" applyBorder="1" applyAlignment="1">
      <alignment horizontal="right" vertical="center"/>
    </xf>
    <xf numFmtId="0" fontId="15" fillId="0" borderId="63" xfId="0" applyFont="1" applyBorder="1" applyAlignment="1">
      <alignment vertical="center"/>
    </xf>
    <xf numFmtId="0" fontId="15" fillId="0" borderId="64" xfId="0" applyFont="1" applyBorder="1" applyAlignment="1">
      <alignment vertical="center"/>
    </xf>
    <xf numFmtId="0" fontId="9" fillId="0" borderId="36" xfId="0" applyFont="1" applyBorder="1"/>
    <xf numFmtId="0" fontId="0" fillId="0" borderId="26" xfId="0" applyFont="1" applyBorder="1" applyAlignment="1">
      <alignment vertical="center"/>
    </xf>
    <xf numFmtId="0" fontId="0" fillId="0" borderId="64" xfId="0" applyFont="1" applyBorder="1" applyAlignment="1">
      <alignment vertical="center"/>
    </xf>
    <xf numFmtId="0" fontId="53" fillId="0" borderId="68" xfId="0" applyFont="1" applyBorder="1" applyAlignment="1">
      <alignment horizontal="left" vertical="center"/>
    </xf>
    <xf numFmtId="0" fontId="53" fillId="0" borderId="69" xfId="0" applyFont="1" applyBorder="1" applyAlignment="1">
      <alignment horizontal="left" vertical="center"/>
    </xf>
    <xf numFmtId="0" fontId="53" fillId="0" borderId="27" xfId="0" applyFont="1" applyBorder="1" applyAlignment="1">
      <alignment horizontal="left" vertical="center"/>
    </xf>
    <xf numFmtId="0" fontId="53" fillId="0" borderId="66" xfId="0" applyFont="1" applyBorder="1" applyAlignment="1">
      <alignment horizontal="left" vertical="center"/>
    </xf>
    <xf numFmtId="0" fontId="0" fillId="0" borderId="68" xfId="0" applyFont="1" applyBorder="1" applyAlignment="1">
      <alignment horizontal="left" vertical="center"/>
    </xf>
    <xf numFmtId="0" fontId="0" fillId="0" borderId="69" xfId="0" applyFont="1" applyBorder="1" applyAlignment="1">
      <alignment horizontal="left" vertical="center"/>
    </xf>
    <xf numFmtId="0" fontId="0" fillId="0" borderId="72" xfId="0" applyFont="1" applyBorder="1" applyAlignment="1">
      <alignment horizontal="left" vertical="center"/>
    </xf>
    <xf numFmtId="0" fontId="0" fillId="0" borderId="73" xfId="0" applyFont="1" applyBorder="1" applyAlignment="1">
      <alignment horizontal="left" vertical="center"/>
    </xf>
    <xf numFmtId="0" fontId="0" fillId="0" borderId="70" xfId="0" applyFont="1" applyBorder="1" applyAlignment="1">
      <alignment horizontal="left" vertical="center"/>
    </xf>
    <xf numFmtId="0" fontId="0" fillId="0" borderId="71" xfId="0" applyFont="1" applyBorder="1" applyAlignment="1">
      <alignment horizontal="left" vertical="center"/>
    </xf>
    <xf numFmtId="0" fontId="55" fillId="0" borderId="40" xfId="0" applyFont="1" applyBorder="1" applyAlignment="1">
      <alignment horizontal="right" shrinkToFit="1"/>
    </xf>
    <xf numFmtId="0" fontId="55" fillId="0" borderId="35" xfId="0" applyFont="1" applyBorder="1" applyAlignment="1">
      <alignment horizontal="right" vertical="center" shrinkToFit="1"/>
    </xf>
    <xf numFmtId="0" fontId="55" fillId="0" borderId="44" xfId="0" applyFont="1" applyBorder="1" applyAlignment="1">
      <alignment horizontal="right" vertical="center" shrinkToFit="1"/>
    </xf>
    <xf numFmtId="0" fontId="7" fillId="0" borderId="57" xfId="0" applyFont="1" applyBorder="1" applyAlignment="1">
      <alignment horizontal="left" shrinkToFit="1"/>
    </xf>
    <xf numFmtId="0" fontId="7" fillId="0" borderId="4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58" xfId="0" applyFont="1" applyBorder="1" applyAlignment="1">
      <alignment horizontal="left" vertical="top" shrinkToFit="1"/>
    </xf>
    <xf numFmtId="0" fontId="37" fillId="0" borderId="57" xfId="0" applyFont="1" applyBorder="1" applyAlignment="1">
      <alignment horizontal="left" shrinkToFit="1"/>
    </xf>
    <xf numFmtId="0" fontId="37" fillId="0" borderId="58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right" shrinkToFit="1"/>
    </xf>
    <xf numFmtId="0" fontId="7" fillId="0" borderId="45" xfId="0" applyFont="1" applyBorder="1" applyAlignment="1">
      <alignment horizontal="right" vertical="center" shrinkToFit="1"/>
    </xf>
    <xf numFmtId="0" fontId="7" fillId="0" borderId="44" xfId="0" applyFont="1" applyBorder="1" applyAlignment="1">
      <alignment horizontal="right" vertical="center" shrinkToFit="1"/>
    </xf>
    <xf numFmtId="0" fontId="7" fillId="0" borderId="5" xfId="0" applyFont="1" applyBorder="1" applyAlignment="1">
      <alignment horizontal="right" vertical="top" shrinkToFit="1"/>
    </xf>
    <xf numFmtId="0" fontId="7" fillId="0" borderId="36" xfId="0" applyFont="1" applyBorder="1" applyAlignment="1">
      <alignment horizontal="right" vertical="center" shrinkToFit="1"/>
    </xf>
    <xf numFmtId="0" fontId="55" fillId="0" borderId="59" xfId="0" applyFont="1" applyBorder="1" applyAlignment="1">
      <alignment horizontal="left" vertical="top" shrinkToFit="1"/>
    </xf>
    <xf numFmtId="0" fontId="7" fillId="0" borderId="10" xfId="0" applyFont="1" applyBorder="1" applyAlignment="1">
      <alignment horizontal="left"/>
    </xf>
    <xf numFmtId="0" fontId="55" fillId="0" borderId="10" xfId="0" applyFont="1" applyBorder="1" applyAlignment="1">
      <alignment horizontal="left" shrinkToFit="1"/>
    </xf>
    <xf numFmtId="0" fontId="7" fillId="0" borderId="48" xfId="0" applyFont="1" applyBorder="1" applyAlignment="1">
      <alignment horizontal="left" vertical="top" shrinkToFit="1"/>
    </xf>
    <xf numFmtId="0" fontId="7" fillId="0" borderId="45" xfId="0" applyFont="1" applyBorder="1" applyAlignment="1">
      <alignment horizontal="left" shrinkToFit="1"/>
    </xf>
    <xf numFmtId="0" fontId="55" fillId="0" borderId="35" xfId="0" applyFont="1" applyBorder="1" applyAlignment="1">
      <alignment horizontal="left" vertical="center" shrinkToFit="1"/>
    </xf>
    <xf numFmtId="0" fontId="7" fillId="0" borderId="48" xfId="0" applyFont="1" applyBorder="1" applyAlignment="1">
      <alignment horizontal="right" vertical="center"/>
    </xf>
    <xf numFmtId="0" fontId="55" fillId="0" borderId="10" xfId="0" applyFont="1" applyBorder="1" applyAlignment="1">
      <alignment horizontal="left" vertical="top" shrinkToFit="1"/>
    </xf>
    <xf numFmtId="0" fontId="15" fillId="0" borderId="48" xfId="0" applyFont="1" applyBorder="1" applyAlignment="1">
      <alignment horizontal="right"/>
    </xf>
    <xf numFmtId="0" fontId="4" fillId="0" borderId="57" xfId="0" applyFont="1" applyBorder="1" applyAlignment="1">
      <alignment horizontal="left"/>
    </xf>
    <xf numFmtId="0" fontId="7" fillId="0" borderId="39" xfId="0" applyFont="1" applyBorder="1" applyAlignment="1">
      <alignment horizontal="right" vertical="center" shrinkToFit="1"/>
    </xf>
    <xf numFmtId="0" fontId="37" fillId="0" borderId="38" xfId="0" applyFont="1" applyBorder="1" applyAlignment="1">
      <alignment horizontal="right" vertical="center" shrinkToFit="1"/>
    </xf>
    <xf numFmtId="0" fontId="37" fillId="0" borderId="11" xfId="0" applyFont="1" applyBorder="1" applyAlignment="1">
      <alignment horizontal="right" vertical="center" shrinkToFit="1"/>
    </xf>
    <xf numFmtId="0" fontId="37" fillId="0" borderId="5" xfId="0" applyFont="1" applyBorder="1" applyAlignment="1">
      <alignment horizontal="right" vertical="top" shrinkToFit="1"/>
    </xf>
    <xf numFmtId="0" fontId="7" fillId="0" borderId="34" xfId="0" applyFont="1" applyBorder="1" applyAlignment="1">
      <alignment horizontal="right" vertical="center" shrinkToFit="1"/>
    </xf>
    <xf numFmtId="0" fontId="7" fillId="0" borderId="47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58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top"/>
    </xf>
    <xf numFmtId="0" fontId="2" fillId="0" borderId="36" xfId="0" applyFont="1" applyBorder="1"/>
    <xf numFmtId="0" fontId="44" fillId="0" borderId="58" xfId="0" applyFont="1" applyBorder="1" applyAlignment="1">
      <alignment horizontal="left" vertical="center"/>
    </xf>
    <xf numFmtId="0" fontId="44" fillId="0" borderId="47" xfId="0" applyFont="1" applyBorder="1" applyAlignment="1">
      <alignment horizontal="left" vertical="center"/>
    </xf>
    <xf numFmtId="0" fontId="7" fillId="0" borderId="38" xfId="0" applyFont="1" applyBorder="1" applyAlignment="1">
      <alignment horizontal="right"/>
    </xf>
    <xf numFmtId="0" fontId="37" fillId="0" borderId="34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left"/>
    </xf>
    <xf numFmtId="0" fontId="9" fillId="0" borderId="51" xfId="0" applyFont="1" applyBorder="1"/>
    <xf numFmtId="0" fontId="7" fillId="0" borderId="52" xfId="0" applyFont="1" applyBorder="1" applyAlignment="1">
      <alignment horizontal="left" vertical="center"/>
    </xf>
    <xf numFmtId="0" fontId="7" fillId="0" borderId="75" xfId="0" applyFont="1" applyBorder="1" applyAlignment="1">
      <alignment horizontal="right"/>
    </xf>
    <xf numFmtId="0" fontId="7" fillId="0" borderId="60" xfId="0" applyFont="1" applyBorder="1" applyAlignment="1">
      <alignment horizontal="left" vertical="center"/>
    </xf>
    <xf numFmtId="0" fontId="3" fillId="0" borderId="36" xfId="0" applyFont="1" applyBorder="1"/>
    <xf numFmtId="0" fontId="3" fillId="0" borderId="7" xfId="0" applyFont="1" applyBorder="1"/>
    <xf numFmtId="0" fontId="3" fillId="0" borderId="0" xfId="0" applyFont="1" applyAlignment="1">
      <alignment horizontal="left"/>
    </xf>
    <xf numFmtId="0" fontId="0" fillId="0" borderId="41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51" xfId="0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57" fillId="0" borderId="0" xfId="0" applyFont="1" applyFill="1" applyBorder="1" applyAlignment="1">
      <alignment horizontal="left"/>
    </xf>
    <xf numFmtId="0" fontId="0" fillId="0" borderId="59" xfId="0" applyBorder="1" applyAlignment="1">
      <alignment horizontal="left"/>
    </xf>
    <xf numFmtId="0" fontId="23" fillId="0" borderId="0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53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9" xfId="0" applyFont="1" applyBorder="1" applyAlignment="1">
      <alignment horizontal="left"/>
    </xf>
    <xf numFmtId="0" fontId="53" fillId="0" borderId="0" xfId="0" applyFont="1" applyBorder="1" applyAlignment="1">
      <alignment vertical="center"/>
    </xf>
    <xf numFmtId="0" fontId="53" fillId="0" borderId="0" xfId="0" applyFont="1" applyBorder="1" applyAlignment="1">
      <alignment horizontal="right" vertical="center"/>
    </xf>
    <xf numFmtId="0" fontId="53" fillId="0" borderId="5" xfId="0" applyFont="1" applyBorder="1" applyAlignment="1">
      <alignment vertical="center"/>
    </xf>
    <xf numFmtId="0" fontId="5" fillId="0" borderId="48" xfId="0" applyFont="1" applyBorder="1" applyAlignment="1">
      <alignment vertical="top" textRotation="255" wrapText="1"/>
    </xf>
    <xf numFmtId="0" fontId="0" fillId="0" borderId="76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15" fillId="0" borderId="10" xfId="0" applyFont="1" applyBorder="1" applyAlignment="1">
      <alignment horizontal="right" vertical="top"/>
    </xf>
    <xf numFmtId="0" fontId="38" fillId="0" borderId="48" xfId="0" applyFont="1" applyBorder="1" applyAlignment="1">
      <alignment horizontal="right" vertical="center"/>
    </xf>
    <xf numFmtId="0" fontId="7" fillId="0" borderId="48" xfId="0" applyFont="1" applyBorder="1" applyAlignment="1">
      <alignment horizontal="center" vertical="center"/>
    </xf>
    <xf numFmtId="0" fontId="15" fillId="0" borderId="48" xfId="0" applyFont="1" applyBorder="1" applyAlignment="1">
      <alignment horizontal="left" vertical="center"/>
    </xf>
    <xf numFmtId="0" fontId="15" fillId="0" borderId="48" xfId="0" applyFont="1" applyBorder="1" applyAlignment="1">
      <alignment horizontal="left"/>
    </xf>
    <xf numFmtId="0" fontId="15" fillId="0" borderId="77" xfId="0" applyFont="1" applyBorder="1" applyAlignment="1">
      <alignment horizontal="left" vertical="center"/>
    </xf>
    <xf numFmtId="0" fontId="7" fillId="0" borderId="77" xfId="0" applyFont="1" applyBorder="1" applyAlignment="1">
      <alignment horizontal="left" vertical="center"/>
    </xf>
    <xf numFmtId="0" fontId="7" fillId="0" borderId="78" xfId="0" applyFont="1" applyBorder="1" applyAlignment="1">
      <alignment horizontal="right" vertical="center"/>
    </xf>
    <xf numFmtId="0" fontId="7" fillId="0" borderId="34" xfId="0" applyFont="1" applyBorder="1" applyAlignment="1">
      <alignment horizontal="left" vertical="center"/>
    </xf>
    <xf numFmtId="0" fontId="0" fillId="0" borderId="79" xfId="0" applyFont="1" applyBorder="1" applyAlignment="1">
      <alignment horizontal="right" vertical="center"/>
    </xf>
    <xf numFmtId="0" fontId="57" fillId="0" borderId="58" xfId="0" applyFont="1" applyFill="1" applyBorder="1" applyAlignment="1">
      <alignment horizontal="right" vertical="top"/>
    </xf>
    <xf numFmtId="0" fontId="5" fillId="0" borderId="7" xfId="0" applyFont="1" applyBorder="1" applyAlignment="1">
      <alignment horizontal="left" vertical="top" textRotation="255" wrapText="1"/>
    </xf>
    <xf numFmtId="0" fontId="5" fillId="0" borderId="59" xfId="0" applyFont="1" applyBorder="1" applyAlignment="1">
      <alignment horizontal="right" vertical="top" textRotation="255" wrapText="1"/>
    </xf>
    <xf numFmtId="0" fontId="7" fillId="0" borderId="52" xfId="0" applyFont="1" applyBorder="1" applyAlignment="1">
      <alignment horizontal="right" vertical="center"/>
    </xf>
    <xf numFmtId="0" fontId="7" fillId="0" borderId="39" xfId="0" applyFont="1" applyBorder="1" applyAlignment="1">
      <alignment horizontal="right"/>
    </xf>
    <xf numFmtId="0" fontId="7" fillId="0" borderId="55" xfId="0" applyFont="1" applyBorder="1" applyAlignment="1">
      <alignment horizontal="right"/>
    </xf>
    <xf numFmtId="0" fontId="7" fillId="0" borderId="34" xfId="0" applyFont="1" applyBorder="1"/>
    <xf numFmtId="0" fontId="7" fillId="0" borderId="58" xfId="0" applyFont="1" applyBorder="1"/>
    <xf numFmtId="0" fontId="7" fillId="0" borderId="58" xfId="0" applyFont="1" applyBorder="1" applyAlignment="1">
      <alignment horizontal="right"/>
    </xf>
    <xf numFmtId="0" fontId="7" fillId="0" borderId="35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59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4" xfId="0" applyFont="1" applyBorder="1" applyAlignment="1">
      <alignment horizontal="left" vertical="center"/>
    </xf>
    <xf numFmtId="0" fontId="0" fillId="0" borderId="51" xfId="0" applyBorder="1" applyAlignment="1">
      <alignment horizontal="right"/>
    </xf>
    <xf numFmtId="0" fontId="6" fillId="0" borderId="52" xfId="0" applyFont="1" applyBorder="1" applyAlignment="1">
      <alignment horizontal="right" vertical="center"/>
    </xf>
    <xf numFmtId="0" fontId="7" fillId="0" borderId="57" xfId="0" applyFont="1" applyBorder="1"/>
    <xf numFmtId="0" fontId="6" fillId="0" borderId="41" xfId="0" applyFont="1" applyBorder="1" applyAlignment="1">
      <alignment horizontal="left" vertical="center"/>
    </xf>
    <xf numFmtId="0" fontId="7" fillId="0" borderId="44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6" fillId="0" borderId="52" xfId="0" applyFont="1" applyBorder="1"/>
    <xf numFmtId="0" fontId="7" fillId="0" borderId="54" xfId="0" applyFont="1" applyBorder="1" applyAlignment="1">
      <alignment horizontal="left"/>
    </xf>
    <xf numFmtId="0" fontId="7" fillId="0" borderId="57" xfId="0" applyFont="1" applyBorder="1" applyAlignment="1">
      <alignment horizontal="right"/>
    </xf>
    <xf numFmtId="0" fontId="7" fillId="0" borderId="35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7" xfId="0" applyFont="1" applyBorder="1"/>
    <xf numFmtId="0" fontId="7" fillId="0" borderId="48" xfId="0" applyFont="1" applyBorder="1"/>
    <xf numFmtId="0" fontId="7" fillId="0" borderId="43" xfId="0" applyFont="1" applyBorder="1"/>
    <xf numFmtId="0" fontId="11" fillId="0" borderId="51" xfId="0" applyFont="1" applyBorder="1"/>
    <xf numFmtId="0" fontId="6" fillId="0" borderId="58" xfId="0" applyFont="1" applyBorder="1" applyAlignment="1">
      <alignment horizontal="left" vertical="center"/>
    </xf>
    <xf numFmtId="0" fontId="11" fillId="0" borderId="48" xfId="0" applyFont="1" applyBorder="1"/>
    <xf numFmtId="0" fontId="11" fillId="0" borderId="36" xfId="0" applyFont="1" applyBorder="1"/>
    <xf numFmtId="0" fontId="7" fillId="0" borderId="51" xfId="0" applyFont="1" applyBorder="1"/>
    <xf numFmtId="0" fontId="11" fillId="0" borderId="48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/>
    </xf>
    <xf numFmtId="0" fontId="0" fillId="0" borderId="0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4" xfId="0" applyFont="1" applyBorder="1" applyAlignment="1">
      <alignment horizontal="centerContinuous" vertical="center"/>
    </xf>
    <xf numFmtId="0" fontId="7" fillId="0" borderId="36" xfId="0" applyFont="1" applyBorder="1" applyAlignment="1">
      <alignment horizontal="centerContinuous" vertical="center"/>
    </xf>
    <xf numFmtId="0" fontId="0" fillId="0" borderId="62" xfId="0" applyBorder="1" applyAlignment="1">
      <alignment horizontal="right" vertical="center"/>
    </xf>
    <xf numFmtId="0" fontId="0" fillId="0" borderId="62" xfId="0" applyFont="1" applyFill="1" applyBorder="1" applyAlignment="1">
      <alignment horizontal="right" vertical="center"/>
    </xf>
    <xf numFmtId="0" fontId="7" fillId="0" borderId="36" xfId="0" applyFont="1" applyBorder="1" applyAlignment="1">
      <alignment horizontal="centerContinuous"/>
    </xf>
    <xf numFmtId="0" fontId="7" fillId="0" borderId="46" xfId="0" applyFont="1" applyBorder="1" applyAlignment="1">
      <alignment horizontal="left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0" fillId="0" borderId="0" xfId="0" applyFont="1" applyFill="1" applyAlignment="1">
      <alignment horizontal="distributed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0" fillId="0" borderId="0" xfId="0" applyAlignment="1">
      <alignment horizontal="distributed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0" fillId="0" borderId="0" xfId="0" applyFont="1" applyFill="1" applyAlignment="1">
      <alignment horizontal="left"/>
    </xf>
    <xf numFmtId="0" fontId="21" fillId="0" borderId="0" xfId="0" applyFont="1" applyAlignment="1">
      <alignment horizontal="center"/>
    </xf>
    <xf numFmtId="0" fontId="51" fillId="0" borderId="3" xfId="1" applyFont="1" applyBorder="1" applyAlignment="1">
      <alignment horizontal="center" wrapText="1"/>
    </xf>
    <xf numFmtId="0" fontId="51" fillId="0" borderId="15" xfId="1" applyFont="1" applyBorder="1" applyAlignment="1">
      <alignment horizontal="center" wrapText="1"/>
    </xf>
    <xf numFmtId="0" fontId="51" fillId="0" borderId="2" xfId="1" applyFont="1" applyBorder="1" applyAlignment="1">
      <alignment horizontal="center" wrapText="1"/>
    </xf>
    <xf numFmtId="0" fontId="49" fillId="0" borderId="6" xfId="1" applyFont="1" applyBorder="1" applyAlignment="1">
      <alignment horizontal="center" vertical="center" wrapText="1"/>
    </xf>
    <xf numFmtId="0" fontId="49" fillId="0" borderId="14" xfId="1" applyFont="1" applyBorder="1" applyAlignment="1">
      <alignment horizontal="center" vertical="center" wrapText="1"/>
    </xf>
    <xf numFmtId="0" fontId="48" fillId="0" borderId="6" xfId="1" applyFont="1" applyBorder="1" applyAlignment="1">
      <alignment horizontal="center" vertical="center" wrapText="1"/>
    </xf>
    <xf numFmtId="0" fontId="48" fillId="0" borderId="11" xfId="1" applyFont="1" applyBorder="1" applyAlignment="1">
      <alignment horizontal="center" vertical="center" wrapText="1"/>
    </xf>
    <xf numFmtId="0" fontId="48" fillId="0" borderId="14" xfId="1" applyFont="1" applyBorder="1" applyAlignment="1">
      <alignment horizontal="center" vertical="center" wrapText="1"/>
    </xf>
    <xf numFmtId="0" fontId="39" fillId="0" borderId="3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51" fillId="0" borderId="3" xfId="1" applyFont="1" applyBorder="1" applyAlignment="1">
      <alignment horizontal="center" vertical="center" wrapText="1"/>
    </xf>
    <xf numFmtId="0" fontId="51" fillId="0" borderId="15" xfId="1" applyFont="1" applyBorder="1" applyAlignment="1">
      <alignment horizontal="center" vertical="center" wrapText="1"/>
    </xf>
    <xf numFmtId="0" fontId="51" fillId="0" borderId="2" xfId="1" applyFont="1" applyBorder="1" applyAlignment="1">
      <alignment horizontal="center" vertical="center" wrapText="1"/>
    </xf>
    <xf numFmtId="0" fontId="49" fillId="0" borderId="6" xfId="1" applyFont="1" applyBorder="1" applyAlignment="1">
      <alignment horizontal="left" vertical="center" wrapText="1"/>
    </xf>
    <xf numFmtId="0" fontId="49" fillId="0" borderId="14" xfId="1" applyFont="1" applyBorder="1" applyAlignment="1">
      <alignment horizontal="left" vertical="center" wrapText="1"/>
    </xf>
    <xf numFmtId="0" fontId="48" fillId="0" borderId="6" xfId="1" applyFont="1" applyBorder="1" applyAlignment="1">
      <alignment horizontal="center" vertical="center"/>
    </xf>
    <xf numFmtId="0" fontId="48" fillId="0" borderId="14" xfId="1" applyFont="1" applyBorder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42" fillId="0" borderId="0" xfId="1" applyAlignment="1">
      <alignment horizontal="center" vertical="center"/>
    </xf>
    <xf numFmtId="0" fontId="42" fillId="0" borderId="0" xfId="1" applyAlignment="1">
      <alignment horizontal="left" vertical="center"/>
    </xf>
    <xf numFmtId="0" fontId="49" fillId="0" borderId="11" xfId="1" applyFont="1" applyBorder="1" applyAlignment="1">
      <alignment horizontal="left" vertical="center" wrapText="1"/>
    </xf>
    <xf numFmtId="0" fontId="48" fillId="0" borderId="11" xfId="1" applyFont="1" applyBorder="1" applyAlignment="1">
      <alignment horizontal="center" vertical="center"/>
    </xf>
    <xf numFmtId="0" fontId="50" fillId="0" borderId="6" xfId="1" applyFont="1" applyBorder="1" applyAlignment="1">
      <alignment horizontal="center" vertical="center" wrapText="1"/>
    </xf>
    <xf numFmtId="0" fontId="50" fillId="0" borderId="11" xfId="1" applyFont="1" applyBorder="1" applyAlignment="1">
      <alignment horizontal="center" vertical="center" wrapText="1"/>
    </xf>
    <xf numFmtId="0" fontId="50" fillId="0" borderId="14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25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53" fillId="0" borderId="47" xfId="0" applyFont="1" applyBorder="1" applyAlignment="1">
      <alignment horizontal="center" vertical="center"/>
    </xf>
    <xf numFmtId="0" fontId="53" fillId="0" borderId="43" xfId="0" applyFont="1" applyBorder="1" applyAlignment="1">
      <alignment horizontal="center" vertical="center"/>
    </xf>
    <xf numFmtId="0" fontId="53" fillId="0" borderId="5" xfId="0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top"/>
    </xf>
    <xf numFmtId="0" fontId="0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right" vertical="center"/>
    </xf>
    <xf numFmtId="0" fontId="41" fillId="0" borderId="10" xfId="0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0" fillId="0" borderId="5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6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13" xfId="0" applyBorder="1" applyAlignment="1">
      <alignment horizontal="left" vertical="center"/>
    </xf>
    <xf numFmtId="0" fontId="0" fillId="0" borderId="6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10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0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0" fillId="0" borderId="51" xfId="0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43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7" fillId="0" borderId="3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7" fillId="0" borderId="51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0" fontId="0" fillId="0" borderId="6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 2" xfId="1"/>
  </cellStyles>
  <dxfs count="4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3"/>
  <sheetViews>
    <sheetView view="pageBreakPreview" zoomScaleNormal="100" zoomScaleSheetLayoutView="100" workbookViewId="0">
      <selection activeCell="C54" sqref="C54"/>
    </sheetView>
  </sheetViews>
  <sheetFormatPr defaultRowHeight="13.5"/>
  <cols>
    <col min="1" max="2" width="8.75" customWidth="1"/>
    <col min="3" max="3" width="7.75" bestFit="1" customWidth="1"/>
    <col min="4" max="4" width="51.5" customWidth="1"/>
    <col min="5" max="5" width="9.375" customWidth="1"/>
    <col min="6" max="6" width="14.125" customWidth="1"/>
    <col min="7" max="7" width="15.25" customWidth="1"/>
  </cols>
  <sheetData>
    <row r="1" spans="1:8" ht="14.25">
      <c r="A1" s="347"/>
    </row>
    <row r="5" spans="1:8" ht="15" customHeight="1">
      <c r="A5" s="869" t="s">
        <v>441</v>
      </c>
      <c r="B5" s="869"/>
      <c r="C5" s="869"/>
      <c r="D5" s="869"/>
      <c r="E5" s="869"/>
      <c r="F5" s="869"/>
      <c r="G5" s="130"/>
      <c r="H5" s="7"/>
    </row>
    <row r="6" spans="1:8" ht="29.25" customHeight="1">
      <c r="A6" s="869"/>
      <c r="B6" s="869"/>
      <c r="C6" s="869"/>
      <c r="D6" s="869"/>
      <c r="E6" s="869"/>
      <c r="F6" s="869"/>
      <c r="G6" s="61"/>
      <c r="H6" s="7"/>
    </row>
    <row r="7" spans="1:8" ht="35.25" customHeight="1">
      <c r="A7" s="870" t="s">
        <v>104</v>
      </c>
      <c r="B7" s="870"/>
      <c r="C7" s="870"/>
      <c r="D7" s="870"/>
      <c r="E7" s="870"/>
      <c r="F7" s="870"/>
      <c r="G7" s="50"/>
      <c r="H7" s="6"/>
    </row>
    <row r="8" spans="1:8" ht="13.5" customHeight="1">
      <c r="A8" s="61"/>
      <c r="B8" s="61"/>
      <c r="C8" s="61"/>
      <c r="D8" s="61"/>
      <c r="E8" s="61"/>
      <c r="F8" s="61"/>
    </row>
    <row r="32" ht="17.25" customHeight="1"/>
    <row r="39" spans="2:8" ht="17.25" customHeight="1">
      <c r="C39" s="18" t="s">
        <v>129</v>
      </c>
      <c r="D39" s="18" t="s">
        <v>466</v>
      </c>
    </row>
    <row r="41" spans="2:8" ht="17.25" customHeight="1">
      <c r="C41" s="18" t="s">
        <v>114</v>
      </c>
      <c r="D41" s="12" t="s">
        <v>465</v>
      </c>
    </row>
    <row r="42" spans="2:8" ht="16.899999999999999" customHeight="1">
      <c r="B42" s="7"/>
      <c r="C42" s="12" t="s">
        <v>49</v>
      </c>
      <c r="D42" s="12" t="s">
        <v>18</v>
      </c>
      <c r="F42" s="68"/>
      <c r="G42" s="68"/>
      <c r="H42" s="7"/>
    </row>
    <row r="43" spans="2:8" ht="17.25" customHeight="1">
      <c r="B43" s="7"/>
      <c r="C43" s="12"/>
      <c r="D43" s="12" t="s">
        <v>72</v>
      </c>
      <c r="F43" s="68"/>
      <c r="G43" s="68"/>
      <c r="H43" s="7"/>
    </row>
    <row r="44" spans="2:8" ht="17.25" customHeight="1">
      <c r="B44" s="7"/>
      <c r="C44" s="12"/>
      <c r="D44" s="12" t="s">
        <v>73</v>
      </c>
      <c r="F44" s="68"/>
      <c r="G44" s="68"/>
      <c r="H44" s="7"/>
    </row>
    <row r="45" spans="2:8" ht="17.25" customHeight="1">
      <c r="B45" s="7"/>
      <c r="C45" s="12" t="s">
        <v>50</v>
      </c>
      <c r="D45" s="12" t="s">
        <v>19</v>
      </c>
      <c r="F45" s="68"/>
      <c r="G45" s="68"/>
      <c r="H45" s="7"/>
    </row>
    <row r="46" spans="2:8" ht="17.25" customHeight="1">
      <c r="B46" s="7"/>
      <c r="C46" s="12" t="s">
        <v>51</v>
      </c>
      <c r="D46" s="12" t="s">
        <v>20</v>
      </c>
      <c r="F46" s="68"/>
      <c r="G46" s="68"/>
      <c r="H46" s="7"/>
    </row>
    <row r="47" spans="2:8" ht="17.25" customHeight="1">
      <c r="B47" s="7"/>
      <c r="C47" s="12"/>
      <c r="D47" s="12"/>
      <c r="F47" s="68"/>
      <c r="G47" s="68"/>
      <c r="H47" s="7"/>
    </row>
    <row r="48" spans="2:8" ht="59.25" customHeight="1">
      <c r="D48" s="12"/>
      <c r="E48" s="12"/>
      <c r="F48" s="7"/>
      <c r="G48" s="7"/>
    </row>
    <row r="49" spans="2:7" ht="17.25" hidden="1">
      <c r="D49" s="12"/>
      <c r="E49" s="12"/>
      <c r="F49" s="7"/>
      <c r="G49" s="7"/>
    </row>
    <row r="50" spans="2:7" ht="17.25" hidden="1">
      <c r="D50" s="12"/>
      <c r="E50" s="12"/>
      <c r="F50" s="7"/>
      <c r="G50" s="7"/>
    </row>
    <row r="51" spans="2:7" ht="17.25" hidden="1">
      <c r="D51" s="12"/>
      <c r="E51" s="12"/>
      <c r="F51" s="7"/>
      <c r="G51" s="7"/>
    </row>
    <row r="53" spans="2:7">
      <c r="B53" s="60"/>
      <c r="C53" s="60"/>
      <c r="D53" s="7"/>
      <c r="E53" s="7"/>
      <c r="F53" s="7"/>
      <c r="G53" s="7"/>
    </row>
  </sheetData>
  <mergeCells count="2">
    <mergeCell ref="A5:F6"/>
    <mergeCell ref="A7:F7"/>
  </mergeCells>
  <phoneticPr fontId="4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300" verticalDpi="300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view="pageBreakPreview" zoomScaleNormal="100" zoomScaleSheetLayoutView="100" workbookViewId="0">
      <selection activeCell="J38" sqref="J38"/>
    </sheetView>
  </sheetViews>
  <sheetFormatPr defaultColWidth="9" defaultRowHeight="17.25"/>
  <cols>
    <col min="1" max="1" width="3.75" style="20" customWidth="1"/>
    <col min="2" max="2" width="2.125" style="20" hidden="1" customWidth="1"/>
    <col min="3" max="3" width="7.625" style="353" customWidth="1"/>
    <col min="4" max="4" width="8.75" style="46" customWidth="1"/>
    <col min="5" max="5" width="8.625" style="18" customWidth="1"/>
    <col min="6" max="6" width="3.875" style="353" customWidth="1"/>
    <col min="7" max="7" width="3.875" style="18" customWidth="1"/>
    <col min="8" max="13" width="1.875" style="18" customWidth="1"/>
    <col min="14" max="14" width="3.875" style="18" customWidth="1"/>
    <col min="15" max="15" width="8.5" style="18" customWidth="1"/>
    <col min="16" max="16" width="2.5" style="18" hidden="1" customWidth="1"/>
    <col min="17" max="17" width="7.625" style="353" customWidth="1"/>
    <col min="18" max="18" width="8.75" style="46" customWidth="1"/>
    <col min="19" max="19" width="4.5" style="18" bestFit="1" customWidth="1"/>
    <col min="20" max="20" width="4.5" style="18" customWidth="1"/>
    <col min="21" max="21" width="9" style="17" customWidth="1"/>
    <col min="22" max="22" width="9" style="22" customWidth="1"/>
    <col min="23" max="16384" width="9" style="18"/>
  </cols>
  <sheetData>
    <row r="1" spans="1:29" ht="24.75" customHeight="1">
      <c r="A1" s="38"/>
      <c r="B1" s="38"/>
      <c r="C1" s="363"/>
      <c r="D1" s="79"/>
      <c r="E1" s="949" t="s">
        <v>203</v>
      </c>
      <c r="F1" s="949"/>
      <c r="G1" s="949"/>
      <c r="H1" s="949"/>
      <c r="I1" s="949"/>
      <c r="J1" s="949"/>
      <c r="K1" s="949"/>
      <c r="L1" s="949"/>
      <c r="M1" s="949"/>
      <c r="N1" s="949"/>
      <c r="O1" s="949"/>
      <c r="P1" s="10"/>
      <c r="Q1" s="363"/>
      <c r="R1" s="79"/>
      <c r="S1" s="10"/>
    </row>
    <row r="2" spans="1:29" s="9" customFormat="1" ht="17.100000000000001" customHeight="1">
      <c r="A2" s="38"/>
      <c r="B2" s="361" t="s">
        <v>52</v>
      </c>
      <c r="C2" s="361" t="s">
        <v>0</v>
      </c>
      <c r="D2" s="152" t="s">
        <v>1</v>
      </c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 t="s">
        <v>53</v>
      </c>
      <c r="Q2" s="361" t="s">
        <v>0</v>
      </c>
      <c r="R2" s="152" t="s">
        <v>1</v>
      </c>
      <c r="S2" s="10"/>
      <c r="U2" s="31"/>
      <c r="V2" s="47"/>
      <c r="AC2" s="26"/>
    </row>
    <row r="3" spans="1:29" s="26" customFormat="1" ht="16.5" customHeight="1">
      <c r="A3" s="939">
        <v>1</v>
      </c>
      <c r="B3" s="936">
        <v>1</v>
      </c>
      <c r="C3" s="936" t="str">
        <f>VLOOKUP(B3,$B$37:$D$78,2)</f>
        <v>菊池</v>
      </c>
      <c r="D3" s="937" t="str">
        <f>VLOOKUP(B3,$B$37:$D$78,3)</f>
        <v>拓大紅陵</v>
      </c>
      <c r="E3" s="674"/>
      <c r="F3" s="683">
        <v>3</v>
      </c>
      <c r="G3" s="80"/>
      <c r="H3" s="80"/>
      <c r="I3" s="985"/>
      <c r="J3" s="985"/>
      <c r="K3" s="985"/>
      <c r="L3" s="985"/>
      <c r="M3" s="69"/>
      <c r="N3" s="69"/>
      <c r="O3" s="669">
        <v>1</v>
      </c>
      <c r="P3" s="936">
        <v>6</v>
      </c>
      <c r="Q3" s="936" t="str">
        <f>VLOOKUP(P3,$B$37:$D$78,2)</f>
        <v>小泉</v>
      </c>
      <c r="R3" s="936" t="str">
        <f>VLOOKUP(P3,$B$37:$D$78,3)</f>
        <v>麗澤</v>
      </c>
      <c r="S3" s="910">
        <v>4</v>
      </c>
      <c r="V3" s="32"/>
    </row>
    <row r="4" spans="1:29" s="26" customFormat="1" ht="17.100000000000001" customHeight="1">
      <c r="A4" s="939"/>
      <c r="B4" s="936"/>
      <c r="C4" s="936"/>
      <c r="D4" s="937"/>
      <c r="E4" s="82"/>
      <c r="F4" s="217"/>
      <c r="G4" s="675"/>
      <c r="H4" s="80"/>
      <c r="I4" s="5"/>
      <c r="J4" s="656"/>
      <c r="K4" s="5"/>
      <c r="L4" s="69"/>
      <c r="M4" s="5"/>
      <c r="N4" s="776">
        <v>0</v>
      </c>
      <c r="O4" s="980" t="s">
        <v>540</v>
      </c>
      <c r="P4" s="936"/>
      <c r="Q4" s="936"/>
      <c r="R4" s="936"/>
      <c r="S4" s="910"/>
      <c r="V4" s="32"/>
    </row>
    <row r="5" spans="1:29" s="26" customFormat="1" ht="17.100000000000001" customHeight="1">
      <c r="A5" s="939">
        <v>2</v>
      </c>
      <c r="B5" s="936">
        <v>4</v>
      </c>
      <c r="C5" s="936" t="str">
        <f>VLOOKUP(B5,$B$37:$D$78,2)</f>
        <v>日向</v>
      </c>
      <c r="D5" s="937" t="str">
        <f>VLOOKUP(B5,$B$37:$D$78,3)</f>
        <v>敬愛学園</v>
      </c>
      <c r="E5" s="417">
        <v>1</v>
      </c>
      <c r="F5" s="953" t="s">
        <v>570</v>
      </c>
      <c r="G5" s="685"/>
      <c r="H5" s="684"/>
      <c r="I5" s="650">
        <v>3</v>
      </c>
      <c r="J5" s="655">
        <v>1</v>
      </c>
      <c r="K5" s="135"/>
      <c r="L5" s="418"/>
      <c r="M5" s="403"/>
      <c r="N5" s="982" t="s">
        <v>569</v>
      </c>
      <c r="O5" s="981"/>
      <c r="P5" s="973">
        <v>3</v>
      </c>
      <c r="Q5" s="936" t="str">
        <f>VLOOKUP(P5,$B$37:$D$78,2)</f>
        <v>小野</v>
      </c>
      <c r="R5" s="936" t="str">
        <f>VLOOKUP(P5,$B$37:$D$78,3)</f>
        <v>東金</v>
      </c>
      <c r="S5" s="987">
        <v>5</v>
      </c>
      <c r="V5" s="32"/>
    </row>
    <row r="6" spans="1:29" s="26" customFormat="1" ht="17.100000000000001" customHeight="1">
      <c r="A6" s="939"/>
      <c r="B6" s="936"/>
      <c r="C6" s="936"/>
      <c r="D6" s="937"/>
      <c r="E6" s="978" t="s">
        <v>539</v>
      </c>
      <c r="F6" s="944"/>
      <c r="G6" s="686"/>
      <c r="H6" s="983" t="s">
        <v>870</v>
      </c>
      <c r="I6" s="983"/>
      <c r="J6" s="984"/>
      <c r="K6" s="984"/>
      <c r="L6" s="566"/>
      <c r="M6" s="676"/>
      <c r="N6" s="953"/>
      <c r="O6" s="445">
        <v>0</v>
      </c>
      <c r="P6" s="974"/>
      <c r="Q6" s="936"/>
      <c r="R6" s="936"/>
      <c r="S6" s="987"/>
      <c r="V6" s="32"/>
    </row>
    <row r="7" spans="1:29" ht="17.100000000000001" customHeight="1">
      <c r="A7" s="939">
        <v>3</v>
      </c>
      <c r="B7" s="936">
        <v>2</v>
      </c>
      <c r="C7" s="936" t="str">
        <f>VLOOKUP(B7,$B$37:$D$78,2)</f>
        <v>中村</v>
      </c>
      <c r="D7" s="937" t="str">
        <f>VLOOKUP(B7,$B$37:$D$78,3)</f>
        <v>木更津総合</v>
      </c>
      <c r="E7" s="979"/>
      <c r="F7" s="817">
        <v>0</v>
      </c>
      <c r="G7" s="305"/>
      <c r="H7" s="306"/>
      <c r="I7" s="306"/>
      <c r="J7" s="307"/>
      <c r="K7" s="307"/>
      <c r="L7" s="308"/>
      <c r="M7" s="677"/>
      <c r="N7" s="678"/>
      <c r="O7" s="679"/>
      <c r="P7" s="973">
        <v>5</v>
      </c>
      <c r="Q7" s="936" t="str">
        <f>VLOOKUP(P7,$B$37:$D$78,2)</f>
        <v>大渕</v>
      </c>
      <c r="R7" s="936" t="str">
        <f>VLOOKUP(P7,$B$37:$D$78,3)</f>
        <v>日体大柏</v>
      </c>
      <c r="S7" s="910">
        <v>6</v>
      </c>
    </row>
    <row r="8" spans="1:29" ht="17.100000000000001" customHeight="1">
      <c r="A8" s="939"/>
      <c r="B8" s="936"/>
      <c r="C8" s="936"/>
      <c r="D8" s="937"/>
      <c r="E8" s="668">
        <v>3</v>
      </c>
      <c r="F8" s="310"/>
      <c r="G8" s="311"/>
      <c r="H8" s="311"/>
      <c r="I8" s="311"/>
      <c r="J8" s="311"/>
      <c r="K8" s="311"/>
      <c r="L8" s="312"/>
      <c r="M8" s="313"/>
      <c r="N8" s="793">
        <v>3</v>
      </c>
      <c r="O8" s="313"/>
      <c r="P8" s="974"/>
      <c r="Q8" s="936"/>
      <c r="R8" s="936"/>
      <c r="S8" s="910"/>
    </row>
    <row r="9" spans="1:29" ht="16.5" customHeight="1">
      <c r="A9" s="76"/>
      <c r="B9" s="127"/>
      <c r="C9" s="127"/>
      <c r="D9" s="170"/>
      <c r="E9" s="82"/>
      <c r="F9" s="217"/>
      <c r="G9" s="80"/>
      <c r="H9" s="80"/>
      <c r="I9" s="80"/>
      <c r="J9" s="80"/>
      <c r="K9" s="80"/>
      <c r="L9" s="200"/>
      <c r="M9" s="200"/>
      <c r="N9" s="200"/>
      <c r="O9" s="82"/>
      <c r="P9" s="127"/>
      <c r="Q9" s="127"/>
      <c r="R9" s="170"/>
      <c r="S9" s="76"/>
    </row>
    <row r="10" spans="1:29" ht="16.899999999999999" customHeight="1">
      <c r="A10" s="361"/>
      <c r="B10" s="127"/>
      <c r="C10" s="910"/>
      <c r="D10" s="986"/>
      <c r="E10" s="82"/>
      <c r="F10" s="217"/>
      <c r="G10" s="80"/>
      <c r="H10" s="80"/>
      <c r="I10" s="80"/>
      <c r="J10" s="80"/>
      <c r="K10" s="80"/>
      <c r="L10" s="200"/>
      <c r="M10" s="200"/>
      <c r="N10" s="200"/>
      <c r="O10" s="82"/>
      <c r="P10" s="127"/>
      <c r="Q10" s="127"/>
      <c r="R10" s="170"/>
      <c r="S10" s="76"/>
    </row>
    <row r="11" spans="1:29" ht="16.899999999999999" customHeight="1">
      <c r="A11" s="361"/>
      <c r="B11" s="127"/>
      <c r="C11" s="910"/>
      <c r="D11" s="986"/>
      <c r="E11" s="82"/>
      <c r="F11" s="217"/>
      <c r="G11" s="69"/>
      <c r="H11" s="80"/>
      <c r="I11" s="80"/>
      <c r="J11" s="80"/>
      <c r="K11" s="80"/>
      <c r="L11" s="200"/>
      <c r="M11" s="200"/>
      <c r="N11" s="200"/>
      <c r="O11" s="82"/>
      <c r="P11" s="127"/>
      <c r="Q11" s="127"/>
      <c r="R11" s="170"/>
      <c r="S11" s="76"/>
    </row>
    <row r="12" spans="1:29" ht="16.899999999999999" customHeight="1">
      <c r="A12" s="935"/>
      <c r="B12" s="127"/>
      <c r="C12" s="910"/>
      <c r="D12" s="986"/>
      <c r="E12" s="438"/>
      <c r="F12" s="217"/>
      <c r="G12" s="69"/>
      <c r="H12" s="80"/>
      <c r="I12" s="80"/>
      <c r="J12" s="80"/>
      <c r="K12" s="80"/>
      <c r="L12" s="200"/>
      <c r="M12" s="200"/>
      <c r="N12" s="200"/>
      <c r="O12" s="82"/>
      <c r="P12" s="127"/>
      <c r="Q12" s="127"/>
      <c r="R12" s="170"/>
      <c r="S12" s="76"/>
    </row>
    <row r="13" spans="1:29" ht="16.899999999999999" customHeight="1">
      <c r="A13" s="935"/>
      <c r="B13" s="127"/>
      <c r="C13" s="910"/>
      <c r="D13" s="986"/>
      <c r="E13" s="17"/>
      <c r="F13" s="80"/>
      <c r="G13" s="103"/>
      <c r="H13" s="104"/>
      <c r="I13" s="104"/>
      <c r="J13" s="127"/>
      <c r="K13" s="40"/>
      <c r="L13" s="40"/>
      <c r="M13" s="40"/>
      <c r="N13" s="40"/>
      <c r="O13" s="40"/>
      <c r="P13" s="127"/>
      <c r="Q13" s="127"/>
      <c r="R13" s="170"/>
      <c r="S13" s="76"/>
    </row>
    <row r="14" spans="1:29" ht="16.899999999999999" customHeight="1">
      <c r="A14" s="393"/>
      <c r="B14" s="127"/>
      <c r="C14" s="392"/>
      <c r="D14" s="394"/>
      <c r="E14" s="17"/>
      <c r="F14" s="80"/>
      <c r="G14" s="103"/>
      <c r="H14" s="104"/>
      <c r="I14" s="104"/>
      <c r="J14" s="127"/>
      <c r="K14" s="40"/>
      <c r="L14" s="40"/>
      <c r="M14" s="40"/>
      <c r="N14" s="40"/>
      <c r="O14" s="40"/>
      <c r="P14" s="127"/>
      <c r="Q14" s="127"/>
      <c r="R14" s="170"/>
      <c r="S14" s="76"/>
    </row>
    <row r="15" spans="1:29" ht="16.899999999999999" customHeight="1">
      <c r="A15" s="393"/>
      <c r="B15" s="127"/>
      <c r="C15" s="392"/>
      <c r="D15" s="394"/>
      <c r="E15" s="17"/>
      <c r="F15" s="80"/>
      <c r="G15" s="103"/>
      <c r="H15" s="104"/>
      <c r="I15" s="104"/>
      <c r="J15" s="127"/>
      <c r="K15" s="40"/>
      <c r="L15" s="40"/>
      <c r="M15" s="40"/>
      <c r="N15" s="40"/>
      <c r="O15" s="40"/>
      <c r="P15" s="127"/>
      <c r="Q15" s="127"/>
      <c r="R15" s="170"/>
      <c r="S15" s="76"/>
    </row>
    <row r="16" spans="1:29" ht="16.899999999999999" customHeight="1">
      <c r="A16" s="393"/>
      <c r="B16" s="127"/>
      <c r="C16" s="392"/>
      <c r="D16" s="394"/>
      <c r="E16" s="17"/>
      <c r="F16" s="80"/>
      <c r="G16" s="103"/>
      <c r="H16" s="104"/>
      <c r="I16" s="104"/>
      <c r="J16" s="127"/>
      <c r="K16" s="40"/>
      <c r="L16" s="40"/>
      <c r="M16" s="40"/>
      <c r="N16" s="40"/>
      <c r="O16" s="40"/>
      <c r="P16" s="127"/>
      <c r="Q16" s="127"/>
      <c r="R16" s="170"/>
      <c r="S16" s="76"/>
    </row>
    <row r="17" spans="1:19" ht="16.899999999999999" customHeight="1">
      <c r="A17" s="393"/>
      <c r="B17" s="127"/>
      <c r="C17" s="392"/>
      <c r="D17" s="394"/>
      <c r="E17" s="17"/>
      <c r="F17" s="80"/>
      <c r="G17" s="103"/>
      <c r="H17" s="104"/>
      <c r="I17" s="104"/>
      <c r="J17" s="127"/>
      <c r="K17" s="40"/>
      <c r="L17" s="40"/>
      <c r="M17" s="40"/>
      <c r="N17" s="40"/>
      <c r="O17" s="40"/>
      <c r="P17" s="127"/>
      <c r="Q17" s="127"/>
      <c r="R17" s="170"/>
      <c r="S17" s="76"/>
    </row>
    <row r="18" spans="1:19" ht="16.899999999999999" customHeight="1">
      <c r="A18" s="393"/>
      <c r="B18" s="127"/>
      <c r="C18" s="392"/>
      <c r="D18" s="394"/>
      <c r="E18" s="17"/>
      <c r="F18" s="80"/>
      <c r="G18" s="103"/>
      <c r="H18" s="104"/>
      <c r="I18" s="104"/>
      <c r="J18" s="127"/>
      <c r="K18" s="40"/>
      <c r="L18" s="40"/>
      <c r="M18" s="40"/>
      <c r="N18" s="40"/>
      <c r="O18" s="40"/>
      <c r="P18" s="127"/>
      <c r="Q18" s="127"/>
      <c r="R18" s="170"/>
      <c r="S18" s="76"/>
    </row>
    <row r="19" spans="1:19" ht="16.899999999999999" customHeight="1">
      <c r="A19" s="393"/>
      <c r="B19" s="127"/>
      <c r="C19" s="392"/>
      <c r="D19" s="394"/>
      <c r="E19" s="17"/>
      <c r="F19" s="80"/>
      <c r="G19" s="103"/>
      <c r="H19" s="104"/>
      <c r="I19" s="104"/>
      <c r="J19" s="127"/>
      <c r="K19" s="40"/>
      <c r="L19" s="40"/>
      <c r="M19" s="40"/>
      <c r="N19" s="40"/>
      <c r="O19" s="40"/>
      <c r="P19" s="127"/>
      <c r="Q19" s="127"/>
      <c r="R19" s="170"/>
      <c r="S19" s="76"/>
    </row>
    <row r="20" spans="1:19" ht="16.899999999999999" customHeight="1">
      <c r="A20" s="393"/>
      <c r="B20" s="127"/>
      <c r="C20" s="392"/>
      <c r="D20" s="394"/>
      <c r="E20" s="17"/>
      <c r="F20" s="80"/>
      <c r="G20" s="103"/>
      <c r="H20" s="104"/>
      <c r="I20" s="104"/>
      <c r="J20" s="127"/>
      <c r="K20" s="40"/>
      <c r="L20" s="40"/>
      <c r="M20" s="40"/>
      <c r="N20" s="40"/>
      <c r="O20" s="40"/>
      <c r="P20" s="127"/>
      <c r="Q20" s="127"/>
      <c r="R20" s="170"/>
      <c r="S20" s="76"/>
    </row>
    <row r="21" spans="1:19" ht="16.899999999999999" customHeight="1">
      <c r="A21" s="393"/>
      <c r="B21" s="127"/>
      <c r="C21" s="392"/>
      <c r="D21" s="394"/>
      <c r="E21" s="17"/>
      <c r="F21" s="80"/>
      <c r="G21" s="103"/>
      <c r="H21" s="104"/>
      <c r="I21" s="104"/>
      <c r="J21" s="127"/>
      <c r="K21" s="40"/>
      <c r="L21" s="40"/>
      <c r="M21" s="40"/>
      <c r="N21" s="40"/>
      <c r="O21" s="40"/>
      <c r="P21" s="127"/>
      <c r="Q21" s="127"/>
      <c r="R21" s="170"/>
      <c r="S21" s="76"/>
    </row>
    <row r="22" spans="1:19" ht="16.899999999999999" customHeight="1">
      <c r="A22" s="393"/>
      <c r="B22" s="127"/>
      <c r="C22" s="392"/>
      <c r="D22" s="394"/>
      <c r="E22" s="17"/>
      <c r="F22" s="80"/>
      <c r="G22" s="103"/>
      <c r="H22" s="104"/>
      <c r="I22" s="104"/>
      <c r="J22" s="127"/>
      <c r="K22" s="40"/>
      <c r="L22" s="40"/>
      <c r="M22" s="40"/>
      <c r="N22" s="40"/>
      <c r="O22" s="40"/>
      <c r="P22" s="127"/>
      <c r="Q22" s="127"/>
      <c r="R22" s="170"/>
      <c r="S22" s="76"/>
    </row>
    <row r="23" spans="1:19" ht="16.899999999999999" customHeight="1">
      <c r="A23" s="393"/>
      <c r="B23" s="127"/>
      <c r="C23" s="392"/>
      <c r="D23" s="394"/>
      <c r="E23" s="17"/>
      <c r="F23" s="80"/>
      <c r="G23" s="103"/>
      <c r="H23" s="104"/>
      <c r="I23" s="104"/>
      <c r="J23" s="127"/>
      <c r="K23" s="40"/>
      <c r="L23" s="40"/>
      <c r="M23" s="40"/>
      <c r="N23" s="40"/>
      <c r="O23" s="40"/>
      <c r="P23" s="127"/>
      <c r="Q23" s="127"/>
      <c r="R23" s="170"/>
      <c r="S23" s="76"/>
    </row>
    <row r="24" spans="1:19" ht="16.899999999999999" customHeight="1">
      <c r="A24" s="393"/>
      <c r="B24" s="127"/>
      <c r="C24" s="392"/>
      <c r="D24" s="394"/>
      <c r="E24" s="17"/>
      <c r="F24" s="80"/>
      <c r="G24" s="103"/>
      <c r="H24" s="104"/>
      <c r="I24" s="104"/>
      <c r="J24" s="127"/>
      <c r="K24" s="40"/>
      <c r="L24" s="40"/>
      <c r="M24" s="40"/>
      <c r="N24" s="40"/>
      <c r="O24" s="40"/>
      <c r="P24" s="127"/>
      <c r="Q24" s="127"/>
      <c r="R24" s="170"/>
      <c r="S24" s="76"/>
    </row>
    <row r="25" spans="1:19" ht="16.899999999999999" customHeight="1">
      <c r="A25" s="393"/>
      <c r="B25" s="127"/>
      <c r="C25" s="392"/>
      <c r="D25" s="394"/>
      <c r="E25" s="17"/>
      <c r="F25" s="80"/>
      <c r="G25" s="103"/>
      <c r="H25" s="104"/>
      <c r="I25" s="104"/>
      <c r="J25" s="127"/>
      <c r="K25" s="40"/>
      <c r="L25" s="40"/>
      <c r="M25" s="40"/>
      <c r="N25" s="40"/>
      <c r="O25" s="40"/>
      <c r="P25" s="127"/>
      <c r="Q25" s="127"/>
      <c r="R25" s="170"/>
      <c r="S25" s="76"/>
    </row>
    <row r="26" spans="1:19" ht="16.899999999999999" customHeight="1">
      <c r="A26" s="393"/>
      <c r="B26" s="127"/>
      <c r="C26" s="127" t="s">
        <v>131</v>
      </c>
      <c r="D26" s="170"/>
      <c r="E26" s="82"/>
      <c r="F26" s="217"/>
      <c r="G26" s="80"/>
      <c r="H26" s="80"/>
      <c r="I26" s="104"/>
      <c r="J26" s="127"/>
      <c r="K26" s="40"/>
      <c r="L26" s="40"/>
      <c r="M26" s="40"/>
      <c r="N26" s="40"/>
      <c r="O26" s="40"/>
      <c r="P26" s="127"/>
      <c r="Q26" s="127"/>
      <c r="R26" s="170"/>
      <c r="S26" s="76"/>
    </row>
    <row r="27" spans="1:19" ht="16.899999999999999" customHeight="1">
      <c r="A27" s="393"/>
      <c r="B27" s="127"/>
      <c r="C27" s="973" t="s">
        <v>984</v>
      </c>
      <c r="D27" s="975" t="s">
        <v>927</v>
      </c>
      <c r="E27" s="674"/>
      <c r="F27" s="684">
        <v>6</v>
      </c>
      <c r="G27" s="80"/>
      <c r="H27" s="80"/>
      <c r="I27" s="104"/>
      <c r="J27" s="127"/>
      <c r="K27" s="40"/>
      <c r="L27" s="40"/>
      <c r="M27" s="40"/>
      <c r="N27" s="40"/>
      <c r="O27" s="40"/>
      <c r="P27" s="127"/>
      <c r="Q27" s="127"/>
      <c r="R27" s="170"/>
      <c r="S27" s="76"/>
    </row>
    <row r="28" spans="1:19" ht="16.899999999999999" customHeight="1">
      <c r="A28" s="393"/>
      <c r="B28" s="127"/>
      <c r="C28" s="974"/>
      <c r="D28" s="976"/>
      <c r="E28" s="337"/>
      <c r="F28" s="960" t="s">
        <v>871</v>
      </c>
      <c r="G28" s="685"/>
      <c r="H28" s="684"/>
      <c r="I28" s="104"/>
      <c r="J28" s="127"/>
      <c r="K28" s="40"/>
      <c r="L28" s="40"/>
      <c r="M28" s="40"/>
      <c r="N28" s="40"/>
      <c r="O28" s="40"/>
      <c r="P28" s="127"/>
      <c r="Q28" s="127"/>
      <c r="R28" s="170"/>
      <c r="S28" s="76"/>
    </row>
    <row r="29" spans="1:19" ht="16.899999999999999" customHeight="1">
      <c r="A29" s="393"/>
      <c r="B29" s="127"/>
      <c r="C29" s="936" t="s">
        <v>983</v>
      </c>
      <c r="D29" s="937" t="s">
        <v>923</v>
      </c>
      <c r="E29" s="336"/>
      <c r="F29" s="961"/>
      <c r="G29" s="328"/>
      <c r="H29" s="80"/>
      <c r="I29" s="104"/>
      <c r="J29" s="127"/>
      <c r="K29" s="40"/>
      <c r="L29" s="40"/>
      <c r="M29" s="40"/>
      <c r="N29" s="40"/>
      <c r="O29" s="40"/>
      <c r="P29" s="127"/>
      <c r="Q29" s="127"/>
      <c r="R29" s="170"/>
      <c r="S29" s="76"/>
    </row>
    <row r="30" spans="1:19" ht="16.899999999999999" customHeight="1">
      <c r="A30" s="393"/>
      <c r="B30" s="127"/>
      <c r="C30" s="936"/>
      <c r="D30" s="937"/>
      <c r="E30" s="17"/>
      <c r="F30" s="80">
        <v>0</v>
      </c>
      <c r="G30" s="103"/>
      <c r="H30" s="486"/>
      <c r="I30" s="104"/>
      <c r="J30" s="127"/>
      <c r="K30" s="40"/>
      <c r="L30" s="40"/>
      <c r="M30" s="40"/>
      <c r="N30" s="40"/>
      <c r="O30" s="40"/>
      <c r="P30" s="127"/>
      <c r="Q30" s="127"/>
      <c r="R30" s="170"/>
      <c r="S30" s="76"/>
    </row>
    <row r="31" spans="1:19" ht="16.899999999999999" customHeight="1">
      <c r="A31" s="393"/>
      <c r="B31" s="127"/>
      <c r="C31" s="392"/>
      <c r="D31" s="394"/>
      <c r="E31" s="17"/>
      <c r="F31" s="80"/>
      <c r="G31" s="103"/>
      <c r="H31" s="104"/>
      <c r="I31" s="104"/>
      <c r="J31" s="127"/>
      <c r="K31" s="40"/>
      <c r="L31" s="40"/>
      <c r="M31" s="40"/>
      <c r="N31" s="40"/>
      <c r="O31" s="40"/>
      <c r="P31" s="127"/>
      <c r="Q31" s="127"/>
      <c r="R31" s="170"/>
      <c r="S31" s="76"/>
    </row>
    <row r="32" spans="1:19" ht="16.899999999999999" customHeight="1">
      <c r="A32" s="393"/>
      <c r="B32" s="127"/>
      <c r="C32" s="392"/>
      <c r="D32" s="394"/>
      <c r="E32" s="17"/>
      <c r="F32" s="80"/>
      <c r="G32" s="103"/>
      <c r="H32" s="104"/>
      <c r="I32" s="104"/>
      <c r="J32" s="127"/>
      <c r="K32" s="40"/>
      <c r="L32" s="40"/>
      <c r="M32" s="40"/>
      <c r="N32" s="40"/>
      <c r="O32" s="40"/>
      <c r="P32" s="127"/>
      <c r="Q32" s="127"/>
      <c r="R32" s="170"/>
      <c r="S32" s="76"/>
    </row>
    <row r="33" spans="1:22" ht="16.899999999999999" customHeight="1">
      <c r="A33" s="393"/>
      <c r="B33" s="127"/>
      <c r="C33" s="392"/>
      <c r="D33" s="394"/>
      <c r="E33" s="17"/>
      <c r="F33" s="80"/>
      <c r="G33" s="103"/>
      <c r="H33" s="104"/>
      <c r="I33" s="104"/>
      <c r="J33" s="127"/>
      <c r="K33" s="40"/>
      <c r="L33" s="40"/>
      <c r="M33" s="40"/>
      <c r="N33" s="40"/>
      <c r="O33" s="40"/>
      <c r="P33" s="127"/>
      <c r="Q33" s="127"/>
      <c r="R33" s="170"/>
      <c r="S33" s="76"/>
    </row>
    <row r="34" spans="1:22" ht="16.899999999999999" customHeight="1">
      <c r="A34" s="76"/>
      <c r="B34" s="127"/>
      <c r="C34" s="127"/>
      <c r="D34" s="170"/>
      <c r="E34" s="70"/>
      <c r="F34" s="365"/>
      <c r="G34" s="103"/>
      <c r="H34" s="97"/>
      <c r="I34" s="97"/>
      <c r="J34" s="40"/>
      <c r="K34" s="40"/>
      <c r="L34" s="40"/>
      <c r="M34" s="40"/>
      <c r="N34" s="40"/>
      <c r="O34" s="40"/>
      <c r="P34" s="127"/>
      <c r="Q34" s="127"/>
      <c r="R34" s="170"/>
      <c r="S34" s="76"/>
    </row>
    <row r="35" spans="1:22" ht="4.5" customHeight="1">
      <c r="A35" s="76"/>
      <c r="B35" s="127"/>
      <c r="C35" s="127"/>
      <c r="D35" s="170"/>
      <c r="E35" s="70"/>
      <c r="F35" s="365"/>
      <c r="G35" s="103"/>
      <c r="H35" s="97"/>
      <c r="I35" s="97"/>
      <c r="J35" s="97"/>
      <c r="K35" s="97"/>
      <c r="L35" s="104"/>
      <c r="M35" s="104"/>
      <c r="N35" s="103"/>
      <c r="O35" s="70"/>
      <c r="P35" s="127"/>
      <c r="Q35" s="127"/>
      <c r="R35" s="170"/>
      <c r="S35" s="76"/>
    </row>
    <row r="36" spans="1:22" ht="23.1" customHeight="1">
      <c r="B36" s="65" t="s">
        <v>182</v>
      </c>
      <c r="C36" s="362"/>
      <c r="D36" s="362"/>
      <c r="E36" s="362"/>
      <c r="F36" s="18"/>
      <c r="H36" s="178"/>
      <c r="I36" s="178"/>
      <c r="J36" s="178"/>
      <c r="K36" s="171"/>
      <c r="L36" s="171"/>
      <c r="M36" s="171"/>
      <c r="N36" s="171"/>
      <c r="O36" s="171"/>
      <c r="P36" s="171"/>
      <c r="Q36" s="178"/>
      <c r="R36" s="186"/>
      <c r="S36" s="187"/>
      <c r="T36" s="188"/>
      <c r="U36" s="143"/>
      <c r="V36" s="143"/>
    </row>
    <row r="37" spans="1:22" ht="17.25" customHeight="1">
      <c r="A37" s="366"/>
      <c r="B37" s="256">
        <v>1</v>
      </c>
      <c r="C37" s="398" t="s">
        <v>309</v>
      </c>
      <c r="D37" s="398" t="s">
        <v>109</v>
      </c>
      <c r="E37" s="252" t="s">
        <v>528</v>
      </c>
      <c r="F37" s="10"/>
      <c r="G37" s="10"/>
      <c r="H37" s="178"/>
      <c r="J37" s="46"/>
      <c r="L37" s="171"/>
      <c r="M37" s="171"/>
      <c r="N37" s="171"/>
      <c r="O37" s="245"/>
      <c r="P37" s="171"/>
      <c r="Q37" s="171"/>
      <c r="R37" s="171"/>
      <c r="S37" s="171"/>
      <c r="T37" s="171"/>
      <c r="U37" s="171"/>
      <c r="V37" s="171"/>
    </row>
    <row r="38" spans="1:22">
      <c r="A38" s="366"/>
      <c r="B38" s="256">
        <v>2</v>
      </c>
      <c r="C38" s="398" t="s">
        <v>439</v>
      </c>
      <c r="D38" s="398" t="s">
        <v>346</v>
      </c>
      <c r="E38" s="252" t="s">
        <v>538</v>
      </c>
      <c r="F38" s="10"/>
      <c r="G38" s="10"/>
      <c r="H38" s="178"/>
      <c r="K38" s="347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</row>
    <row r="39" spans="1:22">
      <c r="A39" s="366"/>
      <c r="B39" s="256">
        <v>3</v>
      </c>
      <c r="C39" s="398" t="s">
        <v>306</v>
      </c>
      <c r="D39" s="398" t="s">
        <v>132</v>
      </c>
      <c r="E39" s="288"/>
      <c r="F39" s="10"/>
      <c r="G39" s="10"/>
      <c r="H39" s="178"/>
      <c r="K39" s="347"/>
      <c r="L39" s="143"/>
      <c r="M39" s="171"/>
      <c r="N39" s="171"/>
      <c r="O39" s="171"/>
      <c r="P39" s="143"/>
      <c r="Q39" s="143"/>
      <c r="R39" s="171"/>
      <c r="S39" s="171"/>
      <c r="T39" s="171"/>
      <c r="U39" s="171"/>
      <c r="V39" s="171"/>
    </row>
    <row r="40" spans="1:22">
      <c r="A40" s="366"/>
      <c r="B40" s="256">
        <v>4</v>
      </c>
      <c r="C40" s="398" t="s">
        <v>407</v>
      </c>
      <c r="D40" s="398" t="s">
        <v>331</v>
      </c>
      <c r="E40" s="288"/>
      <c r="F40" s="10"/>
      <c r="G40" s="10"/>
      <c r="H40" s="178"/>
      <c r="I40" s="171"/>
      <c r="J40" s="143"/>
      <c r="K40" s="143"/>
      <c r="L40" s="143"/>
      <c r="M40" s="143"/>
      <c r="N40" s="143"/>
      <c r="O40" s="143"/>
      <c r="P40" s="143"/>
      <c r="Q40" s="143"/>
      <c r="R40" s="171"/>
      <c r="S40" s="171"/>
      <c r="T40" s="171"/>
      <c r="U40" s="171"/>
      <c r="V40" s="171"/>
    </row>
    <row r="41" spans="1:22">
      <c r="A41" s="366"/>
      <c r="B41" s="256">
        <v>5</v>
      </c>
      <c r="C41" s="467" t="s">
        <v>326</v>
      </c>
      <c r="D41" s="315" t="s">
        <v>325</v>
      </c>
      <c r="E41" s="252" t="s">
        <v>529</v>
      </c>
      <c r="F41" s="10"/>
      <c r="G41" s="10"/>
      <c r="H41" s="178"/>
      <c r="I41" s="171"/>
      <c r="J41" s="143"/>
      <c r="K41" s="143"/>
      <c r="L41" s="143"/>
      <c r="M41" s="143"/>
      <c r="N41" s="143"/>
      <c r="O41" s="143"/>
      <c r="P41" s="143"/>
      <c r="Q41" s="143"/>
      <c r="R41" s="171"/>
      <c r="S41" s="171"/>
      <c r="T41" s="171"/>
      <c r="U41" s="171"/>
      <c r="V41" s="171"/>
    </row>
    <row r="42" spans="1:22">
      <c r="A42" s="366"/>
      <c r="B42" s="256">
        <v>6</v>
      </c>
      <c r="C42" s="467" t="s">
        <v>459</v>
      </c>
      <c r="D42" s="315" t="s">
        <v>460</v>
      </c>
      <c r="E42" s="252" t="s">
        <v>480</v>
      </c>
      <c r="F42" s="10"/>
      <c r="G42" s="10"/>
      <c r="H42" s="178"/>
      <c r="I42" s="171"/>
      <c r="J42" s="143"/>
      <c r="K42" s="143"/>
      <c r="L42" s="143"/>
      <c r="M42" s="143"/>
      <c r="N42" s="143"/>
      <c r="O42" s="143"/>
      <c r="P42" s="143"/>
      <c r="Q42" s="143"/>
      <c r="R42" s="171"/>
      <c r="S42" s="171"/>
      <c r="T42" s="171"/>
      <c r="U42" s="171"/>
      <c r="V42" s="171"/>
    </row>
    <row r="43" spans="1:22">
      <c r="A43" s="366"/>
      <c r="B43" s="256"/>
      <c r="C43" s="314"/>
      <c r="D43" s="315"/>
      <c r="E43" s="252"/>
      <c r="F43" s="10"/>
      <c r="G43" s="10"/>
      <c r="H43" s="178"/>
      <c r="I43" s="171"/>
      <c r="J43" s="143"/>
      <c r="K43" s="143"/>
      <c r="L43" s="143"/>
      <c r="M43" s="143"/>
      <c r="N43" s="143"/>
      <c r="O43" s="143"/>
      <c r="P43" s="143"/>
      <c r="Q43" s="143"/>
      <c r="R43" s="171"/>
      <c r="S43" s="171"/>
      <c r="T43" s="171"/>
      <c r="U43" s="171"/>
      <c r="V43" s="171"/>
    </row>
    <row r="44" spans="1:22">
      <c r="A44" s="366"/>
      <c r="B44" s="256"/>
      <c r="C44" s="314"/>
      <c r="D44" s="253" t="s">
        <v>741</v>
      </c>
      <c r="E44" s="252"/>
      <c r="F44" s="10"/>
      <c r="G44" s="10"/>
      <c r="H44" s="178"/>
      <c r="I44" s="143"/>
      <c r="J44" s="143"/>
      <c r="K44" s="143"/>
      <c r="L44" s="143"/>
      <c r="M44" s="143"/>
      <c r="N44" s="143"/>
      <c r="O44" s="143"/>
      <c r="P44" s="143"/>
      <c r="Q44" s="143"/>
      <c r="R44" s="171"/>
      <c r="S44" s="171"/>
      <c r="T44" s="171"/>
      <c r="U44" s="171"/>
      <c r="V44" s="171"/>
    </row>
    <row r="45" spans="1:22">
      <c r="A45" s="366"/>
      <c r="B45" s="256"/>
      <c r="C45" s="314">
        <v>13</v>
      </c>
      <c r="D45" s="253" t="s">
        <v>742</v>
      </c>
      <c r="E45" s="252"/>
      <c r="F45" s="10"/>
      <c r="H45" s="32"/>
      <c r="M45" s="34"/>
      <c r="R45" s="26"/>
    </row>
    <row r="46" spans="1:22">
      <c r="A46" s="366"/>
      <c r="B46" s="256"/>
      <c r="C46" s="314">
        <v>14</v>
      </c>
      <c r="D46" s="253" t="s">
        <v>743</v>
      </c>
      <c r="E46" s="252"/>
      <c r="F46" s="10"/>
      <c r="H46" s="26"/>
      <c r="M46" s="26"/>
      <c r="R46" s="26"/>
    </row>
    <row r="47" spans="1:22">
      <c r="A47" s="366"/>
      <c r="B47" s="256"/>
      <c r="C47" s="314"/>
      <c r="D47" s="253"/>
      <c r="E47" s="252"/>
      <c r="F47" s="10"/>
      <c r="H47" s="26"/>
      <c r="M47" s="26"/>
      <c r="R47" s="26"/>
    </row>
    <row r="48" spans="1:22">
      <c r="A48" s="366"/>
      <c r="B48" s="256"/>
      <c r="C48" s="314"/>
      <c r="D48" s="253"/>
      <c r="E48" s="252"/>
      <c r="F48" s="10"/>
      <c r="H48" s="26"/>
      <c r="L48" s="26"/>
      <c r="M48" s="26"/>
      <c r="N48" s="26"/>
      <c r="O48" s="26"/>
      <c r="P48" s="26"/>
      <c r="Q48" s="26"/>
      <c r="R48" s="26"/>
    </row>
    <row r="49" spans="1:28">
      <c r="A49" s="366"/>
      <c r="B49" s="256"/>
      <c r="C49" s="314"/>
      <c r="D49" s="253"/>
      <c r="E49" s="252"/>
      <c r="F49" s="10"/>
      <c r="H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>
      <c r="A50" s="366"/>
      <c r="B50" s="256"/>
      <c r="C50" s="314"/>
      <c r="D50" s="315"/>
      <c r="E50" s="252"/>
      <c r="F50" s="10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>
      <c r="A51" s="366"/>
      <c r="B51" s="256"/>
      <c r="C51" s="314"/>
      <c r="D51" s="315"/>
      <c r="E51" s="252"/>
      <c r="F51" s="10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>
      <c r="A52" s="366"/>
      <c r="B52" s="256"/>
      <c r="C52" s="314"/>
      <c r="D52" s="315"/>
      <c r="E52" s="252"/>
      <c r="F52" s="10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>
      <c r="A53" s="366"/>
      <c r="B53" s="256"/>
      <c r="C53" s="314"/>
      <c r="D53" s="315"/>
      <c r="E53" s="252"/>
      <c r="F53" s="10"/>
      <c r="G53" s="10"/>
      <c r="H53" s="178"/>
      <c r="I53" s="171"/>
      <c r="J53" s="143"/>
      <c r="K53" s="143"/>
      <c r="L53" s="143"/>
      <c r="M53" s="171"/>
      <c r="N53" s="171"/>
      <c r="O53" s="171"/>
      <c r="P53" s="171"/>
      <c r="Q53" s="171"/>
      <c r="R53" s="171"/>
      <c r="S53" s="171"/>
      <c r="T53" s="171"/>
      <c r="U53" s="171"/>
      <c r="V53" s="171"/>
    </row>
    <row r="54" spans="1:28">
      <c r="A54" s="366"/>
      <c r="B54" s="256"/>
      <c r="C54" s="314"/>
      <c r="D54" s="315"/>
      <c r="E54" s="252"/>
      <c r="F54" s="10"/>
      <c r="G54" s="10"/>
      <c r="H54" s="178"/>
      <c r="L54" s="143"/>
      <c r="M54" s="171"/>
      <c r="N54" s="171"/>
      <c r="O54" s="171"/>
      <c r="P54" s="171"/>
      <c r="Q54" s="171"/>
      <c r="R54" s="171"/>
      <c r="S54" s="171"/>
      <c r="T54" s="171"/>
      <c r="U54" s="171"/>
      <c r="V54" s="171"/>
    </row>
    <row r="55" spans="1:28">
      <c r="A55" s="366"/>
      <c r="B55" s="256"/>
      <c r="C55" s="314"/>
      <c r="D55" s="315"/>
      <c r="E55" s="252"/>
      <c r="F55" s="10"/>
      <c r="G55" s="10"/>
      <c r="H55" s="178"/>
      <c r="L55" s="143"/>
      <c r="M55" s="171"/>
      <c r="N55" s="171"/>
      <c r="O55" s="171"/>
      <c r="P55" s="171"/>
      <c r="Q55" s="171"/>
      <c r="R55" s="171"/>
      <c r="S55" s="171"/>
      <c r="T55" s="171"/>
      <c r="U55" s="171"/>
      <c r="V55" s="171"/>
    </row>
    <row r="56" spans="1:28">
      <c r="A56" s="366"/>
      <c r="B56" s="256"/>
      <c r="C56" s="314"/>
      <c r="D56" s="315"/>
      <c r="E56" s="288"/>
      <c r="F56" s="10"/>
      <c r="G56" s="10"/>
      <c r="H56" s="178"/>
      <c r="L56" s="143"/>
      <c r="M56" s="171"/>
      <c r="N56" s="171"/>
      <c r="O56" s="171"/>
      <c r="P56" s="171"/>
      <c r="Q56" s="171"/>
      <c r="R56" s="171"/>
      <c r="S56" s="171"/>
      <c r="T56" s="171"/>
      <c r="U56" s="171"/>
      <c r="V56" s="171"/>
    </row>
    <row r="57" spans="1:28">
      <c r="A57" s="366"/>
      <c r="B57" s="256"/>
      <c r="C57" s="314"/>
      <c r="D57" s="315"/>
      <c r="E57" s="252"/>
      <c r="F57" s="10"/>
      <c r="G57" s="10"/>
      <c r="H57" s="178"/>
      <c r="I57" s="143"/>
      <c r="J57" s="143"/>
      <c r="K57" s="143"/>
      <c r="L57" s="143"/>
      <c r="M57" s="143"/>
      <c r="N57" s="171"/>
      <c r="O57" s="171"/>
      <c r="P57" s="171"/>
      <c r="Q57" s="171"/>
      <c r="R57" s="171"/>
      <c r="S57" s="171"/>
      <c r="T57" s="171"/>
      <c r="U57" s="171"/>
      <c r="V57" s="171"/>
    </row>
    <row r="58" spans="1:28">
      <c r="A58" s="366"/>
      <c r="B58" s="256"/>
      <c r="C58" s="314"/>
      <c r="D58" s="315"/>
      <c r="E58" s="252"/>
      <c r="F58" s="10"/>
      <c r="G58" s="10"/>
      <c r="H58" s="178"/>
      <c r="I58" s="143"/>
      <c r="J58" s="143"/>
      <c r="K58" s="143"/>
      <c r="L58" s="143"/>
      <c r="M58" s="143"/>
      <c r="N58" s="171"/>
      <c r="O58" s="171"/>
      <c r="P58" s="171"/>
      <c r="Q58" s="171"/>
      <c r="R58" s="171"/>
      <c r="S58" s="171"/>
      <c r="T58" s="171"/>
      <c r="U58" s="171"/>
      <c r="V58" s="171"/>
    </row>
    <row r="59" spans="1:28">
      <c r="A59" s="366"/>
      <c r="B59" s="256"/>
      <c r="C59" s="314"/>
      <c r="D59" s="315"/>
      <c r="E59" s="252"/>
      <c r="F59" s="10"/>
      <c r="G59" s="10"/>
      <c r="H59" s="178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71"/>
      <c r="V59" s="171"/>
    </row>
    <row r="60" spans="1:28">
      <c r="A60" s="366"/>
      <c r="B60" s="256"/>
      <c r="C60" s="314"/>
      <c r="D60" s="315"/>
      <c r="E60" s="252"/>
      <c r="F60" s="10"/>
      <c r="G60" s="10"/>
      <c r="H60" s="178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71"/>
      <c r="V60" s="171"/>
    </row>
    <row r="61" spans="1:28">
      <c r="A61" s="366"/>
      <c r="B61" s="256"/>
      <c r="C61" s="314"/>
      <c r="D61" s="315"/>
      <c r="E61" s="252"/>
      <c r="F61" s="10"/>
      <c r="G61" s="10"/>
      <c r="K61" s="34"/>
      <c r="M61" s="34"/>
      <c r="Q61" s="143"/>
      <c r="R61" s="143"/>
      <c r="S61" s="143"/>
      <c r="T61" s="143"/>
      <c r="U61" s="171"/>
      <c r="V61" s="171"/>
    </row>
    <row r="62" spans="1:28">
      <c r="A62" s="366"/>
      <c r="B62" s="256"/>
      <c r="C62" s="314"/>
      <c r="D62" s="315"/>
      <c r="E62" s="252"/>
      <c r="F62" s="10"/>
      <c r="G62" s="10"/>
      <c r="J62" s="26"/>
      <c r="K62" s="26"/>
      <c r="M62" s="26"/>
      <c r="Q62" s="143"/>
      <c r="R62" s="143"/>
      <c r="S62" s="143"/>
      <c r="T62" s="143"/>
      <c r="U62" s="171"/>
      <c r="V62" s="171"/>
    </row>
    <row r="63" spans="1:28">
      <c r="A63" s="366"/>
      <c r="B63" s="256"/>
      <c r="C63" s="314"/>
      <c r="D63" s="315"/>
      <c r="E63" s="252"/>
      <c r="G63" s="10"/>
      <c r="I63" s="26"/>
      <c r="M63" s="26"/>
      <c r="Q63" s="178"/>
      <c r="R63" s="181"/>
      <c r="S63" s="182"/>
      <c r="T63" s="171"/>
      <c r="U63" s="171"/>
      <c r="V63" s="178"/>
    </row>
    <row r="64" spans="1:28">
      <c r="A64" s="366"/>
      <c r="B64" s="256"/>
      <c r="C64" s="314"/>
      <c r="D64" s="315"/>
      <c r="E64" s="252"/>
      <c r="F64" s="10"/>
      <c r="G64" s="10"/>
      <c r="H64" s="26"/>
      <c r="I64" s="26"/>
      <c r="M64" s="26"/>
      <c r="N64" s="26"/>
      <c r="O64" s="26"/>
      <c r="P64" s="26"/>
      <c r="Q64" s="178"/>
      <c r="R64" s="181"/>
      <c r="S64" s="143"/>
      <c r="T64" s="171"/>
      <c r="U64" s="143"/>
      <c r="V64" s="178"/>
    </row>
    <row r="65" spans="1:22">
      <c r="A65" s="366"/>
      <c r="B65" s="256"/>
      <c r="C65" s="314"/>
      <c r="D65" s="315"/>
      <c r="E65" s="252"/>
      <c r="F65" s="10"/>
      <c r="G65" s="10"/>
      <c r="H65" s="178"/>
      <c r="I65" s="143"/>
      <c r="M65" s="143"/>
      <c r="N65" s="143"/>
      <c r="O65" s="171"/>
      <c r="P65" s="178"/>
      <c r="Q65" s="143"/>
      <c r="R65" s="143"/>
      <c r="S65" s="171"/>
      <c r="T65" s="171"/>
      <c r="U65" s="143"/>
      <c r="V65" s="178"/>
    </row>
    <row r="66" spans="1:22">
      <c r="A66" s="366"/>
      <c r="B66" s="256"/>
      <c r="C66" s="314"/>
      <c r="D66" s="315"/>
      <c r="E66" s="252"/>
      <c r="F66" s="10"/>
      <c r="G66" s="10"/>
      <c r="H66" s="178"/>
      <c r="I66" s="143"/>
      <c r="J66" s="143"/>
      <c r="K66" s="143"/>
      <c r="L66" s="143"/>
      <c r="M66" s="143"/>
      <c r="N66" s="143"/>
      <c r="O66" s="143"/>
      <c r="P66" s="178"/>
      <c r="Q66" s="143"/>
      <c r="R66" s="143"/>
      <c r="S66" s="171"/>
      <c r="T66" s="171"/>
      <c r="U66" s="143"/>
      <c r="V66" s="171"/>
    </row>
    <row r="67" spans="1:22">
      <c r="A67" s="366"/>
      <c r="B67" s="256"/>
      <c r="C67" s="314"/>
      <c r="D67" s="315"/>
      <c r="E67" s="252"/>
      <c r="F67" s="10"/>
      <c r="G67" s="10"/>
      <c r="H67" s="178"/>
      <c r="I67" s="143"/>
      <c r="J67" s="143"/>
      <c r="K67" s="143"/>
      <c r="L67" s="143"/>
      <c r="M67" s="143"/>
      <c r="N67" s="143"/>
      <c r="O67" s="143"/>
      <c r="P67" s="178"/>
      <c r="Q67" s="143"/>
      <c r="R67" s="143"/>
      <c r="S67" s="171"/>
      <c r="T67" s="171"/>
      <c r="U67" s="143"/>
      <c r="V67" s="171"/>
    </row>
    <row r="68" spans="1:22">
      <c r="A68" s="366"/>
      <c r="B68" s="256"/>
      <c r="C68" s="314"/>
      <c r="D68" s="315"/>
      <c r="E68" s="252"/>
      <c r="F68" s="10"/>
      <c r="G68" s="10"/>
      <c r="H68" s="178"/>
      <c r="I68" s="143"/>
      <c r="J68" s="143"/>
      <c r="K68" s="143"/>
      <c r="L68" s="143"/>
      <c r="M68" s="143"/>
      <c r="N68" s="143"/>
      <c r="O68" s="143"/>
      <c r="P68" s="178"/>
      <c r="Q68" s="143"/>
      <c r="R68" s="143"/>
      <c r="S68" s="171"/>
      <c r="T68" s="171"/>
      <c r="U68" s="143"/>
      <c r="V68" s="171"/>
    </row>
    <row r="69" spans="1:22">
      <c r="A69" s="366"/>
      <c r="B69" s="256"/>
      <c r="C69" s="314"/>
      <c r="D69" s="315"/>
      <c r="E69" s="252"/>
      <c r="F69" s="10"/>
      <c r="G69" s="10"/>
      <c r="H69" s="178"/>
      <c r="I69" s="143"/>
      <c r="J69" s="143"/>
      <c r="K69" s="143"/>
      <c r="L69" s="143"/>
      <c r="M69" s="143"/>
      <c r="N69" s="143"/>
      <c r="O69" s="143"/>
      <c r="P69" s="178"/>
      <c r="Q69" s="171"/>
      <c r="R69" s="171"/>
      <c r="S69" s="171"/>
      <c r="T69" s="171"/>
      <c r="U69" s="171"/>
      <c r="V69" s="171"/>
    </row>
    <row r="70" spans="1:22">
      <c r="A70" s="366"/>
      <c r="B70" s="256"/>
      <c r="C70" s="314"/>
      <c r="D70" s="315"/>
      <c r="E70" s="252"/>
      <c r="F70" s="10"/>
      <c r="G70" s="10"/>
      <c r="H70" s="178"/>
      <c r="I70" s="143"/>
      <c r="J70" s="143"/>
      <c r="K70" s="143"/>
      <c r="L70" s="143"/>
      <c r="M70" s="143"/>
      <c r="N70" s="143"/>
      <c r="O70" s="143"/>
      <c r="P70" s="178"/>
      <c r="Q70" s="171"/>
      <c r="R70" s="171"/>
      <c r="S70" s="171"/>
      <c r="T70" s="171"/>
      <c r="U70" s="171"/>
      <c r="V70" s="171"/>
    </row>
    <row r="71" spans="1:22">
      <c r="A71" s="366"/>
      <c r="B71" s="256"/>
      <c r="C71" s="314"/>
      <c r="D71" s="315"/>
      <c r="E71" s="252"/>
      <c r="F71" s="10"/>
      <c r="G71" s="10"/>
      <c r="H71" s="178"/>
      <c r="I71" s="178"/>
      <c r="J71" s="178"/>
      <c r="K71" s="171"/>
      <c r="L71" s="171"/>
      <c r="M71" s="171"/>
      <c r="N71" s="178"/>
      <c r="O71" s="171"/>
      <c r="P71" s="178"/>
      <c r="Q71" s="171"/>
      <c r="R71" s="171"/>
      <c r="S71" s="171"/>
      <c r="T71" s="171"/>
      <c r="U71" s="171"/>
      <c r="V71" s="171"/>
    </row>
    <row r="72" spans="1:22">
      <c r="A72" s="366"/>
      <c r="B72" s="256"/>
      <c r="C72" s="314"/>
      <c r="D72" s="315"/>
      <c r="E72" s="252"/>
      <c r="F72" s="363"/>
      <c r="G72" s="10"/>
      <c r="H72" s="178"/>
      <c r="I72" s="178"/>
      <c r="M72" s="171"/>
      <c r="N72" s="178"/>
      <c r="O72" s="171"/>
      <c r="P72" s="178"/>
      <c r="Q72" s="171"/>
      <c r="R72" s="171"/>
      <c r="S72" s="171"/>
      <c r="T72" s="171"/>
      <c r="U72" s="171"/>
      <c r="V72" s="171"/>
    </row>
    <row r="73" spans="1:22">
      <c r="A73" s="366"/>
      <c r="B73" s="256"/>
      <c r="C73" s="314"/>
      <c r="D73" s="315"/>
      <c r="E73" s="288"/>
      <c r="F73" s="363"/>
      <c r="G73" s="10"/>
      <c r="H73" s="178"/>
      <c r="I73" s="178"/>
      <c r="M73" s="171"/>
      <c r="N73" s="178"/>
      <c r="O73" s="171"/>
      <c r="P73" s="178"/>
      <c r="Q73" s="171"/>
      <c r="R73" s="171"/>
      <c r="S73" s="171"/>
      <c r="T73" s="171"/>
      <c r="U73" s="171"/>
      <c r="V73" s="171"/>
    </row>
    <row r="74" spans="1:22">
      <c r="A74" s="366"/>
      <c r="B74" s="256"/>
      <c r="C74" s="314"/>
      <c r="D74" s="315"/>
      <c r="E74" s="252"/>
      <c r="F74" s="363"/>
      <c r="G74" s="10"/>
      <c r="H74" s="178"/>
      <c r="I74" s="178"/>
      <c r="M74" s="171"/>
      <c r="N74" s="178"/>
      <c r="O74" s="171"/>
      <c r="P74" s="178"/>
      <c r="Q74" s="171"/>
      <c r="R74" s="171"/>
      <c r="S74" s="171"/>
      <c r="T74" s="171"/>
      <c r="U74" s="171"/>
      <c r="V74" s="171"/>
    </row>
    <row r="75" spans="1:22">
      <c r="A75" s="366"/>
      <c r="B75" s="256"/>
      <c r="C75" s="350"/>
      <c r="D75" s="253"/>
      <c r="E75" s="252"/>
      <c r="F75" s="363"/>
      <c r="G75" s="10"/>
      <c r="H75" s="178"/>
      <c r="I75" s="178"/>
      <c r="J75" s="178"/>
      <c r="K75" s="171"/>
      <c r="L75" s="171"/>
      <c r="M75" s="171"/>
      <c r="N75" s="178"/>
      <c r="O75" s="171"/>
      <c r="P75" s="178"/>
      <c r="Q75" s="171"/>
      <c r="R75" s="171"/>
      <c r="S75" s="171"/>
      <c r="T75" s="171"/>
      <c r="U75" s="171"/>
      <c r="V75" s="171"/>
    </row>
    <row r="76" spans="1:22">
      <c r="A76" s="366"/>
      <c r="B76" s="256"/>
      <c r="C76" s="350"/>
      <c r="D76" s="253"/>
      <c r="E76" s="288"/>
      <c r="F76" s="363"/>
      <c r="G76" s="10"/>
      <c r="H76" s="178"/>
      <c r="I76" s="178"/>
      <c r="J76" s="178"/>
      <c r="K76" s="171"/>
      <c r="L76" s="171"/>
      <c r="M76" s="171"/>
      <c r="N76" s="178"/>
      <c r="O76" s="171"/>
      <c r="P76" s="178"/>
      <c r="Q76" s="171"/>
      <c r="R76" s="171"/>
      <c r="S76" s="171"/>
      <c r="T76" s="171"/>
      <c r="U76" s="171"/>
      <c r="V76" s="171"/>
    </row>
    <row r="77" spans="1:22">
      <c r="A77" s="366"/>
      <c r="B77" s="111"/>
      <c r="C77" s="89"/>
      <c r="D77" s="183"/>
      <c r="E77" s="70"/>
      <c r="F77" s="363"/>
      <c r="G77" s="10"/>
      <c r="H77" s="178"/>
      <c r="I77" s="178"/>
      <c r="J77" s="178"/>
      <c r="K77" s="171"/>
      <c r="L77" s="171"/>
      <c r="M77" s="171"/>
      <c r="N77" s="178"/>
      <c r="O77" s="171"/>
      <c r="P77" s="178"/>
      <c r="Q77" s="171"/>
      <c r="R77" s="171"/>
      <c r="S77" s="171"/>
      <c r="T77" s="171"/>
      <c r="U77" s="171"/>
      <c r="V77" s="171"/>
    </row>
    <row r="78" spans="1:22">
      <c r="B78" s="111"/>
      <c r="C78" s="89"/>
      <c r="D78" s="183"/>
      <c r="E78" s="70"/>
      <c r="F78" s="363"/>
      <c r="G78" s="10"/>
      <c r="H78" s="171"/>
      <c r="I78" s="171"/>
      <c r="J78" s="171"/>
      <c r="K78" s="171"/>
      <c r="L78" s="171"/>
      <c r="M78" s="171"/>
      <c r="N78" s="171"/>
      <c r="O78" s="171"/>
      <c r="P78" s="171"/>
      <c r="Q78" s="178"/>
      <c r="R78" s="181"/>
      <c r="S78" s="171"/>
      <c r="T78" s="171"/>
      <c r="U78" s="171"/>
      <c r="V78" s="178"/>
    </row>
    <row r="79" spans="1:22">
      <c r="E79" s="10"/>
      <c r="F79" s="363"/>
      <c r="G79" s="10"/>
    </row>
    <row r="80" spans="1:22">
      <c r="F80" s="18"/>
      <c r="M80" s="353"/>
      <c r="N80" s="46"/>
      <c r="P80" s="17"/>
      <c r="Q80" s="22"/>
      <c r="R80" s="18"/>
      <c r="U80" s="18"/>
      <c r="V80" s="18"/>
    </row>
    <row r="81" spans="3:22">
      <c r="C81" s="18"/>
      <c r="D81" s="18"/>
      <c r="F81" s="18"/>
      <c r="Q81" s="18"/>
      <c r="R81" s="18"/>
      <c r="U81" s="18"/>
      <c r="V81" s="18"/>
    </row>
    <row r="82" spans="3:22">
      <c r="C82" s="18"/>
      <c r="D82" s="18"/>
      <c r="F82" s="18"/>
      <c r="Q82" s="18"/>
      <c r="R82" s="18"/>
      <c r="U82" s="18"/>
      <c r="V82" s="18"/>
    </row>
    <row r="83" spans="3:22">
      <c r="Q83" s="18"/>
      <c r="R83" s="18"/>
      <c r="U83" s="18"/>
      <c r="V83" s="18"/>
    </row>
    <row r="84" spans="3:22">
      <c r="Q84" s="18"/>
      <c r="R84" s="18"/>
      <c r="U84" s="18"/>
      <c r="V84" s="18"/>
    </row>
    <row r="85" spans="3:22">
      <c r="Q85" s="18"/>
      <c r="R85" s="18"/>
      <c r="U85" s="18"/>
      <c r="V85" s="18"/>
    </row>
  </sheetData>
  <mergeCells count="41">
    <mergeCell ref="S3:S4"/>
    <mergeCell ref="S5:S6"/>
    <mergeCell ref="P5:P6"/>
    <mergeCell ref="B7:B8"/>
    <mergeCell ref="C7:C8"/>
    <mergeCell ref="D7:D8"/>
    <mergeCell ref="P3:P4"/>
    <mergeCell ref="Q3:Q4"/>
    <mergeCell ref="R3:R4"/>
    <mergeCell ref="Q5:Q6"/>
    <mergeCell ref="R5:R6"/>
    <mergeCell ref="P7:P8"/>
    <mergeCell ref="Q7:Q8"/>
    <mergeCell ref="R7:R8"/>
    <mergeCell ref="S7:S8"/>
    <mergeCell ref="A5:A6"/>
    <mergeCell ref="B5:B6"/>
    <mergeCell ref="C5:C6"/>
    <mergeCell ref="D5:D6"/>
    <mergeCell ref="A12:A13"/>
    <mergeCell ref="C12:C13"/>
    <mergeCell ref="D12:D13"/>
    <mergeCell ref="C10:C11"/>
    <mergeCell ref="D10:D11"/>
    <mergeCell ref="A7:A8"/>
    <mergeCell ref="A3:A4"/>
    <mergeCell ref="B3:B4"/>
    <mergeCell ref="C3:C4"/>
    <mergeCell ref="D3:D4"/>
    <mergeCell ref="I3:L3"/>
    <mergeCell ref="C27:C28"/>
    <mergeCell ref="D27:D28"/>
    <mergeCell ref="C29:C30"/>
    <mergeCell ref="D29:D30"/>
    <mergeCell ref="E1:O1"/>
    <mergeCell ref="E6:E7"/>
    <mergeCell ref="O4:O5"/>
    <mergeCell ref="N5:N6"/>
    <mergeCell ref="F5:F6"/>
    <mergeCell ref="H6:K6"/>
    <mergeCell ref="F28:F29"/>
  </mergeCells>
  <phoneticPr fontId="4"/>
  <printOptions horizontalCentered="1"/>
  <pageMargins left="0.2" right="0.2" top="0.71" bottom="0.39370078740157483" header="0.47244094488188981" footer="0.51181102362204722"/>
  <pageSetup paperSize="9" orientation="portrait" errors="blank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U136"/>
  <sheetViews>
    <sheetView view="pageBreakPreview" zoomScaleNormal="110" zoomScaleSheetLayoutView="100" workbookViewId="0">
      <selection activeCell="F56" sqref="F56"/>
    </sheetView>
  </sheetViews>
  <sheetFormatPr defaultColWidth="9" defaultRowHeight="17.25"/>
  <cols>
    <col min="1" max="1" width="3.5" style="28" customWidth="1"/>
    <col min="2" max="2" width="3.125" style="38" hidden="1" customWidth="1"/>
    <col min="3" max="3" width="9.625" style="10" customWidth="1"/>
    <col min="4" max="4" width="9.625" style="27" customWidth="1"/>
    <col min="5" max="5" width="4.75" style="18" customWidth="1"/>
    <col min="6" max="6" width="3.625" style="18" customWidth="1"/>
    <col min="7" max="7" width="3.625" style="11" customWidth="1"/>
    <col min="8" max="14" width="3.625" style="18" customWidth="1"/>
    <col min="15" max="15" width="3.625" style="22" customWidth="1"/>
    <col min="16" max="16" width="4.625" style="18" customWidth="1"/>
    <col min="17" max="17" width="3" style="18" hidden="1" customWidth="1"/>
    <col min="18" max="18" width="9.625" style="10" customWidth="1"/>
    <col min="19" max="19" width="10" style="10" customWidth="1"/>
    <col min="20" max="20" width="3.5" style="10" customWidth="1"/>
    <col min="21" max="21" width="3.5" style="18" customWidth="1"/>
    <col min="22" max="16384" width="9" style="18"/>
  </cols>
  <sheetData>
    <row r="1" spans="1:20" ht="15.75" customHeight="1">
      <c r="E1" s="949" t="s">
        <v>183</v>
      </c>
      <c r="F1" s="949"/>
      <c r="G1" s="949"/>
      <c r="H1" s="949"/>
      <c r="I1" s="949"/>
      <c r="J1" s="949"/>
      <c r="K1" s="949"/>
      <c r="L1" s="949"/>
      <c r="M1" s="949"/>
      <c r="N1" s="949"/>
      <c r="O1" s="949"/>
      <c r="P1" s="949"/>
      <c r="Q1" s="10"/>
    </row>
    <row r="2" spans="1:20" s="9" customFormat="1" ht="15.75" customHeight="1">
      <c r="A2" s="28"/>
      <c r="B2" s="38" t="s">
        <v>29</v>
      </c>
      <c r="C2" s="28" t="s">
        <v>0</v>
      </c>
      <c r="D2" s="28" t="s">
        <v>1</v>
      </c>
      <c r="E2" s="992"/>
      <c r="F2" s="992"/>
      <c r="G2" s="992"/>
      <c r="H2" s="992"/>
      <c r="I2" s="992"/>
      <c r="J2" s="992"/>
      <c r="K2" s="992"/>
      <c r="L2" s="992"/>
      <c r="M2" s="992"/>
      <c r="N2" s="992"/>
      <c r="O2" s="992"/>
      <c r="P2" s="992"/>
      <c r="Q2" s="28" t="s">
        <v>29</v>
      </c>
      <c r="R2" s="28" t="s">
        <v>0</v>
      </c>
      <c r="S2" s="28" t="s">
        <v>1</v>
      </c>
      <c r="T2" s="10"/>
    </row>
    <row r="3" spans="1:20" s="9" customFormat="1" ht="10.5" customHeight="1">
      <c r="A3" s="260"/>
      <c r="B3" s="257"/>
      <c r="C3" s="257"/>
      <c r="D3" s="259"/>
      <c r="E3" s="219"/>
      <c r="F3" s="219"/>
      <c r="G3" s="219"/>
      <c r="H3" s="219"/>
      <c r="I3" s="219"/>
      <c r="J3" s="220"/>
      <c r="K3" s="249"/>
      <c r="L3" s="249"/>
      <c r="M3" s="249"/>
      <c r="N3" s="218"/>
      <c r="O3" s="218"/>
      <c r="P3" s="221"/>
      <c r="Q3" s="261"/>
      <c r="R3" s="257"/>
      <c r="S3" s="259"/>
      <c r="T3" s="257"/>
    </row>
    <row r="4" spans="1:20" s="26" customFormat="1" ht="18" customHeight="1">
      <c r="A4" s="935">
        <v>1</v>
      </c>
      <c r="B4" s="936">
        <v>4</v>
      </c>
      <c r="C4" s="988" t="str">
        <f>VLOOKUP(B4,$B$68:$D$125,2)</f>
        <v>寺岡</v>
      </c>
      <c r="D4" s="937" t="str">
        <f>VLOOKUP(B4,$B$68:$D$125,3)</f>
        <v>拓大紅陵</v>
      </c>
      <c r="E4" s="660"/>
      <c r="F4" s="661">
        <v>4</v>
      </c>
      <c r="G4" s="38"/>
      <c r="H4" s="38"/>
      <c r="I4"/>
      <c r="J4"/>
      <c r="L4" s="773"/>
      <c r="M4" s="125"/>
      <c r="N4" s="125"/>
      <c r="O4" s="787">
        <v>6</v>
      </c>
      <c r="P4" s="774"/>
      <c r="Q4" s="877">
        <v>17</v>
      </c>
      <c r="R4" s="988" t="str">
        <f>VLOOKUP(Q4,$B$68:$D$125,2)</f>
        <v>田中</v>
      </c>
      <c r="S4" s="937" t="str">
        <f>VLOOKUP(Q4,$B$68:$D$125,3)</f>
        <v>秀明八千代</v>
      </c>
      <c r="T4" s="947">
        <v>19</v>
      </c>
    </row>
    <row r="5" spans="1:20" s="26" customFormat="1" ht="18" customHeight="1">
      <c r="A5" s="935"/>
      <c r="B5" s="936"/>
      <c r="C5" s="988"/>
      <c r="D5" s="937"/>
      <c r="E5"/>
      <c r="F5" s="955" t="s">
        <v>511</v>
      </c>
      <c r="G5" s="662">
        <v>3</v>
      </c>
      <c r="H5"/>
      <c r="I5"/>
      <c r="J5"/>
      <c r="K5"/>
      <c r="L5" s="125"/>
      <c r="M5" s="125"/>
      <c r="N5" s="776">
        <v>2</v>
      </c>
      <c r="O5" s="953" t="s">
        <v>519</v>
      </c>
      <c r="P5" s="125"/>
      <c r="Q5" s="877"/>
      <c r="R5" s="988"/>
      <c r="S5" s="937"/>
      <c r="T5" s="947"/>
    </row>
    <row r="6" spans="1:20" s="26" customFormat="1" ht="18" customHeight="1">
      <c r="A6" s="935">
        <v>2</v>
      </c>
      <c r="B6" s="936">
        <v>26</v>
      </c>
      <c r="C6" s="988" t="str">
        <f>VLOOKUP(B6,$B$68:$D$125,2)</f>
        <v>早坂</v>
      </c>
      <c r="D6" s="937" t="str">
        <f>VLOOKUP(B6,$B$68:$D$125,3)</f>
        <v>麗澤</v>
      </c>
      <c r="E6" s="654">
        <v>6</v>
      </c>
      <c r="F6" s="962"/>
      <c r="G6" s="402"/>
      <c r="H6" s="656"/>
      <c r="I6"/>
      <c r="J6"/>
      <c r="K6"/>
      <c r="L6" s="125"/>
      <c r="M6" s="776"/>
      <c r="N6" s="670"/>
      <c r="O6" s="945"/>
      <c r="P6" s="779">
        <v>0</v>
      </c>
      <c r="Q6" s="877">
        <v>18</v>
      </c>
      <c r="R6" s="988" t="str">
        <f>VLOOKUP(Q6,$B$68:$D$125,2)</f>
        <v>海保</v>
      </c>
      <c r="S6" s="937" t="str">
        <f>VLOOKUP(Q6,$B$68:$D$125,3)</f>
        <v>成田</v>
      </c>
      <c r="T6" s="947">
        <v>20</v>
      </c>
    </row>
    <row r="7" spans="1:20" s="26" customFormat="1" ht="18" customHeight="1">
      <c r="A7" s="935"/>
      <c r="B7" s="936"/>
      <c r="C7" s="988"/>
      <c r="D7" s="937"/>
      <c r="E7" s="957" t="s">
        <v>507</v>
      </c>
      <c r="F7" s="657"/>
      <c r="G7" s="5"/>
      <c r="H7" s="656"/>
      <c r="I7"/>
      <c r="J7"/>
      <c r="K7"/>
      <c r="L7" s="125"/>
      <c r="M7" s="776"/>
      <c r="N7" s="777"/>
      <c r="O7" s="780"/>
      <c r="P7" s="943" t="s">
        <v>509</v>
      </c>
      <c r="Q7" s="877"/>
      <c r="R7" s="988"/>
      <c r="S7" s="937"/>
      <c r="T7" s="947"/>
    </row>
    <row r="8" spans="1:20" s="26" customFormat="1" ht="18" customHeight="1">
      <c r="A8" s="935">
        <v>3</v>
      </c>
      <c r="B8" s="936">
        <v>11</v>
      </c>
      <c r="C8" s="988" t="str">
        <f>VLOOKUP(B8,$B$68:$D$125,2)</f>
        <v>西田</v>
      </c>
      <c r="D8" s="937" t="str">
        <f>VLOOKUP(B8,$B$68:$D$125,3)</f>
        <v>成田北</v>
      </c>
      <c r="E8" s="965"/>
      <c r="F8" s="640">
        <v>1</v>
      </c>
      <c r="G8" s="5"/>
      <c r="H8" s="656"/>
      <c r="I8"/>
      <c r="J8"/>
      <c r="K8"/>
      <c r="L8" s="125"/>
      <c r="M8" s="776"/>
      <c r="N8" s="777"/>
      <c r="O8" s="781">
        <v>0</v>
      </c>
      <c r="P8" s="944"/>
      <c r="Q8" s="877">
        <v>32</v>
      </c>
      <c r="R8" s="988" t="str">
        <f>VLOOKUP(Q8,$B$68:$D$125,2)</f>
        <v>西尾</v>
      </c>
      <c r="S8" s="937" t="str">
        <f>VLOOKUP(Q8,$B$68:$D$125,3)</f>
        <v>船橋東</v>
      </c>
      <c r="T8" s="947">
        <v>21</v>
      </c>
    </row>
    <row r="9" spans="1:20" s="26" customFormat="1" ht="18" customHeight="1">
      <c r="A9" s="935"/>
      <c r="B9" s="936"/>
      <c r="C9" s="988"/>
      <c r="D9" s="937"/>
      <c r="E9">
        <v>0</v>
      </c>
      <c r="F9"/>
      <c r="G9" s="955" t="s">
        <v>549</v>
      </c>
      <c r="H9" s="662">
        <v>1</v>
      </c>
      <c r="I9"/>
      <c r="J9"/>
      <c r="K9"/>
      <c r="L9" s="125"/>
      <c r="M9" s="775">
        <v>0</v>
      </c>
      <c r="N9" s="953" t="s">
        <v>553</v>
      </c>
      <c r="O9" s="125"/>
      <c r="P9" s="125">
        <v>1</v>
      </c>
      <c r="Q9" s="877"/>
      <c r="R9" s="988"/>
      <c r="S9" s="937"/>
      <c r="T9" s="947"/>
    </row>
    <row r="10" spans="1:20" s="26" customFormat="1" ht="18" customHeight="1">
      <c r="A10" s="935">
        <v>4</v>
      </c>
      <c r="B10" s="936">
        <v>29</v>
      </c>
      <c r="C10" s="988" t="str">
        <f>VLOOKUP(B10,$B$68:$D$125,2)</f>
        <v>山口</v>
      </c>
      <c r="D10" s="937" t="str">
        <f>VLOOKUP(B10,$B$68:$D$125,3)</f>
        <v>西武台</v>
      </c>
      <c r="E10" s="135"/>
      <c r="F10" s="135">
        <v>0</v>
      </c>
      <c r="G10" s="962"/>
      <c r="H10" s="402"/>
      <c r="I10" s="656"/>
      <c r="J10"/>
      <c r="K10"/>
      <c r="L10" s="125"/>
      <c r="M10" s="778"/>
      <c r="N10" s="945"/>
      <c r="O10" s="779">
        <v>0</v>
      </c>
      <c r="P10" s="779"/>
      <c r="Q10" s="877">
        <v>22</v>
      </c>
      <c r="R10" s="988" t="str">
        <f>VLOOKUP(Q10,$B$68:$D$125,2)</f>
        <v>深山</v>
      </c>
      <c r="S10" s="937" t="str">
        <f>VLOOKUP(Q10,$B$68:$D$125,3)</f>
        <v>敬愛学園</v>
      </c>
      <c r="T10" s="947">
        <v>22</v>
      </c>
    </row>
    <row r="11" spans="1:20" s="26" customFormat="1" ht="18" customHeight="1">
      <c r="A11" s="935"/>
      <c r="B11" s="936"/>
      <c r="C11" s="988"/>
      <c r="D11" s="937"/>
      <c r="E11"/>
      <c r="F11" s="954" t="s">
        <v>512</v>
      </c>
      <c r="G11" s="659"/>
      <c r="H11" s="5"/>
      <c r="I11" s="656"/>
      <c r="J11"/>
      <c r="K11"/>
      <c r="L11" s="125"/>
      <c r="M11" s="780"/>
      <c r="N11" s="778"/>
      <c r="O11" s="967" t="s">
        <v>520</v>
      </c>
      <c r="P11" s="125"/>
      <c r="Q11" s="877"/>
      <c r="R11" s="988"/>
      <c r="S11" s="937"/>
      <c r="T11" s="947"/>
    </row>
    <row r="12" spans="1:20" s="26" customFormat="1" ht="18" customHeight="1">
      <c r="A12" s="935">
        <v>5</v>
      </c>
      <c r="B12" s="936">
        <v>15</v>
      </c>
      <c r="C12" s="988" t="str">
        <f>VLOOKUP(B12,$B$68:$D$125,2)</f>
        <v>友部</v>
      </c>
      <c r="D12" s="937" t="str">
        <f>VLOOKUP(B12,$B$68:$D$125,3)</f>
        <v>秀明八千代</v>
      </c>
      <c r="E12" s="650"/>
      <c r="F12" s="993"/>
      <c r="G12" s="656">
        <v>0</v>
      </c>
      <c r="H12" s="5"/>
      <c r="I12" s="656"/>
      <c r="J12"/>
      <c r="K12"/>
      <c r="L12" s="125"/>
      <c r="M12" s="780"/>
      <c r="N12" s="781">
        <v>1</v>
      </c>
      <c r="O12" s="946"/>
      <c r="P12" s="787"/>
      <c r="Q12" s="877">
        <v>9</v>
      </c>
      <c r="R12" s="988" t="str">
        <f>VLOOKUP(Q12,$B$68:$D$125,2)</f>
        <v>伊藤</v>
      </c>
      <c r="S12" s="937" t="str">
        <f>VLOOKUP(Q12,$B$68:$D$125,3)</f>
        <v>成東</v>
      </c>
      <c r="T12" s="947">
        <v>23</v>
      </c>
    </row>
    <row r="13" spans="1:20" s="26" customFormat="1" ht="18" customHeight="1">
      <c r="A13" s="935"/>
      <c r="B13" s="936"/>
      <c r="C13" s="988"/>
      <c r="D13" s="937"/>
      <c r="E13"/>
      <c r="F13">
        <v>7</v>
      </c>
      <c r="G13"/>
      <c r="H13" s="955" t="s">
        <v>557</v>
      </c>
      <c r="I13" s="662">
        <v>1</v>
      </c>
      <c r="J13"/>
      <c r="K13"/>
      <c r="L13" s="125">
        <v>1</v>
      </c>
      <c r="M13" s="945" t="s">
        <v>559</v>
      </c>
      <c r="N13" s="125"/>
      <c r="O13" s="125">
        <v>2</v>
      </c>
      <c r="P13" s="125"/>
      <c r="Q13" s="877"/>
      <c r="R13" s="988"/>
      <c r="S13" s="937"/>
      <c r="T13" s="947"/>
    </row>
    <row r="14" spans="1:20" s="26" customFormat="1" ht="18" customHeight="1">
      <c r="A14" s="935">
        <v>6</v>
      </c>
      <c r="B14" s="936">
        <v>14</v>
      </c>
      <c r="C14" s="988" t="str">
        <f>VLOOKUP(B14,$B$68:$D$125,2)</f>
        <v>八角</v>
      </c>
      <c r="D14" s="937" t="str">
        <f>VLOOKUP(B14,$B$68:$D$125,3)</f>
        <v>市立銚子</v>
      </c>
      <c r="E14" s="135"/>
      <c r="F14" s="135">
        <v>0</v>
      </c>
      <c r="G14"/>
      <c r="H14" s="962"/>
      <c r="I14" s="402"/>
      <c r="J14" s="656"/>
      <c r="K14"/>
      <c r="L14" s="784"/>
      <c r="M14" s="953"/>
      <c r="N14" s="125"/>
      <c r="O14" s="787">
        <v>1</v>
      </c>
      <c r="P14" s="774"/>
      <c r="Q14" s="877">
        <v>23</v>
      </c>
      <c r="R14" s="988" t="str">
        <f>VLOOKUP(Q14,$B$68:$D$125,2)</f>
        <v>島</v>
      </c>
      <c r="S14" s="937" t="str">
        <f>VLOOKUP(Q14,$B$68:$D$125,3)</f>
        <v>渋谷幕張</v>
      </c>
      <c r="T14" s="947">
        <v>24</v>
      </c>
    </row>
    <row r="15" spans="1:20" s="26" customFormat="1" ht="18" customHeight="1">
      <c r="A15" s="935"/>
      <c r="B15" s="936"/>
      <c r="C15" s="988"/>
      <c r="D15" s="937"/>
      <c r="E15"/>
      <c r="F15" s="954" t="s">
        <v>513</v>
      </c>
      <c r="G15">
        <v>0</v>
      </c>
      <c r="H15" s="401"/>
      <c r="I15" s="5"/>
      <c r="J15" s="656"/>
      <c r="K15"/>
      <c r="L15" s="782"/>
      <c r="M15" s="777"/>
      <c r="N15" s="775">
        <v>0</v>
      </c>
      <c r="O15" s="953" t="s">
        <v>521</v>
      </c>
      <c r="P15" s="125"/>
      <c r="Q15" s="877"/>
      <c r="R15" s="988"/>
      <c r="S15" s="937"/>
      <c r="T15" s="947"/>
    </row>
    <row r="16" spans="1:20" s="26" customFormat="1" ht="18" customHeight="1">
      <c r="A16" s="935">
        <v>7</v>
      </c>
      <c r="B16" s="936">
        <v>20</v>
      </c>
      <c r="C16" s="988" t="str">
        <f>VLOOKUP(B16,$B$68:$D$125,2)</f>
        <v>須藤</v>
      </c>
      <c r="D16" s="937" t="str">
        <f>VLOOKUP(B16,$B$68:$D$125,3)</f>
        <v>千葉経済</v>
      </c>
      <c r="E16" s="650"/>
      <c r="F16" s="993"/>
      <c r="G16" s="658"/>
      <c r="H16" s="401"/>
      <c r="I16" s="5"/>
      <c r="J16" s="656"/>
      <c r="K16"/>
      <c r="L16" s="782"/>
      <c r="M16" s="777"/>
      <c r="N16" s="786"/>
      <c r="O16" s="977"/>
      <c r="P16" s="779"/>
      <c r="Q16" s="877">
        <v>13</v>
      </c>
      <c r="R16" s="988" t="str">
        <f>VLOOKUP(Q16,$B$68:$D$125,2)</f>
        <v>石本</v>
      </c>
      <c r="S16" s="937" t="str">
        <f>VLOOKUP(Q16,$B$68:$D$125,3)</f>
        <v>市立銚子</v>
      </c>
      <c r="T16" s="947">
        <v>25</v>
      </c>
    </row>
    <row r="17" spans="1:20" s="26" customFormat="1" ht="18" customHeight="1">
      <c r="A17" s="935"/>
      <c r="B17" s="936"/>
      <c r="C17" s="988"/>
      <c r="D17" s="937"/>
      <c r="E17"/>
      <c r="F17">
        <v>3</v>
      </c>
      <c r="G17" s="962" t="s">
        <v>550</v>
      </c>
      <c r="H17" s="659"/>
      <c r="I17" s="5"/>
      <c r="J17" s="656"/>
      <c r="K17"/>
      <c r="L17" s="782"/>
      <c r="M17" s="790"/>
      <c r="N17" s="945" t="s">
        <v>554</v>
      </c>
      <c r="O17" s="785">
        <v>0</v>
      </c>
      <c r="P17" s="125"/>
      <c r="Q17" s="877"/>
      <c r="R17" s="988"/>
      <c r="S17" s="937"/>
      <c r="T17" s="947"/>
    </row>
    <row r="18" spans="1:20" s="26" customFormat="1" ht="18" customHeight="1">
      <c r="A18" s="935">
        <v>8</v>
      </c>
      <c r="B18" s="936">
        <v>25</v>
      </c>
      <c r="C18" s="988" t="str">
        <f>VLOOKUP(B18,$B$68:$D$125,2)</f>
        <v>高梨</v>
      </c>
      <c r="D18" s="937" t="str">
        <f>VLOOKUP(B18,$B$68:$D$125,3)</f>
        <v>習志野</v>
      </c>
      <c r="E18" s="654"/>
      <c r="F18" s="650">
        <v>6</v>
      </c>
      <c r="G18" s="955"/>
      <c r="H18" s="656">
        <v>0</v>
      </c>
      <c r="I18" s="5"/>
      <c r="J18" s="656"/>
      <c r="K18"/>
      <c r="L18" s="780"/>
      <c r="M18" s="781">
        <v>1</v>
      </c>
      <c r="N18" s="953"/>
      <c r="O18" s="787">
        <v>4</v>
      </c>
      <c r="P18" s="774"/>
      <c r="Q18" s="877">
        <v>2</v>
      </c>
      <c r="R18" s="988" t="str">
        <f>VLOOKUP(Q18,$B$68:$D$125,2)</f>
        <v>神野</v>
      </c>
      <c r="S18" s="937" t="str">
        <f>VLOOKUP(Q18,$B$68:$D$125,3)</f>
        <v>拓大紅陵</v>
      </c>
      <c r="T18" s="947">
        <v>26</v>
      </c>
    </row>
    <row r="19" spans="1:20" s="26" customFormat="1" ht="18" customHeight="1">
      <c r="A19" s="935"/>
      <c r="B19" s="936"/>
      <c r="C19" s="988"/>
      <c r="D19" s="937"/>
      <c r="E19"/>
      <c r="F19" s="955" t="s">
        <v>514</v>
      </c>
      <c r="G19" s="662"/>
      <c r="H19" s="656"/>
      <c r="I19" s="5"/>
      <c r="J19" s="656"/>
      <c r="K19"/>
      <c r="L19" s="780"/>
      <c r="M19" s="776"/>
      <c r="N19" s="776"/>
      <c r="O19" s="953" t="s">
        <v>522</v>
      </c>
      <c r="P19" s="125"/>
      <c r="Q19" s="877"/>
      <c r="R19" s="988"/>
      <c r="S19" s="937"/>
      <c r="T19" s="947"/>
    </row>
    <row r="20" spans="1:20" s="26" customFormat="1" ht="18" customHeight="1">
      <c r="A20" s="935">
        <v>9</v>
      </c>
      <c r="B20" s="936">
        <v>36</v>
      </c>
      <c r="C20" s="988" t="str">
        <f>VLOOKUP(B20,$B$68:$D$125,2)</f>
        <v>大澤</v>
      </c>
      <c r="D20" s="937" t="str">
        <f>VLOOKUP(B20,$B$68:$D$125,3)</f>
        <v>昭和学院</v>
      </c>
      <c r="E20" s="135"/>
      <c r="F20" s="968"/>
      <c r="G20">
        <v>6</v>
      </c>
      <c r="H20"/>
      <c r="I20" s="5"/>
      <c r="J20" s="656"/>
      <c r="K20"/>
      <c r="L20" s="780"/>
      <c r="M20" s="125"/>
      <c r="N20" s="670">
        <v>2</v>
      </c>
      <c r="O20" s="977"/>
      <c r="P20" s="779"/>
      <c r="Q20" s="877">
        <v>35</v>
      </c>
      <c r="R20" s="988" t="str">
        <f>VLOOKUP(Q20,$B$68:$D$125,2)</f>
        <v>伊藤</v>
      </c>
      <c r="S20" s="937" t="str">
        <f>VLOOKUP(Q20,$B$68:$D$125,3)</f>
        <v>昭和学院</v>
      </c>
      <c r="T20" s="947">
        <v>27</v>
      </c>
    </row>
    <row r="21" spans="1:20" s="26" customFormat="1" ht="18" customHeight="1">
      <c r="A21" s="935"/>
      <c r="B21" s="936"/>
      <c r="C21" s="988"/>
      <c r="D21" s="937"/>
      <c r="E21"/>
      <c r="F21" s="648">
        <v>0</v>
      </c>
      <c r="G21"/>
      <c r="H21"/>
      <c r="I21" s="955" t="s">
        <v>567</v>
      </c>
      <c r="J21" s="682" t="s">
        <v>948</v>
      </c>
      <c r="K21" s="403" t="s">
        <v>961</v>
      </c>
      <c r="L21" s="945" t="s">
        <v>568</v>
      </c>
      <c r="M21" s="125"/>
      <c r="N21" s="125"/>
      <c r="O21" s="785">
        <v>0</v>
      </c>
      <c r="P21" s="125"/>
      <c r="Q21" s="877"/>
      <c r="R21" s="988"/>
      <c r="S21" s="937"/>
      <c r="T21" s="947"/>
    </row>
    <row r="22" spans="1:20" s="26" customFormat="1" ht="18" customHeight="1">
      <c r="A22" s="935">
        <v>10</v>
      </c>
      <c r="B22" s="936">
        <v>31</v>
      </c>
      <c r="C22" s="988" t="str">
        <f>VLOOKUP(B22,$B$68:$D$125,2)</f>
        <v>木村</v>
      </c>
      <c r="D22" s="937" t="str">
        <f>VLOOKUP(B22,$B$68:$D$125,3)</f>
        <v>船橋東</v>
      </c>
      <c r="E22" s="135"/>
      <c r="F22" s="135">
        <v>0</v>
      </c>
      <c r="G22"/>
      <c r="H22"/>
      <c r="I22" s="962"/>
      <c r="J22" s="994" t="s">
        <v>576</v>
      </c>
      <c r="K22" s="995"/>
      <c r="L22" s="953"/>
      <c r="M22" s="125"/>
      <c r="N22" s="125"/>
      <c r="O22" s="779">
        <v>0</v>
      </c>
      <c r="P22" s="779"/>
      <c r="Q22" s="877">
        <v>30</v>
      </c>
      <c r="R22" s="988" t="str">
        <f>VLOOKUP(Q22,$B$68:$D$125,2)</f>
        <v>米山</v>
      </c>
      <c r="S22" s="937" t="str">
        <f>VLOOKUP(Q22,$B$68:$D$125,3)</f>
        <v>西武台</v>
      </c>
      <c r="T22" s="947">
        <v>28</v>
      </c>
    </row>
    <row r="23" spans="1:20" s="26" customFormat="1" ht="18" customHeight="1">
      <c r="A23" s="935"/>
      <c r="B23" s="936"/>
      <c r="C23" s="988"/>
      <c r="D23" s="937"/>
      <c r="E23"/>
      <c r="F23" s="954" t="s">
        <v>515</v>
      </c>
      <c r="G23">
        <v>6</v>
      </c>
      <c r="H23"/>
      <c r="I23" s="401"/>
      <c r="J23"/>
      <c r="K23" s="651"/>
      <c r="L23" s="777"/>
      <c r="M23" s="125"/>
      <c r="N23" s="125">
        <v>2</v>
      </c>
      <c r="O23" s="967" t="s">
        <v>523</v>
      </c>
      <c r="P23" s="125"/>
      <c r="Q23" s="877"/>
      <c r="R23" s="988"/>
      <c r="S23" s="937"/>
      <c r="T23" s="947"/>
    </row>
    <row r="24" spans="1:20" s="26" customFormat="1" ht="18" customHeight="1">
      <c r="A24" s="935">
        <v>11</v>
      </c>
      <c r="B24" s="936">
        <v>1</v>
      </c>
      <c r="C24" s="988" t="str">
        <f>VLOOKUP(B24,$B$68:$D$125,2)</f>
        <v>松並</v>
      </c>
      <c r="D24" s="937" t="str">
        <f>VLOOKUP(B24,$B$68:$D$125,3)</f>
        <v>拓大紅陵</v>
      </c>
      <c r="E24" s="650"/>
      <c r="F24" s="993"/>
      <c r="G24" s="663"/>
      <c r="H24" s="656"/>
      <c r="I24" s="401"/>
      <c r="J24"/>
      <c r="K24" s="651"/>
      <c r="L24" s="777"/>
      <c r="M24" s="776"/>
      <c r="N24" s="781"/>
      <c r="O24" s="946"/>
      <c r="P24" s="787"/>
      <c r="Q24" s="877">
        <v>16</v>
      </c>
      <c r="R24" s="988" t="str">
        <f>VLOOKUP(Q24,$B$68:$D$125,2)</f>
        <v>宇井</v>
      </c>
      <c r="S24" s="937" t="str">
        <f>VLOOKUP(Q24,$B$68:$D$125,3)</f>
        <v>秀明八千代</v>
      </c>
      <c r="T24" s="947">
        <v>29</v>
      </c>
    </row>
    <row r="25" spans="1:20" s="26" customFormat="1" ht="18" customHeight="1">
      <c r="A25" s="935"/>
      <c r="B25" s="936"/>
      <c r="C25" s="988"/>
      <c r="D25" s="937"/>
      <c r="E25"/>
      <c r="F25" s="648">
        <v>6</v>
      </c>
      <c r="G25" s="955" t="s">
        <v>551</v>
      </c>
      <c r="H25" s="656">
        <v>0</v>
      </c>
      <c r="I25" s="401"/>
      <c r="J25"/>
      <c r="K25" s="651"/>
      <c r="L25" s="777"/>
      <c r="M25" s="776">
        <v>1</v>
      </c>
      <c r="N25" s="953" t="s">
        <v>555</v>
      </c>
      <c r="O25" s="785">
        <v>5</v>
      </c>
      <c r="P25" s="125"/>
      <c r="Q25" s="877"/>
      <c r="R25" s="988"/>
      <c r="S25" s="937"/>
      <c r="T25" s="947"/>
    </row>
    <row r="26" spans="1:20" s="26" customFormat="1" ht="18" customHeight="1">
      <c r="A26" s="935">
        <v>12</v>
      </c>
      <c r="B26" s="936">
        <v>10</v>
      </c>
      <c r="C26" s="988" t="str">
        <f>VLOOKUP(B26,$B$68:$D$125,2)</f>
        <v>田浦</v>
      </c>
      <c r="D26" s="937" t="str">
        <f>VLOOKUP(B26,$B$68:$D$125,3)</f>
        <v>成東</v>
      </c>
      <c r="E26" s="654"/>
      <c r="F26" s="650" t="s">
        <v>952</v>
      </c>
      <c r="G26" s="962"/>
      <c r="H26" s="653"/>
      <c r="I26" s="401"/>
      <c r="J26"/>
      <c r="K26" s="651"/>
      <c r="L26" s="777"/>
      <c r="M26" s="786"/>
      <c r="N26" s="945"/>
      <c r="O26" s="787">
        <v>2</v>
      </c>
      <c r="P26" s="774"/>
      <c r="Q26" s="877">
        <v>19</v>
      </c>
      <c r="R26" s="988" t="str">
        <f>VLOOKUP(Q26,$B$68:$D$125,2)</f>
        <v>磯見</v>
      </c>
      <c r="S26" s="937" t="str">
        <f>VLOOKUP(Q26,$B$68:$D$125,3)</f>
        <v>千葉経済</v>
      </c>
      <c r="T26" s="947">
        <v>30</v>
      </c>
    </row>
    <row r="27" spans="1:20" s="26" customFormat="1" ht="18" customHeight="1">
      <c r="A27" s="935"/>
      <c r="B27" s="936"/>
      <c r="C27" s="988"/>
      <c r="D27" s="937"/>
      <c r="E27"/>
      <c r="F27" s="955" t="s">
        <v>516</v>
      </c>
      <c r="G27" s="657"/>
      <c r="H27" s="401"/>
      <c r="I27" s="401"/>
      <c r="J27"/>
      <c r="K27" s="651"/>
      <c r="L27" s="777"/>
      <c r="M27" s="780"/>
      <c r="N27" s="794"/>
      <c r="O27" s="953" t="s">
        <v>524</v>
      </c>
      <c r="P27" s="125"/>
      <c r="Q27" s="877"/>
      <c r="R27" s="988"/>
      <c r="S27" s="937"/>
      <c r="T27" s="947"/>
    </row>
    <row r="28" spans="1:20" s="26" customFormat="1" ht="18" customHeight="1">
      <c r="A28" s="935">
        <v>13</v>
      </c>
      <c r="B28" s="936">
        <v>7</v>
      </c>
      <c r="C28" s="988" t="str">
        <f>VLOOKUP(B28,$B$68:$D$125,2)</f>
        <v>吉原</v>
      </c>
      <c r="D28" s="937" t="str">
        <f>VLOOKUP(B28,$B$68:$D$125,3)</f>
        <v>東金</v>
      </c>
      <c r="E28" s="135"/>
      <c r="F28" s="968"/>
      <c r="G28" s="640">
        <v>0</v>
      </c>
      <c r="H28" s="401"/>
      <c r="I28" s="401"/>
      <c r="J28"/>
      <c r="K28" s="651"/>
      <c r="L28" s="777"/>
      <c r="M28" s="780"/>
      <c r="N28" s="125">
        <v>0</v>
      </c>
      <c r="O28" s="977"/>
      <c r="P28" s="779"/>
      <c r="Q28" s="877">
        <v>33</v>
      </c>
      <c r="R28" s="988" t="str">
        <f>VLOOKUP(Q28,$B$68:$D$125,2)</f>
        <v>吾妻</v>
      </c>
      <c r="S28" s="937" t="str">
        <f>VLOOKUP(Q28,$B$68:$D$125,3)</f>
        <v>清水</v>
      </c>
      <c r="T28" s="947">
        <v>31</v>
      </c>
    </row>
    <row r="29" spans="1:20" s="26" customFormat="1" ht="18" customHeight="1">
      <c r="A29" s="935"/>
      <c r="B29" s="936"/>
      <c r="C29" s="988"/>
      <c r="D29" s="937"/>
      <c r="E29"/>
      <c r="F29" s="648">
        <v>1</v>
      </c>
      <c r="G29"/>
      <c r="H29" s="962" t="s">
        <v>558</v>
      </c>
      <c r="I29" s="544"/>
      <c r="J29"/>
      <c r="K29" s="651"/>
      <c r="L29" s="774"/>
      <c r="M29" s="945" t="s">
        <v>560</v>
      </c>
      <c r="N29" s="125"/>
      <c r="O29" s="785">
        <v>0</v>
      </c>
      <c r="P29" s="125"/>
      <c r="Q29" s="877"/>
      <c r="R29" s="988"/>
      <c r="S29" s="937"/>
      <c r="T29" s="947"/>
    </row>
    <row r="30" spans="1:20" s="26" customFormat="1" ht="18" customHeight="1">
      <c r="A30" s="935">
        <v>14</v>
      </c>
      <c r="B30" s="936">
        <v>21</v>
      </c>
      <c r="C30" s="988" t="str">
        <f>VLOOKUP(B30,$B$68:$D$125,2)</f>
        <v>及川</v>
      </c>
      <c r="D30" s="937" t="str">
        <f>VLOOKUP(B30,$B$68:$D$125,3)</f>
        <v>敬愛学園</v>
      </c>
      <c r="E30" s="654"/>
      <c r="F30" s="650">
        <v>4</v>
      </c>
      <c r="G30"/>
      <c r="H30" s="955"/>
      <c r="I30" s="663">
        <v>0</v>
      </c>
      <c r="J30"/>
      <c r="K30"/>
      <c r="L30" s="781">
        <v>2</v>
      </c>
      <c r="M30" s="953"/>
      <c r="N30" s="125"/>
      <c r="O30" s="787" t="s">
        <v>950</v>
      </c>
      <c r="P30" s="774"/>
      <c r="Q30" s="877">
        <v>12</v>
      </c>
      <c r="R30" s="988" t="str">
        <f>VLOOKUP(Q30,$B$68:$D$125,2)</f>
        <v>土井</v>
      </c>
      <c r="S30" s="937" t="str">
        <f>VLOOKUP(Q30,$B$68:$D$125,3)</f>
        <v>成田北</v>
      </c>
      <c r="T30" s="947">
        <v>32</v>
      </c>
    </row>
    <row r="31" spans="1:20" s="26" customFormat="1" ht="18" customHeight="1">
      <c r="A31" s="935"/>
      <c r="B31" s="936"/>
      <c r="C31" s="988"/>
      <c r="D31" s="937"/>
      <c r="E31"/>
      <c r="F31" s="955" t="s">
        <v>517</v>
      </c>
      <c r="G31" s="662">
        <v>1</v>
      </c>
      <c r="H31" s="5"/>
      <c r="I31" s="656"/>
      <c r="J31"/>
      <c r="K31"/>
      <c r="L31" s="776"/>
      <c r="M31" s="777"/>
      <c r="N31" s="776">
        <v>0</v>
      </c>
      <c r="O31" s="953" t="s">
        <v>525</v>
      </c>
      <c r="P31" s="125"/>
      <c r="Q31" s="877"/>
      <c r="R31" s="988"/>
      <c r="S31" s="937"/>
      <c r="T31" s="947"/>
    </row>
    <row r="32" spans="1:20" s="26" customFormat="1" ht="18" customHeight="1">
      <c r="A32" s="935">
        <v>15</v>
      </c>
      <c r="B32" s="936">
        <v>34</v>
      </c>
      <c r="C32" s="988" t="str">
        <f>VLOOKUP(B32,$B$68:$D$125,2)</f>
        <v>石山</v>
      </c>
      <c r="D32" s="937" t="str">
        <f>VLOOKUP(B32,$B$68:$D$125,3)</f>
        <v>清水</v>
      </c>
      <c r="E32" s="135"/>
      <c r="F32" s="968"/>
      <c r="G32" s="544"/>
      <c r="H32" s="5"/>
      <c r="I32" s="656"/>
      <c r="J32"/>
      <c r="K32"/>
      <c r="L32" s="776"/>
      <c r="M32" s="777"/>
      <c r="N32" s="786"/>
      <c r="O32" s="977"/>
      <c r="P32" s="779"/>
      <c r="Q32" s="877">
        <v>6</v>
      </c>
      <c r="R32" s="988" t="str">
        <f>VLOOKUP(Q32,$B$68:$D$125,2)</f>
        <v>中島</v>
      </c>
      <c r="S32" s="937" t="str">
        <f>VLOOKUP(Q32,$B$68:$D$125,3)</f>
        <v>茂原樟陽</v>
      </c>
      <c r="T32" s="947">
        <v>33</v>
      </c>
    </row>
    <row r="33" spans="1:20" s="26" customFormat="1" ht="18" customHeight="1">
      <c r="A33" s="935"/>
      <c r="B33" s="936"/>
      <c r="C33" s="988"/>
      <c r="D33" s="937"/>
      <c r="E33"/>
      <c r="F33" s="648">
        <v>0</v>
      </c>
      <c r="G33" s="962" t="s">
        <v>552</v>
      </c>
      <c r="H33" s="402"/>
      <c r="I33" s="656"/>
      <c r="J33"/>
      <c r="K33"/>
      <c r="L33" s="776"/>
      <c r="M33" s="790"/>
      <c r="N33" s="945" t="s">
        <v>556</v>
      </c>
      <c r="O33" s="125" t="s">
        <v>951</v>
      </c>
      <c r="P33" s="125"/>
      <c r="Q33" s="877"/>
      <c r="R33" s="988"/>
      <c r="S33" s="937"/>
      <c r="T33" s="947"/>
    </row>
    <row r="34" spans="1:20" s="26" customFormat="1" ht="18" customHeight="1">
      <c r="A34" s="935">
        <v>16</v>
      </c>
      <c r="B34" s="936">
        <v>5</v>
      </c>
      <c r="C34" s="988" t="str">
        <f>VLOOKUP(B34,$B$68:$D$125,2)</f>
        <v>多ケ谷</v>
      </c>
      <c r="D34" s="937" t="str">
        <f>VLOOKUP(B34,$B$68:$D$125,3)</f>
        <v>木更津総合</v>
      </c>
      <c r="E34" s="5"/>
      <c r="F34"/>
      <c r="G34" s="955"/>
      <c r="H34" s="663">
        <v>1</v>
      </c>
      <c r="I34"/>
      <c r="J34"/>
      <c r="K34"/>
      <c r="L34" s="125"/>
      <c r="M34" s="781" t="s">
        <v>952</v>
      </c>
      <c r="N34" s="953"/>
      <c r="O34" s="125"/>
      <c r="P34" s="779">
        <v>0</v>
      </c>
      <c r="Q34" s="877">
        <v>8</v>
      </c>
      <c r="R34" s="988" t="str">
        <f>VLOOKUP(Q34,$B$68:$D$125,2)</f>
        <v>御苑</v>
      </c>
      <c r="S34" s="937" t="str">
        <f>VLOOKUP(Q34,$B$68:$D$125,3)</f>
        <v>東金</v>
      </c>
      <c r="T34" s="947">
        <v>34</v>
      </c>
    </row>
    <row r="35" spans="1:20" s="26" customFormat="1" ht="18" customHeight="1">
      <c r="A35" s="935"/>
      <c r="B35" s="936"/>
      <c r="C35" s="988"/>
      <c r="D35" s="937"/>
      <c r="E35" s="964" t="s">
        <v>508</v>
      </c>
      <c r="F35" s="656" t="s">
        <v>949</v>
      </c>
      <c r="G35" s="5"/>
      <c r="H35" s="656"/>
      <c r="I35"/>
      <c r="J35"/>
      <c r="K35"/>
      <c r="L35" s="125"/>
      <c r="M35" s="776"/>
      <c r="N35" s="777"/>
      <c r="O35" s="125">
        <v>0</v>
      </c>
      <c r="P35" s="943" t="s">
        <v>510</v>
      </c>
      <c r="Q35" s="877"/>
      <c r="R35" s="988"/>
      <c r="S35" s="937"/>
      <c r="T35" s="947"/>
    </row>
    <row r="36" spans="1:20" s="26" customFormat="1" ht="18" customHeight="1">
      <c r="A36" s="935">
        <v>17</v>
      </c>
      <c r="B36" s="936">
        <v>24</v>
      </c>
      <c r="C36" s="988" t="str">
        <f>VLOOKUP(B36,$B$68:$D$125,2)</f>
        <v>渡辺</v>
      </c>
      <c r="D36" s="937" t="str">
        <f>VLOOKUP(B36,$B$68:$D$125,3)</f>
        <v>千葉南</v>
      </c>
      <c r="E36" s="965"/>
      <c r="F36" s="653"/>
      <c r="G36" s="5"/>
      <c r="H36" s="656"/>
      <c r="I36"/>
      <c r="J36"/>
      <c r="K36"/>
      <c r="L36" s="125"/>
      <c r="M36" s="776"/>
      <c r="N36" s="777"/>
      <c r="O36" s="784"/>
      <c r="P36" s="952"/>
      <c r="Q36" s="877">
        <v>27</v>
      </c>
      <c r="R36" s="988" t="str">
        <f>VLOOKUP(Q36,$B$68:$D$125,2)</f>
        <v>甲賀</v>
      </c>
      <c r="S36" s="937" t="str">
        <f>VLOOKUP(Q36,$B$68:$D$125,3)</f>
        <v>麗澤</v>
      </c>
      <c r="T36" s="947">
        <v>35</v>
      </c>
    </row>
    <row r="37" spans="1:20" s="26" customFormat="1" ht="18" customHeight="1">
      <c r="A37" s="935"/>
      <c r="B37" s="936"/>
      <c r="C37" s="988"/>
      <c r="D37" s="937"/>
      <c r="E37" s="5" t="s">
        <v>953</v>
      </c>
      <c r="F37" s="962" t="s">
        <v>518</v>
      </c>
      <c r="G37" s="402"/>
      <c r="H37" s="656"/>
      <c r="I37"/>
      <c r="J37"/>
      <c r="K37"/>
      <c r="L37" s="125"/>
      <c r="M37" s="776"/>
      <c r="N37" s="790"/>
      <c r="O37" s="945" t="s">
        <v>526</v>
      </c>
      <c r="P37" s="670">
        <v>3</v>
      </c>
      <c r="Q37" s="877"/>
      <c r="R37" s="988"/>
      <c r="S37" s="937"/>
      <c r="T37" s="947"/>
    </row>
    <row r="38" spans="1:20" s="26" customFormat="1" ht="15.75" customHeight="1">
      <c r="A38" s="989">
        <v>18</v>
      </c>
      <c r="B38" s="936">
        <v>28</v>
      </c>
      <c r="C38" s="988" t="str">
        <f>VLOOKUP(B38,$B$68:$D$125,2)</f>
        <v>野口</v>
      </c>
      <c r="D38" s="937" t="str">
        <f>VLOOKUP(B38,$B$68:$D$125,3)</f>
        <v>日体大柏</v>
      </c>
      <c r="E38" s="650"/>
      <c r="F38" s="993"/>
      <c r="G38" s="663">
        <v>2</v>
      </c>
      <c r="H38"/>
      <c r="I38"/>
      <c r="J38"/>
      <c r="K38"/>
      <c r="L38" s="125"/>
      <c r="M38" s="125"/>
      <c r="N38" s="781">
        <v>6</v>
      </c>
      <c r="O38" s="946"/>
      <c r="P38" s="787"/>
      <c r="Q38" s="877">
        <v>3</v>
      </c>
      <c r="R38" s="988" t="str">
        <f>VLOOKUP(Q38,$B$68:$D$125,2)</f>
        <v>千葉</v>
      </c>
      <c r="S38" s="937" t="str">
        <f>VLOOKUP(Q38,$B$68:$D$125,3)</f>
        <v>拓大紅陵</v>
      </c>
      <c r="T38" s="947">
        <v>36</v>
      </c>
    </row>
    <row r="39" spans="1:20" s="26" customFormat="1" ht="15.75" customHeight="1">
      <c r="A39" s="989"/>
      <c r="B39" s="936"/>
      <c r="C39" s="988"/>
      <c r="D39" s="937"/>
      <c r="F39" s="62" t="s">
        <v>948</v>
      </c>
      <c r="H39" s="219"/>
      <c r="I39" s="219"/>
      <c r="J39" s="220"/>
      <c r="K39" s="224"/>
      <c r="L39" s="795"/>
      <c r="M39" s="219"/>
      <c r="N39" s="219"/>
      <c r="O39" s="797">
        <v>6</v>
      </c>
      <c r="P39" s="219"/>
      <c r="Q39" s="877"/>
      <c r="R39" s="988"/>
      <c r="S39" s="937"/>
      <c r="T39" s="947"/>
    </row>
    <row r="40" spans="1:20" s="26" customFormat="1" ht="18" customHeight="1">
      <c r="C40" s="127" t="s">
        <v>131</v>
      </c>
      <c r="D40" s="170"/>
      <c r="E40" s="82"/>
      <c r="F40" s="217"/>
      <c r="G40" s="80"/>
      <c r="H40" s="219"/>
      <c r="I40" s="219"/>
      <c r="J40" s="220"/>
      <c r="K40" s="224"/>
      <c r="L40" s="224"/>
      <c r="M40" s="219"/>
      <c r="N40" s="220"/>
      <c r="O40" s="220"/>
      <c r="P40" s="220"/>
      <c r="Q40" s="332"/>
      <c r="R40" s="332"/>
      <c r="S40" s="334"/>
      <c r="T40" s="333"/>
    </row>
    <row r="41" spans="1:20" s="26" customFormat="1" ht="18" customHeight="1">
      <c r="C41" s="988" t="s">
        <v>972</v>
      </c>
      <c r="D41" s="937" t="s">
        <v>973</v>
      </c>
      <c r="E41" s="674"/>
      <c r="F41" s="796" t="s">
        <v>948</v>
      </c>
      <c r="G41" s="80"/>
      <c r="H41" s="219"/>
      <c r="I41" s="219"/>
      <c r="J41" s="220"/>
      <c r="K41" s="224"/>
      <c r="L41" s="224"/>
      <c r="M41" s="219"/>
      <c r="N41" s="220"/>
      <c r="O41" s="220"/>
      <c r="P41" s="220"/>
      <c r="Q41" s="332"/>
      <c r="R41" s="332"/>
      <c r="S41" s="334"/>
      <c r="T41" s="333"/>
    </row>
    <row r="42" spans="1:20" s="26" customFormat="1" ht="18" customHeight="1">
      <c r="C42" s="988"/>
      <c r="D42" s="937"/>
      <c r="E42" s="337"/>
      <c r="F42" s="996" t="s">
        <v>575</v>
      </c>
      <c r="G42" s="680"/>
      <c r="H42" s="681"/>
      <c r="I42" s="219"/>
      <c r="J42" s="220"/>
      <c r="K42" s="224"/>
      <c r="L42" s="224"/>
      <c r="M42" s="219"/>
      <c r="N42" s="220"/>
      <c r="O42" s="220"/>
      <c r="P42" s="220"/>
      <c r="Q42" s="332"/>
      <c r="R42" s="332"/>
      <c r="S42" s="334"/>
      <c r="T42" s="333"/>
    </row>
    <row r="43" spans="1:20" s="26" customFormat="1" ht="18" customHeight="1">
      <c r="A43" s="76"/>
      <c r="B43" s="127"/>
      <c r="C43" s="988" t="s">
        <v>974</v>
      </c>
      <c r="D43" s="937" t="s">
        <v>975</v>
      </c>
      <c r="E43" s="336"/>
      <c r="F43" s="997"/>
      <c r="G43" s="43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935"/>
    </row>
    <row r="44" spans="1:20" s="26" customFormat="1" ht="18" customHeight="1">
      <c r="A44" s="76"/>
      <c r="B44" s="127"/>
      <c r="C44" s="988"/>
      <c r="D44" s="937"/>
      <c r="E44" s="17"/>
      <c r="F44" s="80" t="s">
        <v>987</v>
      </c>
      <c r="G44" s="103"/>
      <c r="H44" s="219"/>
      <c r="I44" s="219"/>
      <c r="J44" s="220"/>
      <c r="K44" s="224"/>
      <c r="L44" s="224"/>
      <c r="M44" s="219"/>
      <c r="N44" s="220"/>
      <c r="O44" s="220"/>
      <c r="P44" s="220"/>
      <c r="Q44" s="127"/>
      <c r="R44" s="127"/>
      <c r="S44" s="170"/>
      <c r="T44" s="935"/>
    </row>
    <row r="45" spans="1:20" s="26" customFormat="1" ht="11.1" customHeight="1">
      <c r="A45" s="935"/>
      <c r="B45" s="910"/>
      <c r="C45" s="910"/>
      <c r="D45" s="986"/>
      <c r="E45" s="219"/>
      <c r="F45" s="222"/>
      <c r="G45" s="222"/>
      <c r="H45" s="219"/>
      <c r="I45" s="219"/>
      <c r="J45" s="220"/>
      <c r="K45" s="224"/>
      <c r="L45" s="224"/>
      <c r="M45" s="219"/>
      <c r="N45" s="220"/>
      <c r="O45" s="223"/>
      <c r="P45" s="220"/>
      <c r="Q45" s="910"/>
      <c r="R45" s="910"/>
      <c r="S45" s="986"/>
      <c r="T45" s="935"/>
    </row>
    <row r="46" spans="1:20" s="26" customFormat="1" ht="11.1" customHeight="1">
      <c r="A46" s="935"/>
      <c r="B46" s="910"/>
      <c r="C46" s="910"/>
      <c r="D46" s="986"/>
      <c r="E46" s="250"/>
      <c r="F46" s="250"/>
      <c r="G46" s="250"/>
      <c r="H46" s="219"/>
      <c r="I46" s="219"/>
      <c r="J46" s="225"/>
      <c r="K46" s="224"/>
      <c r="L46" s="224"/>
      <c r="M46" s="219"/>
      <c r="N46" s="220"/>
      <c r="O46" s="223"/>
      <c r="P46" s="220"/>
      <c r="Q46" s="910"/>
      <c r="R46" s="910"/>
      <c r="S46" s="986"/>
      <c r="T46" s="935"/>
    </row>
    <row r="47" spans="1:20" s="26" customFormat="1" ht="11.1" customHeight="1">
      <c r="A47" s="935"/>
      <c r="B47" s="910"/>
      <c r="C47" s="910"/>
      <c r="D47" s="986"/>
      <c r="E47" s="33"/>
      <c r="F47" s="33"/>
      <c r="G47" s="33"/>
      <c r="H47" s="48"/>
      <c r="I47" s="48"/>
      <c r="J47" s="248"/>
      <c r="K47" s="101"/>
      <c r="L47" s="101"/>
      <c r="M47" s="48"/>
      <c r="N47" s="48"/>
      <c r="O47" s="48"/>
      <c r="P47" s="223"/>
      <c r="Q47" s="910"/>
      <c r="R47" s="910"/>
      <c r="S47" s="986"/>
      <c r="T47" s="935"/>
    </row>
    <row r="48" spans="1:20" ht="11.1" customHeight="1">
      <c r="A48" s="935"/>
      <c r="B48" s="910"/>
      <c r="C48" s="910"/>
      <c r="D48" s="986"/>
      <c r="E48" s="129"/>
      <c r="F48" s="86"/>
      <c r="G48" s="101"/>
      <c r="H48" s="48"/>
      <c r="I48" s="48"/>
      <c r="J48" s="24"/>
      <c r="K48" s="101"/>
      <c r="L48" s="101"/>
      <c r="M48" s="48"/>
      <c r="N48" s="48"/>
      <c r="O48" s="48"/>
      <c r="P48" s="48"/>
      <c r="Q48" s="910"/>
      <c r="R48" s="910"/>
      <c r="S48" s="986"/>
      <c r="T48" s="935"/>
    </row>
    <row r="49" spans="1:21" ht="11.1" customHeight="1">
      <c r="A49" s="195"/>
      <c r="B49" s="192"/>
      <c r="C49" s="192"/>
      <c r="D49" s="194"/>
      <c r="E49" s="129"/>
      <c r="F49" s="86"/>
      <c r="G49" s="101"/>
      <c r="H49" s="48"/>
      <c r="I49" s="48"/>
      <c r="J49" s="193"/>
      <c r="K49" s="101"/>
      <c r="L49" s="101"/>
      <c r="M49" s="48"/>
      <c r="N49" s="48"/>
      <c r="O49" s="48"/>
      <c r="P49" s="48"/>
      <c r="Q49" s="192"/>
      <c r="R49" s="192"/>
      <c r="S49" s="194"/>
      <c r="T49" s="195"/>
    </row>
    <row r="50" spans="1:21" ht="19.5" customHeight="1">
      <c r="A50" s="960"/>
      <c r="B50" s="960"/>
      <c r="C50" s="960"/>
      <c r="D50" s="960"/>
      <c r="E50" s="960"/>
      <c r="F50" s="960"/>
      <c r="G50" s="960"/>
      <c r="H50" s="960"/>
      <c r="I50" s="960"/>
      <c r="J50" s="960"/>
      <c r="K50" s="960"/>
      <c r="L50" s="960"/>
      <c r="M50" s="960"/>
      <c r="N50" s="960"/>
      <c r="O50" s="960"/>
      <c r="P50" s="960"/>
      <c r="Q50" s="960"/>
      <c r="R50" s="960"/>
      <c r="S50" s="960"/>
      <c r="T50" s="960"/>
    </row>
    <row r="51" spans="1:21" ht="11.1" customHeight="1">
      <c r="A51" s="935"/>
      <c r="B51" s="910"/>
      <c r="C51" s="990"/>
      <c r="D51" s="990"/>
      <c r="E51" s="101"/>
      <c r="F51" s="86"/>
      <c r="G51" s="101"/>
      <c r="H51" s="48"/>
      <c r="I51" s="48"/>
      <c r="J51" s="258"/>
      <c r="K51" s="101"/>
      <c r="L51" s="101"/>
      <c r="M51" s="48"/>
      <c r="N51" s="48"/>
      <c r="O51" s="48"/>
      <c r="P51" s="48"/>
      <c r="Q51" s="910"/>
      <c r="R51" s="910"/>
      <c r="S51" s="986"/>
      <c r="T51" s="935"/>
    </row>
    <row r="52" spans="1:21">
      <c r="A52" s="935"/>
      <c r="B52" s="910"/>
      <c r="C52" s="990"/>
      <c r="D52" s="990"/>
      <c r="E52" s="86"/>
      <c r="F52" s="86"/>
      <c r="G52" s="991"/>
      <c r="H52" s="991"/>
      <c r="I52" s="991"/>
      <c r="J52" s="991"/>
      <c r="K52" s="85"/>
      <c r="L52" s="100"/>
      <c r="M52" s="24"/>
      <c r="N52" s="101"/>
      <c r="O52" s="48"/>
      <c r="P52" s="48"/>
      <c r="Q52" s="910"/>
      <c r="R52" s="910"/>
      <c r="S52" s="986"/>
      <c r="T52" s="935"/>
    </row>
    <row r="53" spans="1:21" ht="11.1" customHeight="1">
      <c r="A53" s="935"/>
      <c r="B53" s="910"/>
      <c r="C53" s="910"/>
      <c r="D53" s="986"/>
      <c r="E53" s="101"/>
      <c r="F53" s="86"/>
      <c r="G53" s="101"/>
      <c r="H53" s="48"/>
      <c r="I53" s="48"/>
      <c r="J53" s="258"/>
      <c r="K53" s="85"/>
      <c r="L53" s="100"/>
      <c r="M53" s="24"/>
      <c r="N53" s="101"/>
      <c r="O53" s="48"/>
      <c r="P53" s="48"/>
      <c r="Q53" s="910"/>
      <c r="R53" s="910"/>
      <c r="S53" s="986"/>
      <c r="T53" s="935"/>
    </row>
    <row r="54" spans="1:21" ht="11.1" customHeight="1">
      <c r="A54" s="935"/>
      <c r="B54" s="910"/>
      <c r="C54" s="910"/>
      <c r="D54" s="986"/>
      <c r="E54" s="86"/>
      <c r="F54" s="219"/>
      <c r="G54" s="101"/>
      <c r="H54" s="48"/>
      <c r="I54" s="48"/>
      <c r="J54" s="258"/>
      <c r="K54" s="85"/>
      <c r="L54" s="100"/>
      <c r="M54" s="24"/>
      <c r="N54" s="101"/>
      <c r="O54" s="48"/>
      <c r="P54" s="48"/>
      <c r="Q54" s="910"/>
      <c r="R54" s="910"/>
      <c r="S54" s="986"/>
      <c r="T54" s="935"/>
    </row>
    <row r="55" spans="1:21" ht="11.1" customHeight="1">
      <c r="A55" s="935"/>
      <c r="B55" s="910"/>
      <c r="C55" s="910"/>
      <c r="D55" s="986"/>
      <c r="E55" s="101"/>
      <c r="F55" s="219"/>
      <c r="G55" s="102"/>
      <c r="H55" s="48"/>
      <c r="I55" s="48"/>
      <c r="J55" s="258"/>
      <c r="K55" s="85"/>
      <c r="L55" s="100"/>
      <c r="M55" s="24"/>
      <c r="N55" s="102"/>
      <c r="O55" s="48"/>
      <c r="P55" s="48"/>
      <c r="Q55" s="910"/>
      <c r="R55" s="910"/>
      <c r="S55" s="986"/>
      <c r="T55" s="935"/>
    </row>
    <row r="56" spans="1:21" ht="11.1" customHeight="1">
      <c r="A56" s="935"/>
      <c r="B56" s="910"/>
      <c r="C56" s="910"/>
      <c r="D56" s="986"/>
      <c r="E56" s="86"/>
      <c r="F56" s="86"/>
      <c r="G56" s="103"/>
      <c r="H56" s="75"/>
      <c r="I56" s="75"/>
      <c r="J56" s="104"/>
      <c r="K56" s="97"/>
      <c r="L56" s="104"/>
      <c r="M56" s="104"/>
      <c r="N56" s="103"/>
      <c r="O56" s="103"/>
      <c r="P56" s="75"/>
      <c r="Q56" s="910"/>
      <c r="R56" s="910"/>
      <c r="S56" s="986"/>
      <c r="T56" s="935"/>
    </row>
    <row r="57" spans="1:21" ht="11.1" customHeight="1">
      <c r="A57" s="935"/>
      <c r="B57" s="910"/>
      <c r="C57" s="910"/>
      <c r="D57" s="986"/>
      <c r="E57" s="84"/>
      <c r="F57" s="84"/>
      <c r="G57" s="103"/>
      <c r="H57" s="75"/>
      <c r="I57" s="75"/>
      <c r="J57" s="97"/>
      <c r="K57" s="97"/>
      <c r="L57" s="104"/>
      <c r="M57" s="104"/>
      <c r="N57" s="103"/>
      <c r="O57" s="103"/>
      <c r="P57" s="75"/>
      <c r="Q57" s="910"/>
      <c r="R57" s="910"/>
      <c r="S57" s="986"/>
      <c r="T57" s="935"/>
    </row>
    <row r="58" spans="1:21" ht="11.1" customHeight="1">
      <c r="A58" s="935"/>
      <c r="B58" s="910"/>
      <c r="C58" s="910"/>
      <c r="D58" s="986"/>
      <c r="E58" s="75"/>
      <c r="F58" s="75"/>
      <c r="G58" s="103"/>
      <c r="H58" s="75"/>
      <c r="I58" s="75"/>
      <c r="J58" s="97"/>
      <c r="K58" s="953"/>
      <c r="L58" s="953"/>
      <c r="M58" s="953"/>
      <c r="N58" s="953"/>
      <c r="O58" s="953"/>
      <c r="P58" s="953"/>
      <c r="Q58" s="910"/>
      <c r="R58" s="910"/>
      <c r="S58" s="986"/>
      <c r="T58" s="935"/>
    </row>
    <row r="59" spans="1:21" ht="11.1" customHeight="1">
      <c r="A59" s="30"/>
      <c r="B59" s="77"/>
      <c r="C59" s="910"/>
      <c r="D59" s="986"/>
      <c r="E59" s="17"/>
      <c r="F59" s="77"/>
      <c r="G59" s="41"/>
      <c r="H59" s="41"/>
      <c r="I59" s="41"/>
      <c r="J59" s="41"/>
      <c r="K59" s="953"/>
      <c r="L59" s="953"/>
      <c r="M59" s="953"/>
      <c r="N59" s="953"/>
      <c r="O59" s="953"/>
      <c r="P59" s="953"/>
      <c r="Q59" s="910"/>
      <c r="R59" s="910"/>
      <c r="S59" s="986"/>
      <c r="T59" s="935"/>
    </row>
    <row r="60" spans="1:21" ht="13.5" customHeight="1">
      <c r="A60" s="30"/>
      <c r="B60" s="77"/>
      <c r="C60" s="910"/>
      <c r="D60" s="986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103"/>
      <c r="P60" s="70"/>
      <c r="Q60" s="910"/>
      <c r="R60" s="910"/>
      <c r="S60" s="986"/>
      <c r="T60" s="935"/>
    </row>
    <row r="61" spans="1:21" ht="11.25" customHeight="1">
      <c r="A61" s="75"/>
      <c r="B61" s="76"/>
      <c r="C61" s="76"/>
      <c r="D61" s="76"/>
      <c r="E61" s="48"/>
      <c r="F61" s="48"/>
      <c r="G61" s="105"/>
      <c r="H61" s="48"/>
      <c r="I61" s="48"/>
      <c r="J61" s="32"/>
      <c r="K61" s="39"/>
      <c r="L61" s="39"/>
      <c r="M61" s="39"/>
      <c r="N61" s="65"/>
      <c r="O61" s="105"/>
      <c r="R61" s="18"/>
      <c r="S61" s="18"/>
      <c r="T61" s="18"/>
    </row>
    <row r="62" spans="1:21" ht="11.45" customHeight="1">
      <c r="A62" s="75"/>
      <c r="F62" s="48"/>
      <c r="G62" s="49"/>
      <c r="H62" s="48"/>
      <c r="I62" s="48"/>
      <c r="J62" s="32"/>
      <c r="K62" s="39"/>
      <c r="L62" s="56"/>
      <c r="M62" s="39"/>
      <c r="N62" s="17"/>
      <c r="O62" s="49"/>
      <c r="T62" s="90"/>
      <c r="U62" s="24"/>
    </row>
    <row r="63" spans="1:21" ht="11.45" customHeight="1">
      <c r="A63" s="75"/>
      <c r="F63" s="48"/>
      <c r="G63" s="18"/>
      <c r="H63" s="48"/>
    </row>
    <row r="64" spans="1:21" ht="11.45" customHeight="1">
      <c r="A64" s="75"/>
      <c r="F64" s="48"/>
      <c r="G64" s="18"/>
      <c r="H64" s="49"/>
    </row>
    <row r="65" spans="1:21" ht="11.45" customHeight="1">
      <c r="A65" s="75"/>
      <c r="F65" s="48"/>
      <c r="G65" s="18"/>
      <c r="H65" s="49"/>
    </row>
    <row r="66" spans="1:21" ht="11.45" customHeight="1">
      <c r="A66" s="75"/>
      <c r="F66" s="48"/>
      <c r="G66" s="18"/>
      <c r="H66" s="49"/>
      <c r="I66" s="171"/>
      <c r="J66" s="171"/>
      <c r="K66" s="171"/>
      <c r="L66" s="171"/>
      <c r="M66" s="171"/>
      <c r="N66" s="171"/>
      <c r="O66" s="178"/>
    </row>
    <row r="67" spans="1:21">
      <c r="A67" s="75"/>
      <c r="C67" s="18" t="s">
        <v>631</v>
      </c>
      <c r="F67" s="48"/>
      <c r="G67" s="18"/>
      <c r="H67" s="49"/>
      <c r="I67" s="171"/>
      <c r="J67" s="143"/>
      <c r="K67" s="143"/>
      <c r="L67" s="143"/>
      <c r="M67" s="143"/>
      <c r="N67" s="171"/>
      <c r="O67" s="178"/>
    </row>
    <row r="68" spans="1:21" ht="15" customHeight="1">
      <c r="A68" s="75"/>
      <c r="B68" s="252">
        <v>1</v>
      </c>
      <c r="C68" s="398" t="s">
        <v>430</v>
      </c>
      <c r="D68" s="398" t="s">
        <v>109</v>
      </c>
      <c r="E68" s="251"/>
      <c r="F68" s="75"/>
      <c r="G68" s="18"/>
      <c r="H68" s="49"/>
    </row>
    <row r="69" spans="1:21" ht="15" customHeight="1">
      <c r="A69" s="75"/>
      <c r="B69" s="252">
        <v>2</v>
      </c>
      <c r="C69" s="398" t="s">
        <v>358</v>
      </c>
      <c r="D69" s="398" t="s">
        <v>109</v>
      </c>
      <c r="E69" s="251"/>
      <c r="F69" s="75"/>
    </row>
    <row r="70" spans="1:21" ht="15" customHeight="1">
      <c r="A70" s="77"/>
      <c r="B70" s="252">
        <v>3</v>
      </c>
      <c r="C70" s="398" t="s">
        <v>442</v>
      </c>
      <c r="D70" s="398" t="s">
        <v>109</v>
      </c>
      <c r="E70" s="288" t="s">
        <v>506</v>
      </c>
      <c r="F70" s="75"/>
    </row>
    <row r="71" spans="1:21" ht="15" customHeight="1">
      <c r="A71" s="77"/>
      <c r="B71" s="252">
        <v>4</v>
      </c>
      <c r="C71" s="398" t="s">
        <v>357</v>
      </c>
      <c r="D71" s="398" t="s">
        <v>109</v>
      </c>
      <c r="E71" s="288" t="s">
        <v>505</v>
      </c>
      <c r="F71" s="75"/>
      <c r="I71" s="373"/>
    </row>
    <row r="72" spans="1:21" ht="15" customHeight="1">
      <c r="A72" s="77"/>
      <c r="B72" s="252">
        <v>5</v>
      </c>
      <c r="C72" s="398" t="s">
        <v>443</v>
      </c>
      <c r="D72" s="398" t="s">
        <v>444</v>
      </c>
      <c r="E72" s="288"/>
      <c r="F72" s="75"/>
      <c r="H72" s="26"/>
      <c r="I72" s="26"/>
      <c r="J72" s="26"/>
      <c r="K72" s="26"/>
      <c r="L72" s="26"/>
      <c r="M72" s="26"/>
      <c r="N72" s="26"/>
      <c r="O72" s="26"/>
      <c r="P72" s="26"/>
    </row>
    <row r="73" spans="1:21" ht="15" customHeight="1">
      <c r="A73" s="77"/>
      <c r="B73" s="252">
        <v>6</v>
      </c>
      <c r="C73" s="398" t="s">
        <v>200</v>
      </c>
      <c r="D73" s="398" t="s">
        <v>305</v>
      </c>
      <c r="E73" s="288"/>
      <c r="F73" s="76"/>
      <c r="H73" s="26"/>
      <c r="I73" s="26"/>
      <c r="J73" s="26"/>
      <c r="K73" s="26"/>
      <c r="L73" s="26"/>
      <c r="M73" s="26"/>
      <c r="N73" s="26"/>
      <c r="O73" s="26"/>
      <c r="P73" s="26"/>
    </row>
    <row r="74" spans="1:21" ht="15" customHeight="1">
      <c r="A74" s="77"/>
      <c r="B74" s="252">
        <v>7</v>
      </c>
      <c r="C74" s="398" t="s">
        <v>426</v>
      </c>
      <c r="D74" s="398" t="s">
        <v>132</v>
      </c>
      <c r="E74" s="251"/>
      <c r="F74" s="76"/>
      <c r="H74" s="26"/>
      <c r="I74" s="26"/>
      <c r="J74" s="26"/>
      <c r="K74" s="26"/>
      <c r="L74" s="26"/>
      <c r="M74" s="26"/>
      <c r="N74" s="26"/>
      <c r="O74" s="26"/>
      <c r="P74" s="26"/>
    </row>
    <row r="75" spans="1:21" ht="15" customHeight="1">
      <c r="A75" s="77"/>
      <c r="B75" s="252">
        <v>8</v>
      </c>
      <c r="C75" s="398" t="s">
        <v>445</v>
      </c>
      <c r="D75" s="398" t="s">
        <v>132</v>
      </c>
      <c r="E75" s="251"/>
      <c r="F75" s="76"/>
      <c r="G75" s="18"/>
      <c r="H75" s="49"/>
      <c r="I75" s="171"/>
      <c r="J75" s="143"/>
      <c r="K75" s="143"/>
      <c r="L75" s="143"/>
      <c r="M75" s="143"/>
      <c r="N75" s="143"/>
      <c r="O75" s="143"/>
      <c r="P75" s="143"/>
    </row>
    <row r="76" spans="1:21" ht="15" customHeight="1">
      <c r="A76" s="77"/>
      <c r="B76" s="252">
        <v>9</v>
      </c>
      <c r="C76" s="398" t="s">
        <v>193</v>
      </c>
      <c r="D76" s="398" t="s">
        <v>188</v>
      </c>
      <c r="E76" s="251"/>
      <c r="F76" s="76"/>
      <c r="G76" s="18"/>
      <c r="H76" s="1"/>
      <c r="I76" s="171"/>
      <c r="J76" s="143"/>
      <c r="K76" s="143"/>
      <c r="L76" s="143"/>
      <c r="M76" s="143"/>
      <c r="N76" s="143"/>
      <c r="O76" s="143"/>
      <c r="P76" s="143"/>
    </row>
    <row r="77" spans="1:21" ht="15" customHeight="1">
      <c r="A77" s="77"/>
      <c r="B77" s="252">
        <v>10</v>
      </c>
      <c r="C77" s="398" t="s">
        <v>424</v>
      </c>
      <c r="D77" s="398" t="s">
        <v>354</v>
      </c>
      <c r="E77" s="251"/>
      <c r="F77" s="76"/>
      <c r="G77" s="18"/>
      <c r="U77" s="171"/>
    </row>
    <row r="78" spans="1:21" ht="15" customHeight="1">
      <c r="A78" s="77"/>
      <c r="B78" s="252">
        <v>11</v>
      </c>
      <c r="C78" s="398" t="s">
        <v>423</v>
      </c>
      <c r="D78" s="398" t="s">
        <v>69</v>
      </c>
      <c r="E78" s="251"/>
      <c r="F78" s="76"/>
      <c r="G78" s="18"/>
      <c r="U78" s="171"/>
    </row>
    <row r="79" spans="1:21" ht="15" customHeight="1">
      <c r="A79" s="77"/>
      <c r="B79" s="252">
        <v>12</v>
      </c>
      <c r="C79" s="398" t="s">
        <v>422</v>
      </c>
      <c r="D79" s="398" t="s">
        <v>69</v>
      </c>
      <c r="E79" s="251"/>
      <c r="F79" s="76"/>
      <c r="G79" s="18"/>
      <c r="U79" s="171"/>
    </row>
    <row r="80" spans="1:21" ht="15" customHeight="1">
      <c r="A80" s="77"/>
      <c r="B80" s="252">
        <v>13</v>
      </c>
      <c r="C80" s="398" t="s">
        <v>313</v>
      </c>
      <c r="D80" s="398" t="s">
        <v>70</v>
      </c>
      <c r="E80" s="251"/>
      <c r="F80" s="76"/>
      <c r="G80" s="18"/>
      <c r="U80" s="171"/>
    </row>
    <row r="81" spans="1:21" ht="15" customHeight="1">
      <c r="A81" s="77"/>
      <c r="B81" s="252">
        <v>14</v>
      </c>
      <c r="C81" s="398" t="s">
        <v>322</v>
      </c>
      <c r="D81" s="398" t="s">
        <v>70</v>
      </c>
      <c r="E81" s="251"/>
      <c r="F81" s="76"/>
      <c r="G81" s="18"/>
      <c r="U81" s="171"/>
    </row>
    <row r="82" spans="1:21" ht="15" customHeight="1">
      <c r="A82" s="77"/>
      <c r="B82" s="252">
        <v>15</v>
      </c>
      <c r="C82" s="398" t="s">
        <v>419</v>
      </c>
      <c r="D82" s="398" t="s">
        <v>286</v>
      </c>
      <c r="E82" s="251"/>
      <c r="F82" s="76"/>
      <c r="G82" s="18"/>
      <c r="U82" s="143"/>
    </row>
    <row r="83" spans="1:21" ht="15" customHeight="1">
      <c r="A83" s="77"/>
      <c r="B83" s="252">
        <v>16</v>
      </c>
      <c r="C83" s="398" t="s">
        <v>418</v>
      </c>
      <c r="D83" s="398" t="s">
        <v>286</v>
      </c>
      <c r="E83" s="251"/>
      <c r="F83" s="76"/>
      <c r="G83" s="18"/>
      <c r="U83" s="171"/>
    </row>
    <row r="84" spans="1:21" ht="15" customHeight="1">
      <c r="A84" s="77"/>
      <c r="B84" s="252">
        <v>17</v>
      </c>
      <c r="C84" s="398" t="s">
        <v>190</v>
      </c>
      <c r="D84" s="398" t="s">
        <v>286</v>
      </c>
      <c r="E84" s="251" t="s">
        <v>480</v>
      </c>
      <c r="F84" s="76"/>
      <c r="G84" s="18"/>
      <c r="U84" s="171"/>
    </row>
    <row r="85" spans="1:21" ht="15" customHeight="1">
      <c r="A85" s="77"/>
      <c r="B85" s="252">
        <v>18</v>
      </c>
      <c r="C85" s="398" t="s">
        <v>415</v>
      </c>
      <c r="D85" s="398" t="s">
        <v>68</v>
      </c>
      <c r="E85" s="251"/>
      <c r="F85" s="76"/>
      <c r="G85" s="18"/>
      <c r="U85" s="171"/>
    </row>
    <row r="86" spans="1:21" ht="15" customHeight="1">
      <c r="A86" s="77"/>
      <c r="B86" s="252">
        <v>19</v>
      </c>
      <c r="C86" s="398" t="s">
        <v>412</v>
      </c>
      <c r="D86" s="398" t="s">
        <v>194</v>
      </c>
      <c r="E86" s="252"/>
      <c r="F86" s="76"/>
      <c r="U86" s="171"/>
    </row>
    <row r="87" spans="1:21" ht="15" customHeight="1">
      <c r="A87" s="77"/>
      <c r="B87" s="252">
        <v>20</v>
      </c>
      <c r="C87" s="398" t="s">
        <v>300</v>
      </c>
      <c r="D87" s="398" t="s">
        <v>194</v>
      </c>
      <c r="E87" s="288"/>
      <c r="F87" s="76"/>
      <c r="I87" s="17"/>
      <c r="J87" s="373"/>
      <c r="K87" s="373"/>
      <c r="L87" s="17"/>
      <c r="M87" s="373"/>
      <c r="N87" s="17"/>
      <c r="P87" s="17"/>
      <c r="Q87" s="17"/>
      <c r="R87" s="70"/>
      <c r="U87" s="171"/>
    </row>
    <row r="88" spans="1:21" ht="15" customHeight="1">
      <c r="A88" s="77"/>
      <c r="B88" s="252">
        <v>21</v>
      </c>
      <c r="C88" s="398" t="s">
        <v>409</v>
      </c>
      <c r="D88" s="398" t="s">
        <v>331</v>
      </c>
      <c r="E88" s="288"/>
      <c r="F88" s="76"/>
      <c r="T88" s="179"/>
      <c r="U88" s="171"/>
    </row>
    <row r="89" spans="1:21" ht="15" customHeight="1">
      <c r="A89" s="77"/>
      <c r="B89" s="252">
        <v>22</v>
      </c>
      <c r="C89" s="398" t="s">
        <v>408</v>
      </c>
      <c r="D89" s="398" t="s">
        <v>355</v>
      </c>
      <c r="E89" s="252"/>
      <c r="F89" s="76"/>
      <c r="T89" s="179"/>
      <c r="U89" s="171"/>
    </row>
    <row r="90" spans="1:21" ht="15" customHeight="1">
      <c r="A90" s="77"/>
      <c r="B90" s="252">
        <v>23</v>
      </c>
      <c r="C90" s="398" t="s">
        <v>317</v>
      </c>
      <c r="D90" s="398" t="s">
        <v>345</v>
      </c>
      <c r="E90" s="252"/>
      <c r="F90" s="76"/>
      <c r="T90" s="171"/>
      <c r="U90" s="171"/>
    </row>
    <row r="91" spans="1:21" ht="15" customHeight="1">
      <c r="A91" s="77"/>
      <c r="B91" s="252">
        <v>24</v>
      </c>
      <c r="C91" s="398" t="s">
        <v>205</v>
      </c>
      <c r="D91" s="398" t="s">
        <v>67</v>
      </c>
      <c r="E91" s="288"/>
      <c r="F91" s="76"/>
      <c r="T91" s="179"/>
      <c r="U91" s="171"/>
    </row>
    <row r="92" spans="1:21" ht="15" customHeight="1">
      <c r="A92" s="77"/>
      <c r="B92" s="252">
        <v>25</v>
      </c>
      <c r="C92" s="398" t="s">
        <v>294</v>
      </c>
      <c r="D92" s="398" t="s">
        <v>65</v>
      </c>
      <c r="E92" s="252"/>
      <c r="F92" s="76"/>
      <c r="T92" s="179"/>
      <c r="U92" s="171"/>
    </row>
    <row r="93" spans="1:21" ht="15" customHeight="1">
      <c r="A93" s="77"/>
      <c r="B93" s="252">
        <v>26</v>
      </c>
      <c r="C93" s="398" t="s">
        <v>288</v>
      </c>
      <c r="D93" s="398" t="s">
        <v>113</v>
      </c>
      <c r="E93" s="252"/>
      <c r="F93" s="76"/>
      <c r="T93" s="179"/>
      <c r="U93" s="171"/>
    </row>
    <row r="94" spans="1:21" ht="15" customHeight="1">
      <c r="A94" s="77"/>
      <c r="B94" s="252">
        <v>27</v>
      </c>
      <c r="C94" s="398" t="s">
        <v>402</v>
      </c>
      <c r="D94" s="398" t="s">
        <v>113</v>
      </c>
      <c r="E94" s="252"/>
      <c r="F94" s="76"/>
      <c r="T94" s="179"/>
      <c r="U94" s="171"/>
    </row>
    <row r="95" spans="1:21" ht="15" customHeight="1">
      <c r="A95" s="77"/>
      <c r="B95" s="252">
        <v>28</v>
      </c>
      <c r="C95" s="398" t="s">
        <v>360</v>
      </c>
      <c r="D95" s="398" t="s">
        <v>332</v>
      </c>
      <c r="E95" s="252" t="s">
        <v>481</v>
      </c>
      <c r="F95" s="76"/>
      <c r="T95" s="179"/>
      <c r="U95" s="171"/>
    </row>
    <row r="96" spans="1:21" ht="15" customHeight="1">
      <c r="A96" s="77"/>
      <c r="B96" s="252">
        <v>29</v>
      </c>
      <c r="C96" s="398" t="s">
        <v>192</v>
      </c>
      <c r="D96" s="398" t="s">
        <v>341</v>
      </c>
      <c r="E96" s="252"/>
      <c r="F96" s="76"/>
      <c r="T96" s="179"/>
      <c r="U96" s="171"/>
    </row>
    <row r="97" spans="1:21" ht="15" customHeight="1">
      <c r="A97" s="77"/>
      <c r="B97" s="252">
        <v>30</v>
      </c>
      <c r="C97" s="398" t="s">
        <v>397</v>
      </c>
      <c r="D97" s="398" t="s">
        <v>341</v>
      </c>
      <c r="E97" s="288"/>
      <c r="F97" s="76"/>
      <c r="H97" s="26"/>
      <c r="I97" s="26"/>
      <c r="T97" s="179"/>
      <c r="U97" s="171"/>
    </row>
    <row r="98" spans="1:21" ht="15" customHeight="1">
      <c r="A98" s="77"/>
      <c r="B98" s="252">
        <v>31</v>
      </c>
      <c r="C98" s="398" t="s">
        <v>396</v>
      </c>
      <c r="D98" s="398" t="s">
        <v>191</v>
      </c>
      <c r="E98" s="252"/>
      <c r="F98" s="76"/>
      <c r="G98" s="26"/>
      <c r="H98" s="26"/>
      <c r="I98" s="26"/>
      <c r="L98" s="26"/>
      <c r="M98" s="26"/>
      <c r="N98" s="26"/>
      <c r="O98" s="26"/>
      <c r="T98" s="179"/>
      <c r="U98" s="171"/>
    </row>
    <row r="99" spans="1:21" ht="15" customHeight="1">
      <c r="A99" s="77"/>
      <c r="B99" s="252">
        <v>32</v>
      </c>
      <c r="C99" s="398" t="s">
        <v>302</v>
      </c>
      <c r="D99" s="398" t="s">
        <v>191</v>
      </c>
      <c r="E99" s="252"/>
      <c r="F99" s="76"/>
      <c r="G99" s="26"/>
      <c r="H99" s="26"/>
      <c r="I99" s="26"/>
      <c r="L99" s="26"/>
      <c r="M99" s="26"/>
      <c r="N99" s="26"/>
      <c r="O99" s="26"/>
      <c r="P99" s="26"/>
      <c r="T99" s="179"/>
      <c r="U99" s="171"/>
    </row>
    <row r="100" spans="1:21" ht="15" customHeight="1">
      <c r="A100" s="77"/>
      <c r="B100" s="252">
        <v>33</v>
      </c>
      <c r="C100" s="398" t="s">
        <v>291</v>
      </c>
      <c r="D100" s="398" t="s">
        <v>350</v>
      </c>
      <c r="E100" s="252"/>
      <c r="F100" s="76"/>
      <c r="G100" s="26"/>
      <c r="H100" s="26"/>
      <c r="I100" s="26"/>
      <c r="L100" s="26"/>
      <c r="M100" s="26"/>
      <c r="N100" s="26"/>
      <c r="O100" s="26"/>
      <c r="P100" s="26"/>
      <c r="T100" s="179"/>
      <c r="U100" s="171"/>
    </row>
    <row r="101" spans="1:21" ht="15" customHeight="1">
      <c r="A101" s="77"/>
      <c r="B101" s="252">
        <v>34</v>
      </c>
      <c r="C101" s="134" t="s">
        <v>290</v>
      </c>
      <c r="D101" s="255" t="s">
        <v>77</v>
      </c>
      <c r="E101" s="252"/>
      <c r="F101" s="76"/>
      <c r="G101" s="178"/>
      <c r="H101" s="171"/>
      <c r="I101" s="171"/>
      <c r="J101" s="171"/>
      <c r="K101" s="171"/>
      <c r="L101" s="171"/>
      <c r="M101" s="171"/>
      <c r="N101" s="171"/>
      <c r="O101" s="178"/>
      <c r="P101" s="171"/>
      <c r="Q101" s="171"/>
      <c r="R101" s="245"/>
      <c r="S101" s="179"/>
      <c r="T101" s="143"/>
      <c r="U101" s="143"/>
    </row>
    <row r="102" spans="1:21" ht="15" customHeight="1">
      <c r="A102" s="77"/>
      <c r="B102" s="252">
        <v>35</v>
      </c>
      <c r="C102" s="134" t="s">
        <v>193</v>
      </c>
      <c r="D102" s="255" t="s">
        <v>295</v>
      </c>
      <c r="E102" s="288"/>
      <c r="F102" s="76"/>
      <c r="G102" s="178"/>
      <c r="H102" s="171"/>
      <c r="I102" s="171"/>
      <c r="J102" s="171"/>
      <c r="K102" s="171"/>
      <c r="L102" s="171"/>
      <c r="M102" s="171"/>
      <c r="N102" s="171"/>
      <c r="O102" s="178"/>
      <c r="P102" s="171"/>
      <c r="Q102" s="171"/>
      <c r="R102" s="143"/>
      <c r="S102" s="179"/>
      <c r="T102" s="143"/>
      <c r="U102" s="143"/>
    </row>
    <row r="103" spans="1:21" ht="15" customHeight="1">
      <c r="A103" s="77"/>
      <c r="B103" s="252">
        <v>36</v>
      </c>
      <c r="C103" s="134" t="s">
        <v>394</v>
      </c>
      <c r="D103" s="255" t="s">
        <v>295</v>
      </c>
      <c r="E103" s="288"/>
      <c r="F103" s="10"/>
      <c r="G103" s="178"/>
      <c r="H103" s="171"/>
      <c r="I103" s="171"/>
      <c r="J103" s="171"/>
      <c r="K103" s="171"/>
      <c r="L103" s="171"/>
      <c r="M103" s="171"/>
      <c r="N103" s="171"/>
      <c r="O103" s="178"/>
      <c r="P103" s="143"/>
      <c r="Q103" s="143"/>
      <c r="R103" s="143"/>
      <c r="S103" s="179"/>
      <c r="T103" s="143"/>
      <c r="U103" s="143"/>
    </row>
    <row r="104" spans="1:21" ht="15" customHeight="1">
      <c r="A104" s="77"/>
      <c r="B104" s="252"/>
      <c r="C104" s="316"/>
      <c r="D104" s="255"/>
      <c r="E104" s="288"/>
      <c r="F104" s="10"/>
      <c r="G104" s="178"/>
      <c r="H104" s="171"/>
      <c r="I104" s="171"/>
      <c r="J104" s="171"/>
      <c r="K104" s="171"/>
      <c r="L104" s="171"/>
      <c r="M104" s="171"/>
      <c r="N104" s="171"/>
      <c r="O104" s="178"/>
      <c r="P104" s="143"/>
      <c r="Q104" s="143"/>
      <c r="R104" s="143"/>
      <c r="S104" s="179"/>
      <c r="T104" s="143"/>
      <c r="U104" s="143"/>
    </row>
    <row r="105" spans="1:21" ht="15" customHeight="1">
      <c r="A105" s="77"/>
      <c r="B105" s="252"/>
      <c r="C105" s="316"/>
      <c r="D105" s="255"/>
      <c r="E105" s="288"/>
      <c r="F105" s="10"/>
      <c r="G105" s="178"/>
      <c r="H105" s="171"/>
      <c r="I105" s="171"/>
      <c r="J105" s="171"/>
      <c r="K105" s="171"/>
      <c r="L105" s="171"/>
      <c r="M105" s="171"/>
      <c r="N105" s="171"/>
      <c r="O105" s="178"/>
      <c r="P105" s="143"/>
      <c r="Q105" s="143"/>
      <c r="R105" s="143"/>
      <c r="S105" s="179"/>
      <c r="T105" s="143"/>
      <c r="U105" s="143"/>
    </row>
    <row r="106" spans="1:21" ht="15" customHeight="1">
      <c r="A106" s="77"/>
      <c r="B106" s="252"/>
      <c r="C106" s="316"/>
      <c r="D106" s="255"/>
      <c r="E106" s="252"/>
      <c r="F106" s="76"/>
      <c r="G106" s="178"/>
      <c r="H106" s="143"/>
      <c r="I106" s="143"/>
      <c r="J106" s="171"/>
      <c r="K106" s="143"/>
      <c r="L106" s="143"/>
      <c r="M106" s="171"/>
      <c r="N106" s="143"/>
      <c r="O106" s="143"/>
      <c r="P106" s="143"/>
      <c r="Q106" s="143"/>
      <c r="R106" s="143"/>
      <c r="S106" s="143"/>
      <c r="T106" s="143"/>
      <c r="U106" s="143"/>
    </row>
    <row r="107" spans="1:21" s="10" customFormat="1" ht="15" customHeight="1">
      <c r="A107" s="77"/>
      <c r="B107" s="252"/>
      <c r="C107" s="134"/>
      <c r="D107" s="255"/>
      <c r="E107" s="252"/>
      <c r="F107" s="76"/>
      <c r="G107" s="178"/>
      <c r="H107" s="143"/>
      <c r="I107" s="143"/>
      <c r="J107" s="171"/>
      <c r="K107" s="143"/>
      <c r="L107" s="143"/>
      <c r="M107" s="171"/>
      <c r="N107" s="143"/>
      <c r="O107" s="143"/>
      <c r="P107" s="143"/>
      <c r="Q107" s="143"/>
      <c r="R107" s="143"/>
      <c r="S107" s="143"/>
      <c r="T107" s="143"/>
      <c r="U107" s="143"/>
    </row>
    <row r="108" spans="1:21" s="10" customFormat="1" ht="15" customHeight="1">
      <c r="A108" s="77"/>
      <c r="B108" s="252"/>
      <c r="C108" s="316"/>
      <c r="D108" s="255"/>
      <c r="E108" s="252"/>
      <c r="F108" s="76"/>
      <c r="G108" s="178"/>
      <c r="H108" s="143"/>
      <c r="I108" s="143"/>
      <c r="J108" s="143"/>
      <c r="K108" s="143"/>
      <c r="L108" s="143"/>
      <c r="M108" s="171"/>
      <c r="N108" s="143"/>
      <c r="O108" s="143"/>
      <c r="P108" s="143"/>
      <c r="Q108" s="143"/>
      <c r="R108" s="143"/>
      <c r="S108" s="143"/>
      <c r="T108" s="187"/>
      <c r="U108" s="188"/>
    </row>
    <row r="109" spans="1:21" s="10" customFormat="1" ht="15" customHeight="1">
      <c r="A109" s="77"/>
      <c r="B109" s="252"/>
      <c r="C109" s="316"/>
      <c r="D109" s="255"/>
      <c r="E109" s="288"/>
      <c r="F109" s="76"/>
      <c r="G109" s="178"/>
      <c r="H109" s="143"/>
      <c r="I109" s="143"/>
      <c r="J109" s="143"/>
      <c r="K109" s="143"/>
      <c r="L109" s="143"/>
      <c r="M109" s="171"/>
      <c r="N109" s="143"/>
      <c r="O109" s="143"/>
      <c r="P109" s="143"/>
      <c r="Q109" s="143"/>
      <c r="R109" s="143"/>
      <c r="S109" s="143"/>
      <c r="T109" s="187"/>
      <c r="U109" s="188"/>
    </row>
    <row r="110" spans="1:21" s="10" customFormat="1" ht="15" customHeight="1">
      <c r="A110" s="77"/>
      <c r="B110" s="252"/>
      <c r="C110" s="316"/>
      <c r="D110" s="255"/>
      <c r="E110" s="288"/>
      <c r="F110" s="76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87"/>
      <c r="U110" s="188"/>
    </row>
    <row r="111" spans="1:21" s="10" customFormat="1" ht="15" customHeight="1">
      <c r="A111" s="77"/>
      <c r="B111" s="252"/>
      <c r="C111" s="316"/>
      <c r="D111" s="255"/>
      <c r="E111" s="252"/>
      <c r="F111" s="76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79"/>
      <c r="U111" s="179"/>
    </row>
    <row r="112" spans="1:21" s="10" customFormat="1" ht="15" customHeight="1">
      <c r="A112" s="77"/>
      <c r="B112" s="252"/>
      <c r="C112" s="316"/>
      <c r="D112" s="255"/>
      <c r="E112" s="252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79"/>
      <c r="U112" s="179"/>
    </row>
    <row r="113" spans="1:21" s="10" customFormat="1" ht="15" customHeight="1">
      <c r="A113" s="77"/>
      <c r="B113" s="252"/>
      <c r="C113" s="316"/>
      <c r="D113" s="255"/>
      <c r="E113" s="288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79"/>
      <c r="U113" s="179"/>
    </row>
    <row r="114" spans="1:21" s="10" customFormat="1" ht="15" customHeight="1">
      <c r="A114" s="77"/>
      <c r="B114" s="252"/>
      <c r="C114" s="316"/>
      <c r="D114" s="255"/>
      <c r="E114" s="288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79"/>
      <c r="U114" s="179"/>
    </row>
    <row r="115" spans="1:21" ht="15" customHeight="1">
      <c r="B115" s="252"/>
      <c r="C115" s="316"/>
      <c r="D115" s="255"/>
      <c r="E115" s="252"/>
      <c r="F115" s="10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79"/>
      <c r="U115" s="171"/>
    </row>
    <row r="116" spans="1:21" ht="15" customHeight="1">
      <c r="B116" s="252"/>
      <c r="C116" s="316"/>
      <c r="D116" s="255"/>
      <c r="E116" s="251"/>
      <c r="F116" s="10"/>
      <c r="G116" s="10"/>
      <c r="H116" s="10"/>
      <c r="I116" s="171"/>
      <c r="J116" s="171"/>
      <c r="K116" s="171"/>
      <c r="L116" s="171"/>
      <c r="M116" s="171"/>
      <c r="N116" s="171"/>
      <c r="O116" s="178"/>
      <c r="P116" s="171"/>
      <c r="Q116" s="171"/>
      <c r="R116" s="179"/>
      <c r="S116" s="179"/>
      <c r="T116" s="179"/>
      <c r="U116" s="171"/>
    </row>
    <row r="117" spans="1:21" s="10" customFormat="1" ht="15" customHeight="1">
      <c r="A117" s="28"/>
      <c r="B117" s="252"/>
      <c r="C117" s="288"/>
      <c r="D117" s="254"/>
      <c r="E117" s="251"/>
      <c r="F117" s="18"/>
      <c r="G117" s="18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</row>
    <row r="118" spans="1:21" s="10" customFormat="1" ht="15" customHeight="1">
      <c r="A118" s="28"/>
      <c r="B118" s="252"/>
      <c r="C118" s="288"/>
      <c r="D118" s="254"/>
      <c r="E118" s="251"/>
      <c r="F118" s="18"/>
      <c r="G118" s="18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</row>
    <row r="119" spans="1:21" s="10" customFormat="1" ht="15" customHeight="1">
      <c r="A119" s="28"/>
      <c r="B119" s="252"/>
      <c r="C119" s="288"/>
      <c r="D119" s="254"/>
      <c r="E119" s="251"/>
      <c r="F119" s="18"/>
      <c r="G119" s="18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</row>
    <row r="120" spans="1:21" s="10" customFormat="1" ht="15" customHeight="1">
      <c r="A120" s="28"/>
      <c r="B120" s="252"/>
      <c r="C120" s="288"/>
      <c r="D120" s="254"/>
      <c r="E120" s="251"/>
      <c r="F120" s="18"/>
      <c r="G120" s="18"/>
      <c r="H120" s="18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</row>
    <row r="121" spans="1:21" s="10" customFormat="1" ht="15" customHeight="1">
      <c r="A121" s="28"/>
      <c r="B121" s="252"/>
      <c r="C121" s="288"/>
      <c r="D121" s="254"/>
      <c r="E121" s="251"/>
      <c r="F121" s="18"/>
      <c r="G121" s="18"/>
      <c r="H121" s="18"/>
      <c r="I121" s="178"/>
      <c r="J121" s="171"/>
      <c r="K121" s="179"/>
      <c r="L121" s="179"/>
      <c r="M121" s="179"/>
      <c r="N121" s="179"/>
      <c r="O121" s="179"/>
      <c r="P121" s="179"/>
      <c r="Q121" s="185"/>
      <c r="R121" s="185"/>
      <c r="S121" s="179"/>
      <c r="T121" s="179"/>
      <c r="U121" s="179"/>
    </row>
    <row r="122" spans="1:21" s="10" customFormat="1" ht="15" customHeight="1">
      <c r="A122" s="28"/>
      <c r="B122" s="252"/>
      <c r="C122" s="288"/>
      <c r="D122" s="254"/>
      <c r="E122" s="251"/>
      <c r="F122" s="18"/>
      <c r="G122" s="18"/>
      <c r="H122" s="18"/>
      <c r="I122" s="178"/>
      <c r="J122" s="171"/>
      <c r="K122" s="171"/>
      <c r="L122" s="171"/>
      <c r="M122" s="179"/>
      <c r="N122" s="179"/>
      <c r="O122" s="179"/>
      <c r="P122" s="179"/>
      <c r="Q122" s="185"/>
      <c r="R122" s="185"/>
      <c r="S122" s="179"/>
      <c r="T122" s="179"/>
      <c r="U122" s="179"/>
    </row>
    <row r="123" spans="1:21" s="10" customFormat="1" ht="15" customHeight="1">
      <c r="A123" s="11"/>
      <c r="B123" s="252"/>
      <c r="C123" s="288"/>
      <c r="D123" s="254"/>
      <c r="E123" s="251"/>
      <c r="F123" s="18"/>
      <c r="G123" s="18"/>
      <c r="H123" s="18"/>
      <c r="I123" s="178"/>
      <c r="J123" s="171"/>
      <c r="K123" s="179"/>
      <c r="L123" s="179"/>
      <c r="M123" s="171"/>
      <c r="N123" s="179"/>
      <c r="O123" s="179"/>
      <c r="P123" s="179"/>
      <c r="Q123" s="185"/>
      <c r="R123" s="185"/>
      <c r="S123" s="179"/>
      <c r="T123" s="179"/>
      <c r="U123" s="179"/>
    </row>
    <row r="124" spans="1:21">
      <c r="A124" s="11"/>
      <c r="B124" s="252"/>
      <c r="C124" s="288"/>
      <c r="D124" s="255"/>
      <c r="E124" s="251"/>
      <c r="I124" s="178"/>
      <c r="J124" s="171"/>
      <c r="K124" s="171"/>
      <c r="L124" s="143"/>
      <c r="M124" s="171"/>
      <c r="N124" s="179"/>
      <c r="O124" s="179"/>
      <c r="P124" s="179"/>
      <c r="Q124" s="185"/>
      <c r="R124" s="185"/>
      <c r="S124" s="171"/>
      <c r="T124" s="171"/>
      <c r="U124" s="171"/>
    </row>
    <row r="125" spans="1:21">
      <c r="A125" s="11"/>
      <c r="B125" s="252"/>
      <c r="C125" s="288"/>
      <c r="D125" s="255"/>
      <c r="E125" s="251"/>
      <c r="I125" s="178"/>
      <c r="J125" s="171"/>
      <c r="K125" s="171"/>
      <c r="L125" s="171"/>
      <c r="M125" s="171"/>
      <c r="N125" s="179"/>
      <c r="O125" s="179"/>
      <c r="P125" s="171"/>
      <c r="Q125" s="185"/>
      <c r="R125" s="185"/>
      <c r="S125" s="171"/>
      <c r="T125" s="171"/>
      <c r="U125" s="171"/>
    </row>
    <row r="126" spans="1:21">
      <c r="A126" s="11"/>
      <c r="B126" s="18"/>
      <c r="I126" s="178"/>
      <c r="J126" s="171"/>
      <c r="K126" s="171"/>
      <c r="L126" s="171"/>
      <c r="M126" s="171"/>
      <c r="N126" s="179"/>
      <c r="O126" s="179"/>
      <c r="P126" s="171"/>
      <c r="Q126" s="185"/>
      <c r="R126" s="185"/>
      <c r="S126" s="171"/>
      <c r="T126" s="171"/>
      <c r="U126" s="171"/>
    </row>
    <row r="127" spans="1:21">
      <c r="A127" s="11"/>
      <c r="B127" s="18"/>
      <c r="I127" s="22"/>
      <c r="N127" s="10"/>
      <c r="O127" s="10"/>
      <c r="Q127" s="49"/>
      <c r="R127" s="1"/>
      <c r="S127" s="18"/>
      <c r="T127" s="18"/>
    </row>
    <row r="128" spans="1:21">
      <c r="Q128" s="171"/>
      <c r="R128" s="179"/>
      <c r="S128" s="179"/>
      <c r="T128" s="179"/>
      <c r="U128" s="171"/>
    </row>
    <row r="129" spans="17:21">
      <c r="Q129" s="171"/>
      <c r="R129" s="179"/>
      <c r="S129" s="179"/>
      <c r="T129" s="179"/>
      <c r="U129" s="171"/>
    </row>
    <row r="130" spans="17:21">
      <c r="Q130" s="171"/>
      <c r="R130" s="179"/>
      <c r="S130" s="179"/>
      <c r="T130" s="179"/>
      <c r="U130" s="171"/>
    </row>
    <row r="131" spans="17:21">
      <c r="Q131" s="171"/>
      <c r="R131" s="179"/>
      <c r="S131" s="179"/>
      <c r="T131" s="179"/>
      <c r="U131" s="171"/>
    </row>
    <row r="132" spans="17:21">
      <c r="Q132" s="171"/>
      <c r="R132" s="179"/>
      <c r="S132" s="179"/>
      <c r="T132" s="179"/>
      <c r="U132" s="171"/>
    </row>
    <row r="133" spans="17:21">
      <c r="Q133" s="171"/>
      <c r="R133" s="179"/>
      <c r="S133" s="179"/>
      <c r="T133" s="179"/>
      <c r="U133" s="171"/>
    </row>
    <row r="134" spans="17:21">
      <c r="Q134" s="171"/>
      <c r="R134" s="179"/>
      <c r="S134" s="179"/>
      <c r="T134" s="179"/>
      <c r="U134" s="171"/>
    </row>
    <row r="135" spans="17:21">
      <c r="Q135" s="171"/>
      <c r="R135" s="179"/>
      <c r="S135" s="179"/>
      <c r="T135" s="179"/>
      <c r="U135" s="171"/>
    </row>
    <row r="136" spans="17:21">
      <c r="Q136" s="171"/>
      <c r="R136" s="179"/>
      <c r="S136" s="179"/>
      <c r="T136" s="179"/>
      <c r="U136" s="171"/>
    </row>
  </sheetData>
  <mergeCells count="243">
    <mergeCell ref="M13:M14"/>
    <mergeCell ref="L21:L22"/>
    <mergeCell ref="F42:F43"/>
    <mergeCell ref="P7:P8"/>
    <mergeCell ref="N9:N10"/>
    <mergeCell ref="O11:O12"/>
    <mergeCell ref="O15:O16"/>
    <mergeCell ref="N17:N18"/>
    <mergeCell ref="O19:O20"/>
    <mergeCell ref="O23:O24"/>
    <mergeCell ref="N25:N26"/>
    <mergeCell ref="O27:O28"/>
    <mergeCell ref="F37:F38"/>
    <mergeCell ref="G25:G26"/>
    <mergeCell ref="F27:F28"/>
    <mergeCell ref="F23:F24"/>
    <mergeCell ref="F19:F20"/>
    <mergeCell ref="G17:G18"/>
    <mergeCell ref="F15:F16"/>
    <mergeCell ref="H29:H30"/>
    <mergeCell ref="G33:G34"/>
    <mergeCell ref="O37:O38"/>
    <mergeCell ref="N33:N34"/>
    <mergeCell ref="M29:M30"/>
    <mergeCell ref="T59:T60"/>
    <mergeCell ref="T51:T52"/>
    <mergeCell ref="R51:R52"/>
    <mergeCell ref="S38:S39"/>
    <mergeCell ref="R38:R39"/>
    <mergeCell ref="S59:S60"/>
    <mergeCell ref="R59:R60"/>
    <mergeCell ref="Q51:Q52"/>
    <mergeCell ref="Q59:Q60"/>
    <mergeCell ref="O31:O32"/>
    <mergeCell ref="P35:P36"/>
    <mergeCell ref="R36:R37"/>
    <mergeCell ref="T57:T58"/>
    <mergeCell ref="S47:S48"/>
    <mergeCell ref="S32:S33"/>
    <mergeCell ref="R32:R33"/>
    <mergeCell ref="T43:T44"/>
    <mergeCell ref="S36:S37"/>
    <mergeCell ref="S51:S52"/>
    <mergeCell ref="S53:S54"/>
    <mergeCell ref="S55:S56"/>
    <mergeCell ref="S45:S46"/>
    <mergeCell ref="R57:R58"/>
    <mergeCell ref="T36:T37"/>
    <mergeCell ref="S57:S58"/>
    <mergeCell ref="R53:R54"/>
    <mergeCell ref="R55:R56"/>
    <mergeCell ref="R47:R48"/>
    <mergeCell ref="R45:R46"/>
    <mergeCell ref="T53:T54"/>
    <mergeCell ref="T55:T56"/>
    <mergeCell ref="T38:T39"/>
    <mergeCell ref="T47:T48"/>
    <mergeCell ref="T4:T5"/>
    <mergeCell ref="Q4:Q5"/>
    <mergeCell ref="R4:R5"/>
    <mergeCell ref="S4:S5"/>
    <mergeCell ref="R10:R11"/>
    <mergeCell ref="S10:S11"/>
    <mergeCell ref="T10:T11"/>
    <mergeCell ref="T6:T7"/>
    <mergeCell ref="T8:T9"/>
    <mergeCell ref="S6:S7"/>
    <mergeCell ref="S8:S9"/>
    <mergeCell ref="Q6:Q7"/>
    <mergeCell ref="B12:B13"/>
    <mergeCell ref="A22:A23"/>
    <mergeCell ref="Q18:Q19"/>
    <mergeCell ref="S12:S13"/>
    <mergeCell ref="S14:S15"/>
    <mergeCell ref="S22:S23"/>
    <mergeCell ref="T16:T17"/>
    <mergeCell ref="S20:S21"/>
    <mergeCell ref="S18:S19"/>
    <mergeCell ref="T18:T19"/>
    <mergeCell ref="T20:T21"/>
    <mergeCell ref="T22:T23"/>
    <mergeCell ref="S16:S17"/>
    <mergeCell ref="T12:T13"/>
    <mergeCell ref="T14:T15"/>
    <mergeCell ref="Q20:Q21"/>
    <mergeCell ref="B14:B15"/>
    <mergeCell ref="A16:A17"/>
    <mergeCell ref="B16:B17"/>
    <mergeCell ref="A14:A15"/>
    <mergeCell ref="D18:D19"/>
    <mergeCell ref="C22:C23"/>
    <mergeCell ref="D20:D21"/>
    <mergeCell ref="D12:D13"/>
    <mergeCell ref="E1:P1"/>
    <mergeCell ref="R22:R23"/>
    <mergeCell ref="R18:R19"/>
    <mergeCell ref="R20:R21"/>
    <mergeCell ref="Q14:Q15"/>
    <mergeCell ref="Q16:Q17"/>
    <mergeCell ref="R14:R15"/>
    <mergeCell ref="R12:R13"/>
    <mergeCell ref="R16:R17"/>
    <mergeCell ref="Q10:Q11"/>
    <mergeCell ref="Q12:Q13"/>
    <mergeCell ref="E2:P2"/>
    <mergeCell ref="R6:R7"/>
    <mergeCell ref="R8:R9"/>
    <mergeCell ref="Q22:Q23"/>
    <mergeCell ref="Q8:Q9"/>
    <mergeCell ref="E7:E8"/>
    <mergeCell ref="H13:H14"/>
    <mergeCell ref="I21:I22"/>
    <mergeCell ref="G9:G10"/>
    <mergeCell ref="F5:F6"/>
    <mergeCell ref="F11:F12"/>
    <mergeCell ref="J22:K22"/>
    <mergeCell ref="O5:O6"/>
    <mergeCell ref="A8:A9"/>
    <mergeCell ref="D8:D9"/>
    <mergeCell ref="A20:A21"/>
    <mergeCell ref="B4:B5"/>
    <mergeCell ref="B6:B7"/>
    <mergeCell ref="B8:B9"/>
    <mergeCell ref="B18:B19"/>
    <mergeCell ref="C18:C19"/>
    <mergeCell ref="C20:C21"/>
    <mergeCell ref="A10:A11"/>
    <mergeCell ref="A4:A5"/>
    <mergeCell ref="D14:D15"/>
    <mergeCell ref="C6:C7"/>
    <mergeCell ref="D4:D5"/>
    <mergeCell ref="C4:C5"/>
    <mergeCell ref="C12:C13"/>
    <mergeCell ref="C10:C11"/>
    <mergeCell ref="C8:C9"/>
    <mergeCell ref="B10:B11"/>
    <mergeCell ref="A6:A7"/>
    <mergeCell ref="D6:D7"/>
    <mergeCell ref="D10:D11"/>
    <mergeCell ref="C16:C17"/>
    <mergeCell ref="C14:C15"/>
    <mergeCell ref="B20:B21"/>
    <mergeCell ref="C36:C37"/>
    <mergeCell ref="C30:C31"/>
    <mergeCell ref="A28:A29"/>
    <mergeCell ref="A34:A35"/>
    <mergeCell ref="A32:A33"/>
    <mergeCell ref="A30:A31"/>
    <mergeCell ref="B30:B31"/>
    <mergeCell ref="B28:B29"/>
    <mergeCell ref="A36:A37"/>
    <mergeCell ref="B36:B37"/>
    <mergeCell ref="B34:B35"/>
    <mergeCell ref="B32:B33"/>
    <mergeCell ref="B22:B23"/>
    <mergeCell ref="B24:B25"/>
    <mergeCell ref="D36:D37"/>
    <mergeCell ref="C34:C35"/>
    <mergeCell ref="D30:D31"/>
    <mergeCell ref="A26:A27"/>
    <mergeCell ref="B26:B27"/>
    <mergeCell ref="A24:A25"/>
    <mergeCell ref="Q53:Q54"/>
    <mergeCell ref="Q55:Q56"/>
    <mergeCell ref="Q57:Q58"/>
    <mergeCell ref="D45:D46"/>
    <mergeCell ref="C53:C54"/>
    <mergeCell ref="B57:B58"/>
    <mergeCell ref="B45:B46"/>
    <mergeCell ref="B47:B48"/>
    <mergeCell ref="B51:B52"/>
    <mergeCell ref="Q45:Q46"/>
    <mergeCell ref="D53:D54"/>
    <mergeCell ref="D55:D56"/>
    <mergeCell ref="D57:D58"/>
    <mergeCell ref="B55:B56"/>
    <mergeCell ref="A50:T50"/>
    <mergeCell ref="T45:T46"/>
    <mergeCell ref="C51:D52"/>
    <mergeCell ref="G52:J52"/>
    <mergeCell ref="B53:B54"/>
    <mergeCell ref="D41:D42"/>
    <mergeCell ref="C43:C44"/>
    <mergeCell ref="D43:D44"/>
    <mergeCell ref="A57:A58"/>
    <mergeCell ref="K58:P59"/>
    <mergeCell ref="A45:A46"/>
    <mergeCell ref="A47:A48"/>
    <mergeCell ref="A51:A52"/>
    <mergeCell ref="A53:A54"/>
    <mergeCell ref="A55:A56"/>
    <mergeCell ref="C59:C60"/>
    <mergeCell ref="C47:C48"/>
    <mergeCell ref="C45:C46"/>
    <mergeCell ref="D59:D60"/>
    <mergeCell ref="C57:C58"/>
    <mergeCell ref="C55:C56"/>
    <mergeCell ref="D47:D48"/>
    <mergeCell ref="C41:C42"/>
    <mergeCell ref="T24:T25"/>
    <mergeCell ref="S28:S29"/>
    <mergeCell ref="T28:T29"/>
    <mergeCell ref="T26:T27"/>
    <mergeCell ref="S24:S25"/>
    <mergeCell ref="Q26:Q27"/>
    <mergeCell ref="T34:T35"/>
    <mergeCell ref="T32:T33"/>
    <mergeCell ref="Q34:Q35"/>
    <mergeCell ref="R30:R31"/>
    <mergeCell ref="S26:S27"/>
    <mergeCell ref="Q24:Q25"/>
    <mergeCell ref="Q28:Q29"/>
    <mergeCell ref="T30:T31"/>
    <mergeCell ref="S30:S31"/>
    <mergeCell ref="R24:R25"/>
    <mergeCell ref="R28:R29"/>
    <mergeCell ref="R26:R27"/>
    <mergeCell ref="R34:R35"/>
    <mergeCell ref="S34:S35"/>
    <mergeCell ref="E35:E36"/>
    <mergeCell ref="F31:F32"/>
    <mergeCell ref="A12:A13"/>
    <mergeCell ref="Q47:Q48"/>
    <mergeCell ref="D22:D23"/>
    <mergeCell ref="Q38:Q39"/>
    <mergeCell ref="B38:B39"/>
    <mergeCell ref="C38:C39"/>
    <mergeCell ref="D38:D39"/>
    <mergeCell ref="A38:A39"/>
    <mergeCell ref="D16:D17"/>
    <mergeCell ref="D28:D29"/>
    <mergeCell ref="C28:C29"/>
    <mergeCell ref="C24:C25"/>
    <mergeCell ref="C26:C27"/>
    <mergeCell ref="D24:D25"/>
    <mergeCell ref="D32:D33"/>
    <mergeCell ref="C32:C33"/>
    <mergeCell ref="D26:D27"/>
    <mergeCell ref="Q32:Q33"/>
    <mergeCell ref="Q30:Q31"/>
    <mergeCell ref="Q36:Q37"/>
    <mergeCell ref="D34:D35"/>
    <mergeCell ref="A18:A19"/>
  </mergeCells>
  <phoneticPr fontId="4"/>
  <printOptions horizontalCentered="1"/>
  <pageMargins left="0.31496062992125984" right="0.19685039370078741" top="0.59055118110236227" bottom="0.47244094488188981" header="0.51181102362204722" footer="0.35433070866141736"/>
  <pageSetup paperSize="9" fitToHeight="0" orientation="portrait" errors="blank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view="pageBreakPreview" zoomScaleNormal="100" zoomScaleSheetLayoutView="100" workbookViewId="0">
      <selection activeCell="J37" sqref="J37"/>
    </sheetView>
  </sheetViews>
  <sheetFormatPr defaultColWidth="9" defaultRowHeight="17.25"/>
  <cols>
    <col min="1" max="1" width="3.5" style="363" customWidth="1"/>
    <col min="2" max="2" width="2.75" style="38" hidden="1" customWidth="1"/>
    <col min="3" max="3" width="9.625" style="10" customWidth="1"/>
    <col min="4" max="4" width="9.625" style="199" customWidth="1"/>
    <col min="5" max="5" width="4.875" style="353" customWidth="1"/>
    <col min="6" max="11" width="3.625" style="18" customWidth="1"/>
    <col min="12" max="12" width="4.75" style="18" customWidth="1"/>
    <col min="13" max="13" width="2.875" style="18" hidden="1" customWidth="1"/>
    <col min="14" max="15" width="9.625" style="10" customWidth="1"/>
    <col min="16" max="16" width="3.5" style="10" customWidth="1"/>
    <col min="17" max="17" width="3.5" style="18" customWidth="1"/>
    <col min="18" max="16384" width="9" style="18"/>
  </cols>
  <sheetData>
    <row r="1" spans="1:16" ht="15.75" customHeight="1">
      <c r="E1" s="949" t="s">
        <v>362</v>
      </c>
      <c r="F1" s="949"/>
      <c r="G1" s="949"/>
      <c r="H1" s="949"/>
      <c r="I1" s="949"/>
      <c r="J1" s="949"/>
      <c r="K1" s="949"/>
      <c r="L1" s="949"/>
      <c r="M1" s="10"/>
    </row>
    <row r="2" spans="1:16" s="9" customFormat="1" ht="15.75" customHeight="1">
      <c r="A2" s="363"/>
      <c r="B2" s="38" t="s">
        <v>29</v>
      </c>
      <c r="C2" s="363" t="s">
        <v>0</v>
      </c>
      <c r="D2" s="363" t="s">
        <v>1</v>
      </c>
      <c r="E2" s="992"/>
      <c r="F2" s="992"/>
      <c r="G2" s="992"/>
      <c r="H2" s="992"/>
      <c r="I2" s="992"/>
      <c r="J2" s="992"/>
      <c r="K2" s="992"/>
      <c r="L2" s="992"/>
      <c r="M2" s="363" t="s">
        <v>29</v>
      </c>
      <c r="N2" s="363" t="s">
        <v>0</v>
      </c>
      <c r="O2" s="363" t="s">
        <v>1</v>
      </c>
      <c r="P2" s="10"/>
    </row>
    <row r="3" spans="1:16" s="9" customFormat="1" ht="10.5" customHeight="1">
      <c r="A3" s="361"/>
      <c r="B3" s="358"/>
      <c r="C3" s="358"/>
      <c r="D3" s="364"/>
      <c r="E3" s="219"/>
      <c r="F3" s="219"/>
      <c r="G3" s="219"/>
      <c r="H3" s="220"/>
      <c r="I3" s="249"/>
      <c r="J3" s="249"/>
      <c r="K3" s="249"/>
      <c r="L3" s="218"/>
      <c r="M3" s="365"/>
      <c r="N3" s="358"/>
      <c r="O3" s="364"/>
      <c r="P3" s="358"/>
    </row>
    <row r="4" spans="1:16" s="26" customFormat="1" ht="18" customHeight="1">
      <c r="A4" s="935">
        <v>1</v>
      </c>
      <c r="B4" s="936">
        <v>2</v>
      </c>
      <c r="C4" s="988" t="str">
        <f>VLOOKUP(B4,$B$50:$D$107,2)</f>
        <v>須藤</v>
      </c>
      <c r="D4" s="937" t="str">
        <f>VLOOKUP(B4,$B$50:$D$107,3)</f>
        <v>拓大紅陵</v>
      </c>
      <c r="E4" s="660">
        <v>6</v>
      </c>
      <c r="F4"/>
      <c r="G4"/>
      <c r="J4" s="773"/>
      <c r="K4" s="773"/>
      <c r="L4" s="125">
        <v>0</v>
      </c>
      <c r="M4" s="877">
        <v>13</v>
      </c>
      <c r="N4" s="988" t="str">
        <f>VLOOKUP(M4,$B$50:$D$107,2)</f>
        <v>岡田</v>
      </c>
      <c r="O4" s="937" t="str">
        <f>VLOOKUP(M4,$B$50:$D$107,3)</f>
        <v>習志野</v>
      </c>
      <c r="P4" s="935">
        <v>9</v>
      </c>
    </row>
    <row r="5" spans="1:16" s="26" customFormat="1" ht="18" customHeight="1">
      <c r="A5" s="935"/>
      <c r="B5" s="936"/>
      <c r="C5" s="988"/>
      <c r="D5" s="937"/>
      <c r="E5" s="957" t="s">
        <v>872</v>
      </c>
      <c r="F5" s="662">
        <v>4</v>
      </c>
      <c r="G5"/>
      <c r="H5"/>
      <c r="I5"/>
      <c r="J5" s="125"/>
      <c r="K5" s="774">
        <v>1</v>
      </c>
      <c r="L5" s="943" t="s">
        <v>876</v>
      </c>
      <c r="M5" s="877"/>
      <c r="N5" s="988"/>
      <c r="O5" s="937"/>
      <c r="P5" s="935"/>
    </row>
    <row r="6" spans="1:16" s="26" customFormat="1" ht="18" customHeight="1">
      <c r="A6" s="935">
        <v>2</v>
      </c>
      <c r="B6" s="936">
        <v>6</v>
      </c>
      <c r="C6" s="988" t="str">
        <f>VLOOKUP(B6,$B$50:$D$107,2)</f>
        <v>山上</v>
      </c>
      <c r="D6" s="937" t="str">
        <f>VLOOKUP(B6,$B$50:$D$107,3)</f>
        <v>成田北</v>
      </c>
      <c r="E6" s="965"/>
      <c r="F6" s="402"/>
      <c r="G6" s="656"/>
      <c r="H6"/>
      <c r="I6"/>
      <c r="J6" s="776"/>
      <c r="K6" s="781"/>
      <c r="L6" s="952"/>
      <c r="M6" s="877">
        <v>1</v>
      </c>
      <c r="N6" s="988" t="str">
        <f>VLOOKUP(M6,$B$50:$D$107,2)</f>
        <v>富田</v>
      </c>
      <c r="O6" s="937" t="str">
        <f>VLOOKUP(M6,$B$50:$D$107,3)</f>
        <v>拓大紅陵</v>
      </c>
      <c r="P6" s="935">
        <v>10</v>
      </c>
    </row>
    <row r="7" spans="1:16" s="26" customFormat="1" ht="18" customHeight="1">
      <c r="A7" s="935"/>
      <c r="B7" s="936"/>
      <c r="C7" s="988"/>
      <c r="D7" s="937"/>
      <c r="E7" s="5">
        <v>0</v>
      </c>
      <c r="F7" s="955" t="s">
        <v>879</v>
      </c>
      <c r="G7" s="656">
        <v>5</v>
      </c>
      <c r="H7"/>
      <c r="I7"/>
      <c r="J7" s="775">
        <v>3</v>
      </c>
      <c r="K7" s="953" t="s">
        <v>561</v>
      </c>
      <c r="L7" s="670">
        <v>7</v>
      </c>
      <c r="M7" s="877"/>
      <c r="N7" s="988"/>
      <c r="O7" s="937"/>
      <c r="P7" s="935"/>
    </row>
    <row r="8" spans="1:16" s="26" customFormat="1" ht="18" customHeight="1">
      <c r="A8" s="935">
        <v>3</v>
      </c>
      <c r="B8" s="936">
        <v>11</v>
      </c>
      <c r="C8" s="988" t="str">
        <f>VLOOKUP(B8,$B$50:$D$107,2)</f>
        <v>御前</v>
      </c>
      <c r="D8" s="937" t="str">
        <f>VLOOKUP(B8,$B$50:$D$107,3)</f>
        <v>渋谷幕張</v>
      </c>
      <c r="E8" s="135">
        <v>1</v>
      </c>
      <c r="F8" s="962"/>
      <c r="G8" s="640"/>
      <c r="H8" s="656"/>
      <c r="I8" s="651"/>
      <c r="J8" s="670"/>
      <c r="K8" s="945"/>
      <c r="L8" s="774" t="s">
        <v>957</v>
      </c>
      <c r="M8" s="877">
        <v>4</v>
      </c>
      <c r="N8" s="988" t="str">
        <f>VLOOKUP(M8,$B$50:$D$107,2)</f>
        <v>平野</v>
      </c>
      <c r="O8" s="937" t="str">
        <f>VLOOKUP(M8,$B$50:$D$107,3)</f>
        <v>木更津総合</v>
      </c>
      <c r="P8" s="935">
        <v>11</v>
      </c>
    </row>
    <row r="9" spans="1:16" s="26" customFormat="1" ht="18" customHeight="1">
      <c r="A9" s="935"/>
      <c r="B9" s="936"/>
      <c r="C9" s="988"/>
      <c r="D9" s="937"/>
      <c r="E9" s="956" t="s">
        <v>873</v>
      </c>
      <c r="F9" s="401"/>
      <c r="G9" s="5"/>
      <c r="H9" s="656"/>
      <c r="I9" s="651"/>
      <c r="J9" s="777"/>
      <c r="K9" s="794"/>
      <c r="L9" s="952" t="s">
        <v>877</v>
      </c>
      <c r="M9" s="877"/>
      <c r="N9" s="988"/>
      <c r="O9" s="937"/>
      <c r="P9" s="935"/>
    </row>
    <row r="10" spans="1:16" s="26" customFormat="1" ht="18" customHeight="1">
      <c r="A10" s="935">
        <v>4</v>
      </c>
      <c r="B10" s="936">
        <v>15</v>
      </c>
      <c r="C10" s="988" t="str">
        <f>VLOOKUP(B10,$B$50:$D$107,2)</f>
        <v>小黒</v>
      </c>
      <c r="D10" s="937" t="str">
        <f>VLOOKUP(B10,$B$50:$D$107,3)</f>
        <v>日体大柏</v>
      </c>
      <c r="E10" s="957"/>
      <c r="F10" s="663">
        <v>0</v>
      </c>
      <c r="G10" s="5"/>
      <c r="H10" s="656"/>
      <c r="I10" s="651"/>
      <c r="J10" s="777"/>
      <c r="K10" s="670">
        <v>0</v>
      </c>
      <c r="L10" s="942"/>
      <c r="M10" s="877">
        <v>10</v>
      </c>
      <c r="N10" s="988" t="str">
        <f>VLOOKUP(M10,$B$50:$D$107,2)</f>
        <v>佐藤</v>
      </c>
      <c r="O10" s="937" t="str">
        <f>VLOOKUP(M10,$B$50:$D$107,3)</f>
        <v>敬愛学園</v>
      </c>
      <c r="P10" s="935">
        <v>12</v>
      </c>
    </row>
    <row r="11" spans="1:16" s="26" customFormat="1" ht="18" customHeight="1">
      <c r="A11" s="935"/>
      <c r="B11" s="936"/>
      <c r="C11" s="988"/>
      <c r="D11" s="937"/>
      <c r="E11" s="671" t="s">
        <v>952</v>
      </c>
      <c r="F11"/>
      <c r="G11" s="955" t="s">
        <v>882</v>
      </c>
      <c r="H11" s="682">
        <v>3</v>
      </c>
      <c r="I11" s="798">
        <v>2</v>
      </c>
      <c r="J11" s="953" t="s">
        <v>883</v>
      </c>
      <c r="K11" s="125"/>
      <c r="L11" s="125" t="s">
        <v>958</v>
      </c>
      <c r="M11" s="877"/>
      <c r="N11" s="988"/>
      <c r="O11" s="937"/>
      <c r="P11" s="935"/>
    </row>
    <row r="12" spans="1:16" s="26" customFormat="1" ht="18" customHeight="1">
      <c r="A12" s="935">
        <v>5</v>
      </c>
      <c r="B12" s="936">
        <v>5</v>
      </c>
      <c r="C12" s="988" t="str">
        <f>VLOOKUP(B12,$B$50:$D$107,2)</f>
        <v>椿</v>
      </c>
      <c r="D12" s="937" t="str">
        <f>VLOOKUP(B12,$B$50:$D$107,3)</f>
        <v>成東</v>
      </c>
      <c r="E12" s="135">
        <v>0</v>
      </c>
      <c r="F12"/>
      <c r="G12" s="962"/>
      <c r="H12" s="994" t="s">
        <v>578</v>
      </c>
      <c r="I12" s="998"/>
      <c r="J12" s="945"/>
      <c r="K12" s="125"/>
      <c r="L12" s="777">
        <v>1</v>
      </c>
      <c r="M12" s="877">
        <v>14</v>
      </c>
      <c r="N12" s="988" t="str">
        <f>VLOOKUP(M12,$B$50:$D$107,2)</f>
        <v>大島</v>
      </c>
      <c r="O12" s="937" t="str">
        <f>VLOOKUP(M12,$B$50:$D$107,3)</f>
        <v>日体大柏</v>
      </c>
      <c r="P12" s="935">
        <v>13</v>
      </c>
    </row>
    <row r="13" spans="1:16" s="26" customFormat="1" ht="18" customHeight="1">
      <c r="A13" s="935"/>
      <c r="B13" s="936"/>
      <c r="C13" s="988"/>
      <c r="D13" s="937"/>
      <c r="E13" s="956" t="s">
        <v>874</v>
      </c>
      <c r="F13">
        <v>0</v>
      </c>
      <c r="G13" s="401"/>
      <c r="H13"/>
      <c r="I13"/>
      <c r="J13" s="780"/>
      <c r="K13" s="776">
        <v>2</v>
      </c>
      <c r="L13" s="941" t="s">
        <v>531</v>
      </c>
      <c r="M13" s="877"/>
      <c r="N13" s="988"/>
      <c r="O13" s="937"/>
      <c r="P13" s="935"/>
    </row>
    <row r="14" spans="1:16" s="26" customFormat="1" ht="18" customHeight="1">
      <c r="A14" s="935">
        <v>6</v>
      </c>
      <c r="B14" s="936">
        <v>16</v>
      </c>
      <c r="C14" s="988" t="str">
        <f>VLOOKUP(B14,$B$50:$D$107,2)</f>
        <v>平田</v>
      </c>
      <c r="D14" s="937" t="str">
        <f>VLOOKUP(B14,$B$50:$D$107,3)</f>
        <v>船橋東</v>
      </c>
      <c r="E14" s="963"/>
      <c r="F14" s="658"/>
      <c r="G14" s="401"/>
      <c r="H14"/>
      <c r="I14"/>
      <c r="J14" s="780"/>
      <c r="K14" s="786"/>
      <c r="L14" s="942"/>
      <c r="M14" s="877">
        <v>12</v>
      </c>
      <c r="N14" s="988" t="str">
        <f>VLOOKUP(M14,$B$50:$D$107,2)</f>
        <v>大木</v>
      </c>
      <c r="O14" s="937" t="str">
        <f>VLOOKUP(M14,$B$50:$D$107,3)</f>
        <v>千葉南</v>
      </c>
      <c r="P14" s="935">
        <v>14</v>
      </c>
    </row>
    <row r="15" spans="1:16" s="26" customFormat="1" ht="18" customHeight="1">
      <c r="A15" s="935"/>
      <c r="B15" s="936"/>
      <c r="C15" s="988"/>
      <c r="D15" s="937"/>
      <c r="E15" s="5">
        <v>3</v>
      </c>
      <c r="F15" s="962" t="s">
        <v>880</v>
      </c>
      <c r="G15" s="544"/>
      <c r="H15"/>
      <c r="I15"/>
      <c r="J15" s="799"/>
      <c r="K15" s="945" t="s">
        <v>881</v>
      </c>
      <c r="L15" s="777">
        <v>0</v>
      </c>
      <c r="M15" s="877"/>
      <c r="N15" s="988"/>
      <c r="O15" s="937"/>
      <c r="P15" s="935"/>
    </row>
    <row r="16" spans="1:16" s="26" customFormat="1" ht="18" customHeight="1">
      <c r="A16" s="935">
        <v>7</v>
      </c>
      <c r="B16" s="936">
        <v>9</v>
      </c>
      <c r="C16" s="988" t="str">
        <f>VLOOKUP(B16,$B$50:$D$107,2)</f>
        <v>髙橋</v>
      </c>
      <c r="D16" s="937" t="str">
        <f>VLOOKUP(B16,$B$50:$D$107,3)</f>
        <v>千葉経済</v>
      </c>
      <c r="E16" s="135">
        <v>1</v>
      </c>
      <c r="F16" s="955"/>
      <c r="G16" s="663">
        <v>0</v>
      </c>
      <c r="H16"/>
      <c r="I16"/>
      <c r="J16" s="776">
        <v>1</v>
      </c>
      <c r="K16" s="953"/>
      <c r="L16" s="779">
        <v>0</v>
      </c>
      <c r="M16" s="877">
        <v>7</v>
      </c>
      <c r="N16" s="988" t="str">
        <f>VLOOKUP(M16,$B$50:$D$107,2)</f>
        <v>石橋</v>
      </c>
      <c r="O16" s="937" t="str">
        <f>VLOOKUP(M16,$B$50:$D$107,3)</f>
        <v>佐原</v>
      </c>
      <c r="P16" s="935">
        <v>15</v>
      </c>
    </row>
    <row r="17" spans="1:16" s="26" customFormat="1" ht="18" customHeight="1">
      <c r="A17" s="935"/>
      <c r="B17" s="936"/>
      <c r="C17" s="988"/>
      <c r="D17" s="937"/>
      <c r="E17" s="956" t="s">
        <v>875</v>
      </c>
      <c r="F17" s="654"/>
      <c r="G17" s="656"/>
      <c r="H17"/>
      <c r="I17"/>
      <c r="J17" s="776"/>
      <c r="K17" s="777"/>
      <c r="L17" s="943" t="s">
        <v>878</v>
      </c>
      <c r="M17" s="877"/>
      <c r="N17" s="988"/>
      <c r="O17" s="937"/>
      <c r="P17" s="935"/>
    </row>
    <row r="18" spans="1:16" s="26" customFormat="1" ht="18" customHeight="1">
      <c r="A18" s="935">
        <v>8</v>
      </c>
      <c r="B18" s="936">
        <v>8</v>
      </c>
      <c r="C18" s="988" t="str">
        <f>VLOOKUP(B18,$B$50:$D$107,2)</f>
        <v>鈴木</v>
      </c>
      <c r="D18" s="937" t="str">
        <f>VLOOKUP(B18,$B$50:$D$107,3)</f>
        <v>秀明八千代</v>
      </c>
      <c r="E18" s="957"/>
      <c r="F18" s="663">
        <v>5</v>
      </c>
      <c r="G18"/>
      <c r="H18"/>
      <c r="I18"/>
      <c r="J18" s="125"/>
      <c r="K18" s="781">
        <v>4</v>
      </c>
      <c r="L18" s="944"/>
      <c r="M18" s="877">
        <v>3</v>
      </c>
      <c r="N18" s="988" t="str">
        <f>VLOOKUP(M18,$B$50:$D$107,2)</f>
        <v>見田</v>
      </c>
      <c r="O18" s="937" t="str">
        <f>VLOOKUP(M18,$B$50:$D$107,3)</f>
        <v>拓大紅陵</v>
      </c>
      <c r="P18" s="935">
        <v>16</v>
      </c>
    </row>
    <row r="19" spans="1:16" s="26" customFormat="1" ht="18" customHeight="1">
      <c r="A19" s="935"/>
      <c r="B19" s="936"/>
      <c r="C19" s="988"/>
      <c r="D19" s="937"/>
      <c r="E19" s="672">
        <v>2</v>
      </c>
      <c r="F19" s="200"/>
      <c r="G19" s="5"/>
      <c r="J19" s="773"/>
      <c r="K19" s="773"/>
      <c r="L19" s="785">
        <v>6</v>
      </c>
      <c r="M19" s="877"/>
      <c r="N19" s="988"/>
      <c r="O19" s="937"/>
      <c r="P19" s="935"/>
    </row>
    <row r="20" spans="1:16" s="26" customFormat="1" ht="11.1" customHeight="1">
      <c r="F20" s="219"/>
      <c r="G20" s="219"/>
      <c r="H20" s="220"/>
      <c r="I20" s="224"/>
      <c r="J20" s="224"/>
      <c r="K20" s="219"/>
      <c r="L20" s="220"/>
      <c r="M20" s="358"/>
      <c r="N20" s="910"/>
      <c r="O20" s="986"/>
      <c r="P20" s="361"/>
    </row>
    <row r="21" spans="1:16" s="26" customFormat="1" ht="11.1" customHeight="1">
      <c r="F21" s="219"/>
      <c r="G21" s="219"/>
      <c r="H21" s="220"/>
      <c r="I21" s="224"/>
      <c r="J21" s="224"/>
      <c r="K21" s="219"/>
      <c r="L21" s="220"/>
      <c r="M21" s="358"/>
      <c r="N21" s="910"/>
      <c r="O21" s="986"/>
      <c r="P21" s="361"/>
    </row>
    <row r="22" spans="1:16" s="26" customFormat="1" ht="18" customHeight="1">
      <c r="C22" s="127" t="s">
        <v>131</v>
      </c>
      <c r="D22" s="170"/>
      <c r="E22" s="80"/>
      <c r="F22" s="219"/>
      <c r="G22" s="219"/>
      <c r="H22" s="220"/>
      <c r="I22" s="224"/>
      <c r="J22" s="224"/>
      <c r="K22" s="219"/>
      <c r="L22" s="220"/>
      <c r="M22" s="358"/>
      <c r="N22" s="358"/>
      <c r="O22" s="364"/>
      <c r="P22" s="361"/>
    </row>
    <row r="23" spans="1:16" s="26" customFormat="1" ht="18" customHeight="1">
      <c r="C23" s="988" t="s">
        <v>976</v>
      </c>
      <c r="D23" s="937" t="s">
        <v>921</v>
      </c>
      <c r="E23" s="80">
        <v>1</v>
      </c>
      <c r="F23" s="219"/>
      <c r="G23" s="219"/>
      <c r="H23" s="220"/>
      <c r="I23" s="224"/>
      <c r="J23" s="224"/>
      <c r="K23" s="219"/>
      <c r="L23" s="220"/>
      <c r="M23" s="358"/>
      <c r="N23" s="358"/>
      <c r="O23" s="364"/>
      <c r="P23" s="361"/>
    </row>
    <row r="24" spans="1:16" s="26" customFormat="1" ht="18" customHeight="1">
      <c r="C24" s="988"/>
      <c r="D24" s="937"/>
      <c r="E24" s="999" t="s">
        <v>577</v>
      </c>
      <c r="F24" s="692"/>
      <c r="G24" s="219"/>
      <c r="H24" s="220"/>
      <c r="I24" s="476"/>
      <c r="J24" s="224"/>
      <c r="K24" s="219"/>
      <c r="L24" s="220"/>
      <c r="M24" s="358"/>
      <c r="N24" s="358"/>
      <c r="O24" s="364"/>
      <c r="P24" s="361"/>
    </row>
    <row r="25" spans="1:16" s="26" customFormat="1" ht="18" customHeight="1">
      <c r="A25" s="76"/>
      <c r="B25" s="127"/>
      <c r="C25" s="988" t="s">
        <v>977</v>
      </c>
      <c r="D25" s="937" t="s">
        <v>919</v>
      </c>
      <c r="E25" s="1000"/>
      <c r="F25" s="691"/>
      <c r="G25" s="247"/>
      <c r="H25" s="247"/>
      <c r="I25" s="247"/>
      <c r="J25" s="247"/>
      <c r="K25" s="247"/>
      <c r="L25" s="247"/>
      <c r="M25" s="247"/>
      <c r="N25" s="247"/>
      <c r="O25" s="247"/>
      <c r="P25" s="935"/>
    </row>
    <row r="26" spans="1:16" s="26" customFormat="1" ht="18" customHeight="1">
      <c r="A26" s="76"/>
      <c r="B26" s="127"/>
      <c r="C26" s="988"/>
      <c r="D26" s="937"/>
      <c r="E26" s="103">
        <v>4</v>
      </c>
      <c r="F26" s="219"/>
      <c r="G26" s="219"/>
      <c r="H26" s="220"/>
      <c r="I26" s="224"/>
      <c r="J26" s="224"/>
      <c r="K26" s="219"/>
      <c r="L26" s="220"/>
      <c r="M26" s="127"/>
      <c r="N26" s="127"/>
      <c r="O26" s="170"/>
      <c r="P26" s="935"/>
    </row>
    <row r="27" spans="1:16" s="26" customFormat="1" ht="11.1" customHeight="1">
      <c r="A27" s="935"/>
      <c r="B27" s="910"/>
      <c r="C27" s="910"/>
      <c r="D27" s="986"/>
      <c r="E27" s="222"/>
      <c r="F27" s="219"/>
      <c r="G27" s="219"/>
      <c r="H27" s="220"/>
      <c r="I27" s="224"/>
      <c r="J27" s="224"/>
      <c r="K27" s="219"/>
      <c r="L27" s="220"/>
      <c r="M27" s="910"/>
      <c r="N27" s="910"/>
      <c r="O27" s="986"/>
      <c r="P27" s="935"/>
    </row>
    <row r="28" spans="1:16" s="26" customFormat="1" ht="11.1" customHeight="1">
      <c r="A28" s="935"/>
      <c r="B28" s="910"/>
      <c r="C28" s="910"/>
      <c r="D28" s="986"/>
      <c r="E28" s="250"/>
      <c r="F28" s="219"/>
      <c r="G28" s="219"/>
      <c r="H28" s="225"/>
      <c r="I28" s="224"/>
      <c r="J28" s="224"/>
      <c r="K28" s="219"/>
      <c r="L28" s="220"/>
      <c r="M28" s="910"/>
      <c r="N28" s="910"/>
      <c r="O28" s="986"/>
      <c r="P28" s="935"/>
    </row>
    <row r="29" spans="1:16" s="26" customFormat="1" ht="11.1" customHeight="1">
      <c r="A29" s="935"/>
      <c r="B29" s="910"/>
      <c r="C29" s="910"/>
      <c r="D29" s="986"/>
      <c r="E29" s="33"/>
      <c r="F29" s="48"/>
      <c r="G29" s="48"/>
      <c r="H29" s="284"/>
      <c r="I29" s="101"/>
      <c r="J29" s="101"/>
      <c r="K29" s="48"/>
      <c r="L29" s="48"/>
      <c r="M29" s="910"/>
      <c r="N29" s="910"/>
      <c r="O29" s="986"/>
      <c r="P29" s="935"/>
    </row>
    <row r="30" spans="1:16" ht="11.1" customHeight="1">
      <c r="A30" s="935"/>
      <c r="B30" s="910"/>
      <c r="C30" s="910"/>
      <c r="D30" s="986"/>
      <c r="E30" s="101"/>
      <c r="F30" s="48"/>
      <c r="G30" s="48"/>
      <c r="H30" s="284"/>
      <c r="I30" s="101"/>
      <c r="J30" s="101"/>
      <c r="K30" s="48"/>
      <c r="L30" s="48"/>
      <c r="M30" s="910"/>
      <c r="N30" s="910"/>
      <c r="O30" s="986"/>
      <c r="P30" s="935"/>
    </row>
    <row r="31" spans="1:16" ht="11.1" customHeight="1">
      <c r="A31" s="361"/>
      <c r="B31" s="358"/>
      <c r="C31" s="358"/>
      <c r="D31" s="364"/>
      <c r="E31" s="101"/>
      <c r="F31" s="48"/>
      <c r="G31" s="48"/>
      <c r="H31" s="284"/>
      <c r="I31" s="101"/>
      <c r="J31" s="101"/>
      <c r="K31" s="48"/>
      <c r="L31" s="48"/>
      <c r="M31" s="358"/>
      <c r="N31" s="358"/>
      <c r="O31" s="364"/>
      <c r="P31" s="361"/>
    </row>
    <row r="32" spans="1:16" ht="19.5" customHeight="1">
      <c r="A32" s="960"/>
      <c r="B32" s="960"/>
      <c r="C32" s="960"/>
      <c r="D32" s="960"/>
      <c r="E32" s="960"/>
      <c r="F32" s="960"/>
      <c r="G32" s="960"/>
      <c r="H32" s="960"/>
      <c r="I32" s="960"/>
      <c r="J32" s="960"/>
      <c r="K32" s="960"/>
      <c r="L32" s="960"/>
      <c r="M32" s="960"/>
      <c r="N32" s="960"/>
      <c r="O32" s="960"/>
      <c r="P32" s="960"/>
    </row>
    <row r="33" spans="1:17" ht="11.1" customHeight="1">
      <c r="A33" s="935"/>
      <c r="B33" s="910"/>
      <c r="C33" s="990"/>
      <c r="D33" s="990"/>
      <c r="E33" s="101"/>
      <c r="F33" s="48"/>
      <c r="G33" s="48"/>
      <c r="H33" s="284"/>
      <c r="I33" s="101"/>
      <c r="J33" s="101"/>
      <c r="K33" s="48"/>
      <c r="L33" s="48"/>
      <c r="M33" s="910"/>
      <c r="N33" s="910"/>
      <c r="O33" s="986"/>
      <c r="P33" s="935"/>
    </row>
    <row r="34" spans="1:17">
      <c r="A34" s="935"/>
      <c r="B34" s="910"/>
      <c r="C34" s="990"/>
      <c r="D34" s="990"/>
      <c r="E34" s="991"/>
      <c r="F34" s="991"/>
      <c r="G34" s="991"/>
      <c r="H34" s="991"/>
      <c r="I34" s="85"/>
      <c r="J34" s="100"/>
      <c r="K34" s="284"/>
      <c r="L34" s="101"/>
      <c r="M34" s="910"/>
      <c r="N34" s="910"/>
      <c r="O34" s="986"/>
      <c r="P34" s="935"/>
    </row>
    <row r="35" spans="1:17" ht="11.1" customHeight="1">
      <c r="A35" s="935"/>
      <c r="B35" s="910"/>
      <c r="C35" s="910"/>
      <c r="D35" s="986"/>
      <c r="E35" s="101"/>
      <c r="F35" s="48"/>
      <c r="G35" s="48"/>
      <c r="H35" s="284"/>
      <c r="I35" s="85"/>
      <c r="J35" s="100"/>
      <c r="K35" s="284"/>
      <c r="L35" s="101"/>
      <c r="M35" s="910"/>
      <c r="N35" s="910"/>
      <c r="O35" s="986"/>
      <c r="P35" s="935"/>
    </row>
    <row r="36" spans="1:17" ht="11.1" customHeight="1">
      <c r="A36" s="935"/>
      <c r="B36" s="910"/>
      <c r="C36" s="910"/>
      <c r="D36" s="986"/>
      <c r="E36" s="101"/>
      <c r="F36" s="48"/>
      <c r="G36" s="48"/>
      <c r="H36" s="284"/>
      <c r="I36" s="85"/>
      <c r="J36" s="100"/>
      <c r="K36" s="284"/>
      <c r="L36" s="101"/>
      <c r="M36" s="910"/>
      <c r="N36" s="910"/>
      <c r="O36" s="986"/>
      <c r="P36" s="935"/>
    </row>
    <row r="37" spans="1:17" ht="11.1" customHeight="1">
      <c r="A37" s="935"/>
      <c r="B37" s="910"/>
      <c r="C37" s="910"/>
      <c r="D37" s="986"/>
      <c r="E37" s="102"/>
      <c r="F37" s="48"/>
      <c r="G37" s="48"/>
      <c r="H37" s="284"/>
      <c r="I37" s="85"/>
      <c r="J37" s="100"/>
      <c r="K37" s="284"/>
      <c r="L37" s="102"/>
      <c r="M37" s="910"/>
      <c r="N37" s="910"/>
      <c r="O37" s="986"/>
      <c r="P37" s="935"/>
    </row>
    <row r="38" spans="1:17" ht="11.1" customHeight="1">
      <c r="A38" s="935"/>
      <c r="B38" s="910"/>
      <c r="C38" s="910"/>
      <c r="D38" s="986"/>
      <c r="E38" s="103"/>
      <c r="F38" s="75"/>
      <c r="G38" s="75"/>
      <c r="H38" s="104"/>
      <c r="I38" s="97"/>
      <c r="J38" s="104"/>
      <c r="K38" s="104"/>
      <c r="L38" s="103"/>
      <c r="M38" s="910"/>
      <c r="N38" s="910"/>
      <c r="O38" s="986"/>
      <c r="P38" s="935"/>
    </row>
    <row r="39" spans="1:17" ht="11.1" customHeight="1">
      <c r="A39" s="935"/>
      <c r="B39" s="910"/>
      <c r="C39" s="910"/>
      <c r="D39" s="986"/>
      <c r="E39" s="103"/>
      <c r="F39" s="75"/>
      <c r="G39" s="75"/>
      <c r="H39" s="97"/>
      <c r="I39" s="97"/>
      <c r="J39" s="104"/>
      <c r="K39" s="104"/>
      <c r="L39" s="103"/>
      <c r="M39" s="910"/>
      <c r="N39" s="910"/>
      <c r="O39" s="986"/>
      <c r="P39" s="935"/>
    </row>
    <row r="40" spans="1:17" ht="11.1" customHeight="1">
      <c r="A40" s="935"/>
      <c r="B40" s="910"/>
      <c r="C40" s="910"/>
      <c r="D40" s="986"/>
      <c r="E40" s="103"/>
      <c r="F40" s="75"/>
      <c r="G40" s="75"/>
      <c r="H40" s="97"/>
      <c r="I40" s="953"/>
      <c r="J40" s="953"/>
      <c r="K40" s="953"/>
      <c r="L40" s="953"/>
      <c r="M40" s="910"/>
      <c r="N40" s="910"/>
      <c r="O40" s="986"/>
      <c r="P40" s="935"/>
    </row>
    <row r="41" spans="1:17" ht="11.1" customHeight="1">
      <c r="A41" s="361"/>
      <c r="B41" s="77"/>
      <c r="C41" s="910"/>
      <c r="D41" s="986"/>
      <c r="E41" s="365"/>
      <c r="F41" s="365"/>
      <c r="G41" s="365"/>
      <c r="H41" s="365"/>
      <c r="I41" s="953"/>
      <c r="J41" s="953"/>
      <c r="K41" s="953"/>
      <c r="L41" s="953"/>
      <c r="M41" s="910"/>
      <c r="N41" s="910"/>
      <c r="O41" s="986"/>
      <c r="P41" s="935"/>
    </row>
    <row r="42" spans="1:17" ht="13.5" customHeight="1">
      <c r="A42" s="361"/>
      <c r="B42" s="77"/>
      <c r="C42" s="910"/>
      <c r="D42" s="986"/>
      <c r="E42" s="365"/>
      <c r="F42" s="365"/>
      <c r="G42" s="365"/>
      <c r="H42" s="365"/>
      <c r="I42" s="365"/>
      <c r="J42" s="365"/>
      <c r="K42" s="365"/>
      <c r="L42" s="365"/>
      <c r="M42" s="910"/>
      <c r="N42" s="910"/>
      <c r="O42" s="986"/>
      <c r="P42" s="935"/>
    </row>
    <row r="43" spans="1:17" ht="11.25" customHeight="1">
      <c r="A43" s="75"/>
      <c r="B43" s="76"/>
      <c r="C43" s="76"/>
      <c r="D43" s="76"/>
      <c r="E43" s="105"/>
      <c r="F43" s="48"/>
      <c r="G43" s="48"/>
      <c r="H43" s="32"/>
      <c r="I43" s="358"/>
      <c r="J43" s="358"/>
      <c r="K43" s="358"/>
      <c r="L43" s="65"/>
      <c r="N43" s="18"/>
      <c r="O43" s="18"/>
      <c r="P43" s="18"/>
    </row>
    <row r="44" spans="1:17" ht="11.45" customHeight="1">
      <c r="A44" s="75"/>
      <c r="D44" s="199" t="s">
        <v>741</v>
      </c>
      <c r="E44" s="49"/>
      <c r="F44" s="48"/>
      <c r="G44" s="48"/>
      <c r="H44" s="32"/>
      <c r="I44" s="358"/>
      <c r="J44" s="364"/>
      <c r="K44" s="358"/>
      <c r="L44" s="17"/>
      <c r="P44" s="90"/>
      <c r="Q44" s="284"/>
    </row>
    <row r="45" spans="1:17" ht="11.45" customHeight="1">
      <c r="A45" s="75"/>
      <c r="C45" s="10">
        <v>13</v>
      </c>
      <c r="D45" s="199" t="s">
        <v>742</v>
      </c>
      <c r="E45" s="18"/>
      <c r="F45" s="48"/>
    </row>
    <row r="46" spans="1:17" ht="11.45" customHeight="1">
      <c r="A46" s="75"/>
      <c r="C46" s="10">
        <v>14</v>
      </c>
      <c r="D46" s="199" t="s">
        <v>743</v>
      </c>
      <c r="E46" s="18"/>
      <c r="F46" s="49"/>
    </row>
    <row r="47" spans="1:17" ht="11.45" customHeight="1">
      <c r="A47" s="75"/>
      <c r="E47" s="18"/>
      <c r="F47" s="49"/>
    </row>
    <row r="48" spans="1:17" ht="11.45" customHeight="1">
      <c r="A48" s="75"/>
      <c r="E48" s="18"/>
      <c r="F48" s="49"/>
      <c r="G48" s="171"/>
      <c r="H48" s="171"/>
      <c r="I48" s="171"/>
      <c r="J48" s="171"/>
      <c r="K48" s="171"/>
      <c r="L48" s="171"/>
    </row>
    <row r="49" spans="1:17">
      <c r="A49" s="75"/>
      <c r="C49" s="18" t="s">
        <v>632</v>
      </c>
      <c r="E49" s="18"/>
      <c r="F49" s="49"/>
      <c r="G49" s="171"/>
      <c r="H49" s="143"/>
      <c r="I49" s="143"/>
      <c r="J49" s="143"/>
      <c r="K49" s="143"/>
      <c r="L49" s="171"/>
    </row>
    <row r="50" spans="1:17" ht="15" customHeight="1">
      <c r="A50" s="75"/>
      <c r="B50" s="252">
        <v>1</v>
      </c>
      <c r="C50" s="420" t="s">
        <v>429</v>
      </c>
      <c r="D50" s="420" t="s">
        <v>109</v>
      </c>
      <c r="E50" s="546"/>
      <c r="F50" s="49"/>
    </row>
    <row r="51" spans="1:17" ht="15" customHeight="1">
      <c r="A51" s="75"/>
      <c r="B51" s="252">
        <v>2</v>
      </c>
      <c r="C51" s="420" t="s">
        <v>356</v>
      </c>
      <c r="D51" s="420" t="s">
        <v>109</v>
      </c>
      <c r="E51" s="546" t="s">
        <v>528</v>
      </c>
      <c r="F51" s="283"/>
    </row>
    <row r="52" spans="1:17" ht="15" customHeight="1">
      <c r="A52" s="77"/>
      <c r="B52" s="252">
        <v>3</v>
      </c>
      <c r="C52" s="420" t="s">
        <v>446</v>
      </c>
      <c r="D52" s="420" t="s">
        <v>109</v>
      </c>
      <c r="E52" s="546" t="s">
        <v>529</v>
      </c>
      <c r="F52" s="26"/>
    </row>
    <row r="53" spans="1:17" ht="15" customHeight="1">
      <c r="A53" s="77"/>
      <c r="B53" s="252">
        <v>4</v>
      </c>
      <c r="C53" s="420" t="s">
        <v>189</v>
      </c>
      <c r="D53" s="420" t="s">
        <v>444</v>
      </c>
      <c r="E53" s="546"/>
      <c r="F53" s="26"/>
      <c r="H53" s="419"/>
      <c r="I53" s="137"/>
      <c r="J53" s="142"/>
      <c r="K53" s="142"/>
      <c r="L53" s="142"/>
      <c r="M53" s="171"/>
      <c r="N53" s="179"/>
      <c r="O53" s="142"/>
    </row>
    <row r="54" spans="1:17" ht="15" customHeight="1">
      <c r="A54" s="77"/>
      <c r="B54" s="252">
        <v>5</v>
      </c>
      <c r="C54" s="420" t="s">
        <v>304</v>
      </c>
      <c r="D54" s="420" t="s">
        <v>188</v>
      </c>
      <c r="E54" s="546"/>
      <c r="F54" s="26"/>
      <c r="G54" s="26"/>
      <c r="H54" s="26"/>
      <c r="I54" s="26"/>
      <c r="J54" s="26"/>
      <c r="K54" s="26"/>
      <c r="L54" s="26"/>
    </row>
    <row r="55" spans="1:17" ht="15" customHeight="1">
      <c r="A55" s="77"/>
      <c r="B55" s="252">
        <v>6</v>
      </c>
      <c r="C55" s="420" t="s">
        <v>344</v>
      </c>
      <c r="D55" s="420" t="s">
        <v>69</v>
      </c>
      <c r="E55" s="546"/>
      <c r="F55" s="26"/>
      <c r="G55" s="26"/>
      <c r="H55" s="26"/>
      <c r="I55" s="26"/>
      <c r="J55" s="26"/>
      <c r="K55" s="26"/>
      <c r="L55" s="26"/>
    </row>
    <row r="56" spans="1:17" ht="15" customHeight="1">
      <c r="A56" s="77"/>
      <c r="B56" s="252">
        <v>7</v>
      </c>
      <c r="C56" s="420" t="s">
        <v>421</v>
      </c>
      <c r="D56" s="420" t="s">
        <v>71</v>
      </c>
      <c r="E56" s="546"/>
      <c r="F56" s="26"/>
      <c r="G56" s="26"/>
      <c r="H56" s="26"/>
      <c r="I56" s="26"/>
      <c r="J56" s="26"/>
      <c r="K56" s="26"/>
      <c r="L56" s="26"/>
    </row>
    <row r="57" spans="1:17" ht="15" customHeight="1">
      <c r="A57" s="77"/>
      <c r="B57" s="252">
        <v>8</v>
      </c>
      <c r="C57" s="420" t="s">
        <v>195</v>
      </c>
      <c r="D57" s="420" t="s">
        <v>352</v>
      </c>
      <c r="E57" s="546" t="s">
        <v>481</v>
      </c>
      <c r="F57" s="49"/>
      <c r="G57" s="171"/>
      <c r="H57" s="143"/>
      <c r="I57" s="143"/>
      <c r="J57" s="143"/>
      <c r="K57" s="143"/>
      <c r="L57" s="143"/>
    </row>
    <row r="58" spans="1:17" ht="15" customHeight="1">
      <c r="A58" s="77"/>
      <c r="B58" s="252">
        <v>9</v>
      </c>
      <c r="C58" s="420" t="s">
        <v>319</v>
      </c>
      <c r="D58" s="420" t="s">
        <v>339</v>
      </c>
      <c r="E58" s="546"/>
      <c r="F58" s="1"/>
      <c r="G58" s="171"/>
      <c r="H58" s="143"/>
      <c r="I58" s="143"/>
      <c r="J58" s="143"/>
      <c r="K58" s="143"/>
      <c r="L58" s="143"/>
    </row>
    <row r="59" spans="1:17" ht="15" customHeight="1">
      <c r="A59" s="77"/>
      <c r="B59" s="252">
        <v>10</v>
      </c>
      <c r="C59" s="420" t="s">
        <v>196</v>
      </c>
      <c r="D59" s="420" t="s">
        <v>331</v>
      </c>
      <c r="E59" s="546"/>
      <c r="Q59" s="171"/>
    </row>
    <row r="60" spans="1:17" ht="15" customHeight="1">
      <c r="A60" s="77"/>
      <c r="B60" s="252">
        <v>11</v>
      </c>
      <c r="C60" s="420" t="s">
        <v>406</v>
      </c>
      <c r="D60" s="420" t="s">
        <v>345</v>
      </c>
      <c r="E60" s="546"/>
      <c r="Q60" s="171"/>
    </row>
    <row r="61" spans="1:17" ht="15" customHeight="1">
      <c r="A61" s="77"/>
      <c r="B61" s="252">
        <v>12</v>
      </c>
      <c r="C61" s="420" t="s">
        <v>316</v>
      </c>
      <c r="D61" s="420" t="s">
        <v>340</v>
      </c>
      <c r="E61" s="546"/>
      <c r="Q61" s="171"/>
    </row>
    <row r="62" spans="1:17" ht="15" customHeight="1">
      <c r="A62" s="77"/>
      <c r="B62" s="252">
        <v>13</v>
      </c>
      <c r="C62" s="420" t="s">
        <v>434</v>
      </c>
      <c r="D62" s="420" t="s">
        <v>65</v>
      </c>
      <c r="E62" s="546" t="s">
        <v>530</v>
      </c>
      <c r="Q62" s="171"/>
    </row>
    <row r="63" spans="1:17" ht="15" customHeight="1">
      <c r="A63" s="77"/>
      <c r="B63" s="252">
        <v>14</v>
      </c>
      <c r="C63" s="420" t="s">
        <v>399</v>
      </c>
      <c r="D63" s="420" t="s">
        <v>332</v>
      </c>
      <c r="E63" s="546"/>
      <c r="Q63" s="171"/>
    </row>
    <row r="64" spans="1:17" ht="15" customHeight="1">
      <c r="A64" s="77"/>
      <c r="B64" s="252">
        <v>15</v>
      </c>
      <c r="C64" s="420" t="s">
        <v>447</v>
      </c>
      <c r="D64" s="420" t="s">
        <v>332</v>
      </c>
      <c r="E64" s="546"/>
      <c r="Q64" s="143"/>
    </row>
    <row r="65" spans="1:17" ht="15" customHeight="1">
      <c r="A65" s="77"/>
      <c r="B65" s="252">
        <v>16</v>
      </c>
      <c r="C65" s="420" t="s">
        <v>303</v>
      </c>
      <c r="D65" s="420" t="s">
        <v>191</v>
      </c>
      <c r="E65" s="546"/>
      <c r="Q65" s="171"/>
    </row>
    <row r="66" spans="1:17" ht="15" customHeight="1">
      <c r="A66" s="77"/>
      <c r="B66" s="252">
        <v>17</v>
      </c>
      <c r="C66" s="420"/>
      <c r="D66" s="420"/>
      <c r="E66" s="10"/>
      <c r="Q66" s="171"/>
    </row>
    <row r="67" spans="1:17" ht="15" customHeight="1">
      <c r="A67" s="77"/>
      <c r="B67" s="252">
        <v>18</v>
      </c>
      <c r="C67" s="420"/>
      <c r="D67" s="420"/>
      <c r="E67" s="18"/>
      <c r="Q67" s="171"/>
    </row>
    <row r="68" spans="1:17" ht="15" customHeight="1">
      <c r="A68" s="77"/>
      <c r="B68" s="252">
        <v>19</v>
      </c>
      <c r="C68" s="420"/>
      <c r="D68" s="420"/>
      <c r="Q68" s="171"/>
    </row>
    <row r="69" spans="1:17" ht="15" customHeight="1">
      <c r="A69" s="77"/>
      <c r="B69" s="252">
        <v>20</v>
      </c>
      <c r="C69" s="420"/>
      <c r="D69" s="420"/>
      <c r="Q69" s="171"/>
    </row>
    <row r="70" spans="1:17" ht="15" customHeight="1">
      <c r="A70" s="77"/>
      <c r="B70" s="252">
        <v>21</v>
      </c>
      <c r="C70" s="420"/>
      <c r="D70" s="420"/>
      <c r="P70" s="179"/>
      <c r="Q70" s="171"/>
    </row>
    <row r="71" spans="1:17" ht="15" customHeight="1">
      <c r="A71" s="77"/>
      <c r="B71" s="252"/>
      <c r="C71" s="316"/>
      <c r="D71" s="254"/>
      <c r="P71" s="179"/>
      <c r="Q71" s="171"/>
    </row>
    <row r="72" spans="1:17" ht="15" customHeight="1">
      <c r="A72" s="77"/>
      <c r="B72" s="252"/>
      <c r="C72" s="316"/>
      <c r="D72" s="254"/>
      <c r="P72" s="171"/>
      <c r="Q72" s="171"/>
    </row>
    <row r="73" spans="1:17" ht="15" customHeight="1">
      <c r="A73" s="77"/>
      <c r="B73" s="252"/>
      <c r="C73" s="316"/>
      <c r="D73" s="255"/>
      <c r="P73" s="179"/>
      <c r="Q73" s="171"/>
    </row>
    <row r="74" spans="1:17" ht="15" customHeight="1">
      <c r="A74" s="77"/>
      <c r="B74" s="252"/>
      <c r="C74" s="316"/>
      <c r="D74" s="254"/>
      <c r="P74" s="179"/>
      <c r="Q74" s="171"/>
    </row>
    <row r="75" spans="1:17" ht="15" customHeight="1">
      <c r="A75" s="77"/>
      <c r="B75" s="252"/>
      <c r="C75" s="316"/>
      <c r="D75" s="255"/>
      <c r="P75" s="179"/>
      <c r="Q75" s="171"/>
    </row>
    <row r="76" spans="1:17" ht="15" customHeight="1">
      <c r="A76" s="77"/>
      <c r="B76" s="252"/>
      <c r="C76" s="316"/>
      <c r="D76" s="255"/>
      <c r="P76" s="179"/>
      <c r="Q76" s="171"/>
    </row>
    <row r="77" spans="1:17" ht="15" customHeight="1">
      <c r="A77" s="77"/>
      <c r="B77" s="252"/>
      <c r="C77" s="316"/>
      <c r="D77" s="255"/>
      <c r="P77" s="179"/>
      <c r="Q77" s="171"/>
    </row>
    <row r="78" spans="1:17" ht="15" customHeight="1">
      <c r="A78" s="77"/>
      <c r="B78" s="252"/>
      <c r="C78" s="316"/>
      <c r="D78" s="255"/>
      <c r="P78" s="179"/>
      <c r="Q78" s="171"/>
    </row>
    <row r="79" spans="1:17" ht="15" customHeight="1">
      <c r="A79" s="77"/>
      <c r="B79" s="252"/>
      <c r="C79" s="134"/>
      <c r="D79" s="254"/>
      <c r="F79" s="26"/>
      <c r="G79" s="26"/>
      <c r="P79" s="179"/>
      <c r="Q79" s="171"/>
    </row>
    <row r="80" spans="1:17" ht="15" customHeight="1">
      <c r="A80" s="77"/>
      <c r="B80" s="252"/>
      <c r="C80" s="316"/>
      <c r="D80" s="254"/>
      <c r="E80" s="26"/>
      <c r="F80" s="26"/>
      <c r="G80" s="26"/>
      <c r="J80" s="26"/>
      <c r="K80" s="26"/>
      <c r="L80" s="26"/>
      <c r="P80" s="179"/>
      <c r="Q80" s="171"/>
    </row>
    <row r="81" spans="1:17" ht="15" customHeight="1">
      <c r="A81" s="77"/>
      <c r="B81" s="252"/>
      <c r="C81" s="316"/>
      <c r="D81" s="254"/>
      <c r="E81" s="26"/>
      <c r="F81" s="26"/>
      <c r="G81" s="26"/>
      <c r="J81" s="26"/>
      <c r="K81" s="26"/>
      <c r="L81" s="26"/>
      <c r="P81" s="179"/>
      <c r="Q81" s="171"/>
    </row>
    <row r="82" spans="1:17" ht="15" customHeight="1">
      <c r="A82" s="77"/>
      <c r="B82" s="252"/>
      <c r="C82" s="316"/>
      <c r="D82" s="254"/>
      <c r="E82" s="26"/>
      <c r="F82" s="26"/>
      <c r="G82" s="26"/>
      <c r="J82" s="26"/>
      <c r="K82" s="26"/>
      <c r="L82" s="26"/>
      <c r="P82" s="179"/>
      <c r="Q82" s="171"/>
    </row>
    <row r="83" spans="1:17" ht="15" customHeight="1">
      <c r="A83" s="77"/>
      <c r="B83" s="252"/>
      <c r="C83" s="316"/>
      <c r="D83" s="255"/>
      <c r="E83" s="178"/>
      <c r="F83" s="171"/>
      <c r="G83" s="171"/>
      <c r="H83" s="171"/>
      <c r="I83" s="171"/>
      <c r="J83" s="171"/>
      <c r="K83" s="171"/>
      <c r="L83" s="171"/>
      <c r="M83" s="171"/>
      <c r="N83" s="245"/>
      <c r="O83" s="179"/>
      <c r="P83" s="143"/>
      <c r="Q83" s="143"/>
    </row>
    <row r="84" spans="1:17" ht="15" customHeight="1">
      <c r="A84" s="77"/>
      <c r="B84" s="252"/>
      <c r="C84" s="316"/>
      <c r="D84" s="255"/>
      <c r="E84" s="178"/>
      <c r="F84" s="171"/>
      <c r="G84" s="171"/>
      <c r="H84" s="171"/>
      <c r="I84" s="171"/>
      <c r="J84" s="171"/>
      <c r="K84" s="171"/>
      <c r="L84" s="171"/>
      <c r="M84" s="171"/>
      <c r="N84" s="143"/>
      <c r="O84" s="179"/>
      <c r="P84" s="143"/>
      <c r="Q84" s="143"/>
    </row>
    <row r="85" spans="1:17" ht="15" customHeight="1">
      <c r="A85" s="77"/>
      <c r="B85" s="252"/>
      <c r="C85" s="316"/>
      <c r="D85" s="255"/>
      <c r="E85" s="178"/>
      <c r="F85" s="171"/>
      <c r="G85" s="171"/>
      <c r="H85" s="171"/>
      <c r="I85" s="171"/>
      <c r="J85" s="171"/>
      <c r="K85" s="171"/>
      <c r="L85" s="171"/>
      <c r="M85" s="143"/>
      <c r="N85" s="143"/>
      <c r="O85" s="179"/>
      <c r="P85" s="143"/>
      <c r="Q85" s="143"/>
    </row>
    <row r="86" spans="1:17" ht="15" customHeight="1">
      <c r="A86" s="77"/>
      <c r="B86" s="252"/>
      <c r="C86" s="316"/>
      <c r="D86" s="255"/>
      <c r="E86" s="178"/>
      <c r="F86" s="171"/>
      <c r="G86" s="171"/>
      <c r="H86" s="171"/>
      <c r="I86" s="171"/>
      <c r="J86" s="171"/>
      <c r="K86" s="171"/>
      <c r="L86" s="171"/>
      <c r="M86" s="143"/>
      <c r="N86" s="143"/>
      <c r="O86" s="179"/>
      <c r="P86" s="143"/>
      <c r="Q86" s="143"/>
    </row>
    <row r="87" spans="1:17" ht="15" customHeight="1">
      <c r="A87" s="77"/>
      <c r="B87" s="252"/>
      <c r="C87" s="316"/>
      <c r="D87" s="255"/>
      <c r="E87" s="178"/>
      <c r="F87" s="171"/>
      <c r="G87" s="171"/>
      <c r="H87" s="171"/>
      <c r="I87" s="171"/>
      <c r="J87" s="171"/>
      <c r="K87" s="171"/>
      <c r="L87" s="171"/>
      <c r="M87" s="143"/>
      <c r="N87" s="143"/>
      <c r="O87" s="179"/>
      <c r="P87" s="143"/>
      <c r="Q87" s="143"/>
    </row>
    <row r="88" spans="1:17" ht="15" customHeight="1">
      <c r="A88" s="77"/>
      <c r="B88" s="252"/>
      <c r="C88" s="316"/>
      <c r="D88" s="255"/>
      <c r="E88" s="178"/>
      <c r="F88" s="143"/>
      <c r="G88" s="143"/>
      <c r="H88" s="171"/>
      <c r="I88" s="143"/>
      <c r="J88" s="143"/>
      <c r="K88" s="171"/>
      <c r="L88" s="143"/>
      <c r="M88" s="143"/>
      <c r="N88" s="143"/>
      <c r="O88" s="143"/>
      <c r="P88" s="143"/>
      <c r="Q88" s="143"/>
    </row>
    <row r="89" spans="1:17" s="10" customFormat="1" ht="15" customHeight="1">
      <c r="A89" s="77"/>
      <c r="B89" s="252"/>
      <c r="C89" s="134"/>
      <c r="D89" s="255"/>
      <c r="E89" s="178"/>
      <c r="F89" s="143"/>
      <c r="G89" s="143"/>
      <c r="H89" s="171"/>
      <c r="I89" s="143"/>
      <c r="J89" s="143"/>
      <c r="K89" s="171"/>
      <c r="L89" s="143"/>
      <c r="M89" s="143"/>
      <c r="N89" s="143"/>
      <c r="O89" s="143"/>
      <c r="P89" s="143"/>
      <c r="Q89" s="143"/>
    </row>
    <row r="90" spans="1:17" s="10" customFormat="1" ht="15" customHeight="1">
      <c r="A90" s="77"/>
      <c r="B90" s="252"/>
      <c r="C90" s="316"/>
      <c r="D90" s="255"/>
      <c r="E90" s="178"/>
      <c r="F90" s="143"/>
      <c r="G90" s="143"/>
      <c r="H90" s="143"/>
      <c r="I90" s="143"/>
      <c r="J90" s="143"/>
      <c r="K90" s="171"/>
      <c r="L90" s="143"/>
      <c r="M90" s="143"/>
      <c r="N90" s="143"/>
      <c r="O90" s="143"/>
      <c r="P90" s="187"/>
      <c r="Q90" s="188"/>
    </row>
    <row r="91" spans="1:17" s="10" customFormat="1" ht="15" customHeight="1">
      <c r="A91" s="77"/>
      <c r="B91" s="252"/>
      <c r="C91" s="316"/>
      <c r="D91" s="255"/>
      <c r="E91" s="178"/>
      <c r="F91" s="143"/>
      <c r="G91" s="143"/>
      <c r="H91" s="143"/>
      <c r="I91" s="143"/>
      <c r="J91" s="143"/>
      <c r="K91" s="171"/>
      <c r="L91" s="143"/>
      <c r="M91" s="143"/>
      <c r="N91" s="143"/>
      <c r="O91" s="143"/>
      <c r="P91" s="187"/>
      <c r="Q91" s="188"/>
    </row>
    <row r="92" spans="1:17" s="10" customFormat="1" ht="15" customHeight="1">
      <c r="A92" s="77"/>
      <c r="B92" s="252"/>
      <c r="C92" s="316"/>
      <c r="D92" s="255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87"/>
      <c r="Q92" s="188"/>
    </row>
    <row r="93" spans="1:17" s="10" customFormat="1" ht="15" customHeight="1">
      <c r="A93" s="77"/>
      <c r="B93" s="252"/>
      <c r="C93" s="316"/>
      <c r="D93" s="255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79"/>
      <c r="Q93" s="179"/>
    </row>
    <row r="94" spans="1:17" s="10" customFormat="1" ht="15" customHeight="1">
      <c r="A94" s="77"/>
      <c r="B94" s="252"/>
      <c r="C94" s="316"/>
      <c r="D94" s="255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79"/>
      <c r="Q94" s="179"/>
    </row>
    <row r="95" spans="1:17" s="10" customFormat="1" ht="15" customHeight="1">
      <c r="A95" s="77"/>
      <c r="B95" s="252"/>
      <c r="C95" s="316"/>
      <c r="D95" s="255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79"/>
      <c r="Q95" s="179"/>
    </row>
    <row r="96" spans="1:17" s="10" customFormat="1" ht="15" customHeight="1">
      <c r="A96" s="77"/>
      <c r="B96" s="252"/>
      <c r="C96" s="316"/>
      <c r="D96" s="255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79"/>
      <c r="Q96" s="179"/>
    </row>
    <row r="97" spans="1:17" ht="15" customHeight="1">
      <c r="B97" s="252"/>
      <c r="C97" s="316"/>
      <c r="D97" s="255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79"/>
      <c r="Q97" s="171"/>
    </row>
    <row r="98" spans="1:17" ht="15" customHeight="1">
      <c r="B98" s="252"/>
      <c r="C98" s="316"/>
      <c r="D98" s="255"/>
      <c r="E98" s="10"/>
      <c r="F98" s="10"/>
      <c r="G98" s="171"/>
      <c r="H98" s="171"/>
      <c r="I98" s="171"/>
      <c r="J98" s="171"/>
      <c r="K98" s="171"/>
      <c r="L98" s="171"/>
      <c r="M98" s="171"/>
      <c r="N98" s="179"/>
      <c r="O98" s="179"/>
      <c r="P98" s="179"/>
      <c r="Q98" s="171"/>
    </row>
    <row r="99" spans="1:17" s="10" customFormat="1" ht="15" customHeight="1">
      <c r="A99" s="363"/>
      <c r="B99" s="252"/>
      <c r="C99" s="288"/>
      <c r="D99" s="254"/>
      <c r="E99" s="18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</row>
    <row r="100" spans="1:17" s="10" customFormat="1" ht="15" customHeight="1">
      <c r="A100" s="363"/>
      <c r="B100" s="252"/>
      <c r="C100" s="288"/>
      <c r="D100" s="254"/>
      <c r="E100" s="18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</row>
    <row r="101" spans="1:17" s="10" customFormat="1" ht="15" customHeight="1">
      <c r="A101" s="363"/>
      <c r="B101" s="252"/>
      <c r="C101" s="288"/>
      <c r="D101" s="254"/>
      <c r="E101" s="18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</row>
    <row r="102" spans="1:17" s="10" customFormat="1" ht="15" customHeight="1">
      <c r="A102" s="363"/>
      <c r="B102" s="252"/>
      <c r="C102" s="288"/>
      <c r="D102" s="254"/>
      <c r="E102" s="18"/>
      <c r="F102" s="18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</row>
    <row r="103" spans="1:17" s="10" customFormat="1" ht="15" customHeight="1">
      <c r="A103" s="363"/>
      <c r="B103" s="252"/>
      <c r="C103" s="288"/>
      <c r="D103" s="254"/>
      <c r="E103" s="18"/>
      <c r="F103" s="18"/>
      <c r="G103" s="178"/>
      <c r="H103" s="171"/>
      <c r="I103" s="179"/>
      <c r="J103" s="179"/>
      <c r="K103" s="179"/>
      <c r="L103" s="179"/>
      <c r="M103" s="185"/>
      <c r="N103" s="185"/>
      <c r="O103" s="179"/>
      <c r="P103" s="179"/>
      <c r="Q103" s="179"/>
    </row>
    <row r="104" spans="1:17" s="10" customFormat="1" ht="15" customHeight="1">
      <c r="A104" s="363"/>
      <c r="B104" s="252"/>
      <c r="C104" s="288"/>
      <c r="D104" s="254"/>
      <c r="E104" s="18"/>
      <c r="F104" s="18"/>
      <c r="G104" s="178"/>
      <c r="H104" s="171"/>
      <c r="I104" s="171"/>
      <c r="J104" s="171"/>
      <c r="K104" s="179"/>
      <c r="L104" s="179"/>
      <c r="M104" s="185"/>
      <c r="N104" s="185"/>
      <c r="O104" s="179"/>
      <c r="P104" s="179"/>
      <c r="Q104" s="179"/>
    </row>
    <row r="105" spans="1:17" s="10" customFormat="1" ht="15" customHeight="1">
      <c r="A105" s="353"/>
      <c r="B105" s="252"/>
      <c r="C105" s="288"/>
      <c r="D105" s="254"/>
      <c r="E105" s="18"/>
      <c r="F105" s="18"/>
      <c r="G105" s="178"/>
      <c r="H105" s="171"/>
      <c r="I105" s="179"/>
      <c r="J105" s="179"/>
      <c r="K105" s="171"/>
      <c r="L105" s="179"/>
      <c r="M105" s="185"/>
      <c r="N105" s="185"/>
      <c r="O105" s="179"/>
      <c r="P105" s="179"/>
      <c r="Q105" s="179"/>
    </row>
    <row r="106" spans="1:17">
      <c r="A106" s="353"/>
      <c r="B106" s="252"/>
      <c r="C106" s="288"/>
      <c r="D106" s="255"/>
      <c r="G106" s="178"/>
      <c r="H106" s="171"/>
      <c r="I106" s="171"/>
      <c r="J106" s="143"/>
      <c r="K106" s="171"/>
      <c r="L106" s="179"/>
      <c r="M106" s="185"/>
      <c r="N106" s="185"/>
      <c r="O106" s="171"/>
      <c r="P106" s="171"/>
      <c r="Q106" s="171"/>
    </row>
    <row r="107" spans="1:17">
      <c r="A107" s="353"/>
      <c r="B107" s="252"/>
      <c r="C107" s="288"/>
      <c r="D107" s="255"/>
      <c r="G107" s="178"/>
      <c r="H107" s="171"/>
      <c r="I107" s="171"/>
      <c r="J107" s="171"/>
      <c r="K107" s="171"/>
      <c r="L107" s="179"/>
      <c r="M107" s="185"/>
      <c r="N107" s="185"/>
      <c r="O107" s="171"/>
      <c r="P107" s="171"/>
      <c r="Q107" s="171"/>
    </row>
    <row r="108" spans="1:17">
      <c r="A108" s="353"/>
      <c r="B108" s="18"/>
      <c r="G108" s="178"/>
      <c r="H108" s="171"/>
      <c r="I108" s="171"/>
      <c r="J108" s="171"/>
      <c r="K108" s="171"/>
      <c r="L108" s="179"/>
      <c r="M108" s="185"/>
      <c r="N108" s="185"/>
      <c r="O108" s="171"/>
      <c r="P108" s="171"/>
      <c r="Q108" s="171"/>
    </row>
  </sheetData>
  <mergeCells count="145">
    <mergeCell ref="P35:P36"/>
    <mergeCell ref="A37:A38"/>
    <mergeCell ref="B37:B38"/>
    <mergeCell ref="C37:C38"/>
    <mergeCell ref="D37:D38"/>
    <mergeCell ref="M37:M38"/>
    <mergeCell ref="N37:N38"/>
    <mergeCell ref="O37:O38"/>
    <mergeCell ref="C41:C42"/>
    <mergeCell ref="D41:D42"/>
    <mergeCell ref="M41:M42"/>
    <mergeCell ref="N41:N42"/>
    <mergeCell ref="O41:O42"/>
    <mergeCell ref="P41:P42"/>
    <mergeCell ref="P37:P38"/>
    <mergeCell ref="A39:A40"/>
    <mergeCell ref="B39:B40"/>
    <mergeCell ref="C39:C40"/>
    <mergeCell ref="D39:D40"/>
    <mergeCell ref="M39:M40"/>
    <mergeCell ref="N39:N40"/>
    <mergeCell ref="O39:O40"/>
    <mergeCell ref="P39:P40"/>
    <mergeCell ref="I40:L41"/>
    <mergeCell ref="E34:H34"/>
    <mergeCell ref="A35:A36"/>
    <mergeCell ref="B35:B36"/>
    <mergeCell ref="C35:C36"/>
    <mergeCell ref="D35:D36"/>
    <mergeCell ref="M35:M36"/>
    <mergeCell ref="O29:O30"/>
    <mergeCell ref="P29:P30"/>
    <mergeCell ref="A32:P32"/>
    <mergeCell ref="A33:A34"/>
    <mergeCell ref="B33:B34"/>
    <mergeCell ref="C33:D34"/>
    <mergeCell ref="M33:M34"/>
    <mergeCell ref="N33:N34"/>
    <mergeCell ref="O33:O34"/>
    <mergeCell ref="P33:P34"/>
    <mergeCell ref="A29:A30"/>
    <mergeCell ref="B29:B30"/>
    <mergeCell ref="C29:C30"/>
    <mergeCell ref="D29:D30"/>
    <mergeCell ref="M29:M30"/>
    <mergeCell ref="N29:N30"/>
    <mergeCell ref="N35:N36"/>
    <mergeCell ref="O35:O36"/>
    <mergeCell ref="C23:C24"/>
    <mergeCell ref="D23:D24"/>
    <mergeCell ref="C25:C26"/>
    <mergeCell ref="D25:D26"/>
    <mergeCell ref="P25:P26"/>
    <mergeCell ref="A27:A28"/>
    <mergeCell ref="B27:B28"/>
    <mergeCell ref="C27:C28"/>
    <mergeCell ref="D27:D28"/>
    <mergeCell ref="M27:M28"/>
    <mergeCell ref="N27:N28"/>
    <mergeCell ref="O27:O28"/>
    <mergeCell ref="P27:P28"/>
    <mergeCell ref="E24:E25"/>
    <mergeCell ref="O18:O19"/>
    <mergeCell ref="P18:P19"/>
    <mergeCell ref="A18:A19"/>
    <mergeCell ref="B18:B19"/>
    <mergeCell ref="C18:C19"/>
    <mergeCell ref="D18:D19"/>
    <mergeCell ref="M18:M19"/>
    <mergeCell ref="N18:N19"/>
    <mergeCell ref="N20:N21"/>
    <mergeCell ref="O20:O21"/>
    <mergeCell ref="E17:E18"/>
    <mergeCell ref="L17:L18"/>
    <mergeCell ref="A16:A17"/>
    <mergeCell ref="B16:B17"/>
    <mergeCell ref="C16:C17"/>
    <mergeCell ref="D16:D17"/>
    <mergeCell ref="M16:M17"/>
    <mergeCell ref="N16:N17"/>
    <mergeCell ref="O16:O17"/>
    <mergeCell ref="P16:P17"/>
    <mergeCell ref="A14:A15"/>
    <mergeCell ref="B14:B15"/>
    <mergeCell ref="C14:C15"/>
    <mergeCell ref="D14:D15"/>
    <mergeCell ref="M14:M15"/>
    <mergeCell ref="N14:N15"/>
    <mergeCell ref="F15:F16"/>
    <mergeCell ref="E13:E14"/>
    <mergeCell ref="K15:K16"/>
    <mergeCell ref="L13:L14"/>
    <mergeCell ref="A12:A13"/>
    <mergeCell ref="B12:B13"/>
    <mergeCell ref="C12:C13"/>
    <mergeCell ref="D12:D13"/>
    <mergeCell ref="M12:M13"/>
    <mergeCell ref="N12:N13"/>
    <mergeCell ref="O12:O13"/>
    <mergeCell ref="P12:P13"/>
    <mergeCell ref="O14:O15"/>
    <mergeCell ref="P14:P15"/>
    <mergeCell ref="G11:G12"/>
    <mergeCell ref="H12:I12"/>
    <mergeCell ref="J11:J12"/>
    <mergeCell ref="A8:A9"/>
    <mergeCell ref="B8:B9"/>
    <mergeCell ref="C8:C9"/>
    <mergeCell ref="D8:D9"/>
    <mergeCell ref="M8:M9"/>
    <mergeCell ref="N8:N9"/>
    <mergeCell ref="O8:O9"/>
    <mergeCell ref="P8:P9"/>
    <mergeCell ref="A10:A11"/>
    <mergeCell ref="B10:B11"/>
    <mergeCell ref="C10:C11"/>
    <mergeCell ref="D10:D11"/>
    <mergeCell ref="M10:M11"/>
    <mergeCell ref="N10:N11"/>
    <mergeCell ref="O10:O11"/>
    <mergeCell ref="P10:P11"/>
    <mergeCell ref="F7:F8"/>
    <mergeCell ref="E9:E10"/>
    <mergeCell ref="L9:L10"/>
    <mergeCell ref="K7:K8"/>
    <mergeCell ref="P4:P5"/>
    <mergeCell ref="A6:A7"/>
    <mergeCell ref="B6:B7"/>
    <mergeCell ref="C6:C7"/>
    <mergeCell ref="D6:D7"/>
    <mergeCell ref="M6:M7"/>
    <mergeCell ref="N6:N7"/>
    <mergeCell ref="O6:O7"/>
    <mergeCell ref="P6:P7"/>
    <mergeCell ref="E5:E6"/>
    <mergeCell ref="L5:L6"/>
    <mergeCell ref="E1:L1"/>
    <mergeCell ref="E2:L2"/>
    <mergeCell ref="A4:A5"/>
    <mergeCell ref="B4:B5"/>
    <mergeCell ref="C4:C5"/>
    <mergeCell ref="D4:D5"/>
    <mergeCell ref="M4:M5"/>
    <mergeCell ref="N4:N5"/>
    <mergeCell ref="O4:O5"/>
  </mergeCells>
  <phoneticPr fontId="4"/>
  <printOptions horizontalCentered="1"/>
  <pageMargins left="0.35433070866141736" right="0.27559055118110237" top="0.76" bottom="0.47244094488188981" header="0.51181102362204722" footer="0.35433070866141736"/>
  <pageSetup paperSize="9" fitToHeight="0" orientation="portrait" errors="blank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7"/>
  <sheetViews>
    <sheetView view="pageBreakPreview" zoomScaleNormal="100" zoomScaleSheetLayoutView="100" workbookViewId="0">
      <selection activeCell="F38" sqref="F38"/>
    </sheetView>
  </sheetViews>
  <sheetFormatPr defaultColWidth="9" defaultRowHeight="17.25"/>
  <cols>
    <col min="1" max="1" width="3.5" style="363" customWidth="1"/>
    <col min="2" max="2" width="2.75" style="38" hidden="1" customWidth="1"/>
    <col min="3" max="3" width="9.625" style="10" customWidth="1"/>
    <col min="4" max="4" width="9.625" style="199" customWidth="1"/>
    <col min="5" max="5" width="4.75" style="18" customWidth="1"/>
    <col min="6" max="6" width="3.625" style="18" customWidth="1"/>
    <col min="7" max="7" width="3.625" style="353" customWidth="1"/>
    <col min="8" max="11" width="3.625" style="18" customWidth="1"/>
    <col min="12" max="12" width="4.625" style="18" customWidth="1"/>
    <col min="13" max="13" width="2.625" style="18" hidden="1" customWidth="1"/>
    <col min="14" max="15" width="9.625" style="10" customWidth="1"/>
    <col min="16" max="16" width="3.5" style="10" customWidth="1"/>
    <col min="17" max="17" width="3.5" style="18" customWidth="1"/>
    <col min="18" max="16384" width="9" style="18"/>
  </cols>
  <sheetData>
    <row r="1" spans="1:16" ht="15.75" customHeight="1">
      <c r="E1" s="949" t="s">
        <v>184</v>
      </c>
      <c r="F1" s="949"/>
      <c r="G1" s="949"/>
      <c r="H1" s="949"/>
      <c r="I1" s="949"/>
      <c r="J1" s="949"/>
      <c r="K1" s="949"/>
      <c r="L1" s="949"/>
      <c r="M1" s="10"/>
    </row>
    <row r="2" spans="1:16" s="9" customFormat="1" ht="15.75" customHeight="1">
      <c r="A2" s="363"/>
      <c r="B2" s="38" t="s">
        <v>29</v>
      </c>
      <c r="C2" s="363" t="s">
        <v>0</v>
      </c>
      <c r="D2" s="363" t="s">
        <v>1</v>
      </c>
      <c r="E2" s="992"/>
      <c r="F2" s="992"/>
      <c r="G2" s="992"/>
      <c r="H2" s="992"/>
      <c r="I2" s="992"/>
      <c r="J2" s="992"/>
      <c r="K2" s="992"/>
      <c r="L2" s="992"/>
      <c r="M2" s="363" t="s">
        <v>29</v>
      </c>
      <c r="N2" s="363" t="s">
        <v>0</v>
      </c>
      <c r="O2" s="363" t="s">
        <v>1</v>
      </c>
      <c r="P2" s="10"/>
    </row>
    <row r="3" spans="1:16" s="9" customFormat="1" ht="10.5" customHeight="1">
      <c r="A3" s="361"/>
      <c r="B3" s="358"/>
      <c r="C3" s="358"/>
      <c r="D3" s="364"/>
      <c r="E3" s="219"/>
      <c r="F3" s="219"/>
      <c r="G3" s="219"/>
      <c r="H3" s="219"/>
      <c r="I3" s="219"/>
      <c r="J3" s="220"/>
      <c r="K3" s="249"/>
      <c r="L3" s="249"/>
      <c r="M3" s="365"/>
      <c r="N3" s="358"/>
      <c r="O3" s="364"/>
      <c r="P3" s="358"/>
    </row>
    <row r="4" spans="1:16" s="26" customFormat="1" ht="18" customHeight="1">
      <c r="A4" s="935">
        <v>1</v>
      </c>
      <c r="B4" s="936">
        <v>1</v>
      </c>
      <c r="C4" s="988" t="str">
        <f>VLOOKUP(B4,$B$55:$D$107,2)</f>
        <v>仲</v>
      </c>
      <c r="D4" s="937" t="str">
        <f>VLOOKUP(B4,$B$55:$D$107,3)</f>
        <v>拓大紅陵</v>
      </c>
      <c r="E4" s="660"/>
      <c r="F4" s="661">
        <v>5</v>
      </c>
      <c r="G4" s="473"/>
      <c r="H4"/>
      <c r="J4" s="773"/>
      <c r="K4" s="631" t="s">
        <v>963</v>
      </c>
      <c r="L4" s="800"/>
      <c r="M4" s="877">
        <v>8</v>
      </c>
      <c r="N4" s="988" t="str">
        <f>VLOOKUP(M4,$B$55:$D$107,2)</f>
        <v>中田</v>
      </c>
      <c r="O4" s="937" t="str">
        <f>VLOOKUP(M4,$B$55:$D$107,3)</f>
        <v>敬愛学園</v>
      </c>
      <c r="P4" s="935">
        <v>6</v>
      </c>
    </row>
    <row r="5" spans="1:16" s="26" customFormat="1" ht="18" customHeight="1">
      <c r="A5" s="935"/>
      <c r="B5" s="936"/>
      <c r="C5" s="988"/>
      <c r="D5" s="937"/>
      <c r="E5"/>
      <c r="F5" s="955" t="s">
        <v>884</v>
      </c>
      <c r="G5" s="662">
        <v>4</v>
      </c>
      <c r="H5"/>
      <c r="I5"/>
      <c r="J5" s="125">
        <v>0</v>
      </c>
      <c r="K5" s="967" t="s">
        <v>562</v>
      </c>
      <c r="L5" s="125"/>
      <c r="M5" s="877"/>
      <c r="N5" s="988"/>
      <c r="O5" s="937"/>
      <c r="P5" s="935"/>
    </row>
    <row r="6" spans="1:16" s="26" customFormat="1" ht="18" customHeight="1">
      <c r="A6" s="935">
        <v>2</v>
      </c>
      <c r="B6" s="936">
        <v>10</v>
      </c>
      <c r="C6" s="988" t="str">
        <f>VLOOKUP(B6,$B$55:$D$107,2)</f>
        <v>花田</v>
      </c>
      <c r="D6" s="937" t="str">
        <f>VLOOKUP(B6,$B$55:$D$107,3)</f>
        <v>日体大柏</v>
      </c>
      <c r="E6" s="5">
        <v>6</v>
      </c>
      <c r="F6" s="962"/>
      <c r="G6" s="402"/>
      <c r="H6" s="656"/>
      <c r="I6"/>
      <c r="J6" s="784"/>
      <c r="K6" s="953"/>
      <c r="L6" s="779">
        <v>0</v>
      </c>
      <c r="M6" s="877">
        <v>11</v>
      </c>
      <c r="N6" s="988" t="str">
        <f>VLOOKUP(M6,$B$55:$D$107,2)</f>
        <v>戸邉</v>
      </c>
      <c r="O6" s="937" t="str">
        <f>VLOOKUP(M6,$B$55:$D$107,3)</f>
        <v>清水</v>
      </c>
      <c r="P6" s="935">
        <v>7</v>
      </c>
    </row>
    <row r="7" spans="1:16" s="26" customFormat="1" ht="18" customHeight="1">
      <c r="A7" s="935"/>
      <c r="B7" s="936"/>
      <c r="C7" s="988"/>
      <c r="D7" s="937"/>
      <c r="E7" s="964" t="s">
        <v>885</v>
      </c>
      <c r="F7" s="645"/>
      <c r="G7" s="5"/>
      <c r="H7" s="656"/>
      <c r="I7"/>
      <c r="J7" s="782"/>
      <c r="K7" s="774"/>
      <c r="L7" s="943" t="s">
        <v>888</v>
      </c>
      <c r="M7" s="877"/>
      <c r="N7" s="988"/>
      <c r="O7" s="937"/>
      <c r="P7" s="935"/>
    </row>
    <row r="8" spans="1:16" s="26" customFormat="1" ht="18" customHeight="1">
      <c r="A8" s="935">
        <v>3</v>
      </c>
      <c r="B8" s="936">
        <v>5</v>
      </c>
      <c r="C8" s="988" t="str">
        <f>VLOOKUP(B8,$B$55:$D$107,2)</f>
        <v>塚口</v>
      </c>
      <c r="D8" s="937" t="str">
        <f>VLOOKUP(B8,$B$55:$D$107,3)</f>
        <v>市立銚子</v>
      </c>
      <c r="E8" s="965"/>
      <c r="F8" s="640">
        <v>1</v>
      </c>
      <c r="G8" s="955" t="s">
        <v>890</v>
      </c>
      <c r="H8" s="655">
        <v>3</v>
      </c>
      <c r="I8" s="645">
        <v>5</v>
      </c>
      <c r="J8" s="945" t="s">
        <v>891</v>
      </c>
      <c r="K8" s="781" t="s">
        <v>962</v>
      </c>
      <c r="L8" s="944"/>
      <c r="M8" s="877">
        <v>6</v>
      </c>
      <c r="N8" s="988" t="str">
        <f>VLOOKUP(M8,$B$55:$D$107,2)</f>
        <v>石田</v>
      </c>
      <c r="O8" s="937" t="str">
        <f>VLOOKUP(M8,$B$55:$D$107,3)</f>
        <v>秀明八千代</v>
      </c>
      <c r="P8" s="935">
        <v>8</v>
      </c>
    </row>
    <row r="9" spans="1:16" s="26" customFormat="1" ht="18" customHeight="1">
      <c r="A9" s="935"/>
      <c r="B9" s="936"/>
      <c r="C9" s="988"/>
      <c r="D9" s="937"/>
      <c r="E9">
        <v>0</v>
      </c>
      <c r="F9"/>
      <c r="G9" s="962"/>
      <c r="H9" s="966" t="s">
        <v>892</v>
      </c>
      <c r="I9" s="959"/>
      <c r="J9" s="953"/>
      <c r="K9" s="125"/>
      <c r="L9" s="125">
        <v>8</v>
      </c>
      <c r="M9" s="877"/>
      <c r="N9" s="988"/>
      <c r="O9" s="937"/>
      <c r="P9" s="935"/>
    </row>
    <row r="10" spans="1:16" s="26" customFormat="1" ht="18" customHeight="1">
      <c r="A10" s="935">
        <v>4</v>
      </c>
      <c r="B10" s="936">
        <v>3</v>
      </c>
      <c r="C10" s="988" t="str">
        <f>VLOOKUP(B10,$B$55:$D$107,2)</f>
        <v>作田</v>
      </c>
      <c r="D10" s="937" t="str">
        <f>VLOOKUP(B10,$B$55:$D$107,3)</f>
        <v>木更津総合</v>
      </c>
      <c r="E10" s="654"/>
      <c r="F10" s="650">
        <v>5</v>
      </c>
      <c r="G10" s="401"/>
      <c r="H10"/>
      <c r="I10" s="651"/>
      <c r="J10" s="777"/>
      <c r="K10" s="125"/>
      <c r="L10" s="777">
        <v>3</v>
      </c>
      <c r="M10" s="877">
        <v>9</v>
      </c>
      <c r="N10" s="988" t="str">
        <f>VLOOKUP(M10,$B$55:$D$107,2)</f>
        <v>吉本</v>
      </c>
      <c r="O10" s="937" t="str">
        <f>VLOOKUP(M10,$B$55:$D$107,3)</f>
        <v>千葉南</v>
      </c>
      <c r="P10" s="935">
        <v>9</v>
      </c>
    </row>
    <row r="11" spans="1:16" s="26" customFormat="1" ht="18" customHeight="1">
      <c r="A11" s="935"/>
      <c r="B11" s="936"/>
      <c r="C11" s="988"/>
      <c r="D11" s="937"/>
      <c r="E11"/>
      <c r="F11" s="955" t="s">
        <v>886</v>
      </c>
      <c r="G11" s="645"/>
      <c r="H11"/>
      <c r="I11" s="651"/>
      <c r="J11" s="777"/>
      <c r="K11" s="775">
        <v>0</v>
      </c>
      <c r="L11" s="941" t="s">
        <v>889</v>
      </c>
      <c r="M11" s="877"/>
      <c r="N11" s="988"/>
      <c r="O11" s="937"/>
      <c r="P11" s="935"/>
    </row>
    <row r="12" spans="1:16" s="26" customFormat="1" ht="18" customHeight="1">
      <c r="A12" s="935">
        <v>5</v>
      </c>
      <c r="B12" s="936">
        <v>7</v>
      </c>
      <c r="C12" s="988" t="str">
        <f>VLOOKUP(B12,$B$55:$D$107,2)</f>
        <v>竹内</v>
      </c>
      <c r="D12" s="937" t="str">
        <f>VLOOKUP(B12,$B$55:$D$107,3)</f>
        <v>敬愛学園</v>
      </c>
      <c r="E12" s="135"/>
      <c r="F12" s="968"/>
      <c r="G12">
        <v>0</v>
      </c>
      <c r="H12"/>
      <c r="I12" s="651"/>
      <c r="J12" s="777"/>
      <c r="K12" s="786"/>
      <c r="L12" s="942"/>
      <c r="M12" s="877">
        <v>4</v>
      </c>
      <c r="N12" s="988" t="str">
        <f>VLOOKUP(M12,$B$55:$D$107,2)</f>
        <v>鈴木</v>
      </c>
      <c r="O12" s="937" t="str">
        <f>VLOOKUP(M12,$B$55:$D$107,3)</f>
        <v>東金</v>
      </c>
      <c r="P12" s="935">
        <v>10</v>
      </c>
    </row>
    <row r="13" spans="1:16" s="26" customFormat="1" ht="18" customHeight="1">
      <c r="A13" s="935"/>
      <c r="B13" s="936"/>
      <c r="C13" s="988"/>
      <c r="D13" s="937"/>
      <c r="E13"/>
      <c r="F13">
        <v>1</v>
      </c>
      <c r="G13"/>
      <c r="H13"/>
      <c r="I13" s="651"/>
      <c r="J13" s="790"/>
      <c r="K13" s="945" t="s">
        <v>887</v>
      </c>
      <c r="L13" s="785">
        <v>1</v>
      </c>
      <c r="M13" s="877"/>
      <c r="N13" s="988"/>
      <c r="O13" s="937"/>
      <c r="P13" s="935"/>
    </row>
    <row r="14" spans="1:16" s="26" customFormat="1" ht="15.75" customHeight="1">
      <c r="E14"/>
      <c r="F14" s="5"/>
      <c r="G14" s="5"/>
      <c r="H14"/>
      <c r="I14"/>
      <c r="J14" s="781">
        <v>8</v>
      </c>
      <c r="K14" s="946"/>
      <c r="L14" s="774"/>
      <c r="M14" s="877">
        <v>2</v>
      </c>
      <c r="N14" s="988" t="str">
        <f>VLOOKUP(M14,$B$55:$D$107,2)</f>
        <v>牧野</v>
      </c>
      <c r="O14" s="937" t="str">
        <f>VLOOKUP(M14,$B$55:$D$107,3)</f>
        <v>拓大紅陵</v>
      </c>
      <c r="P14" s="935">
        <v>11</v>
      </c>
    </row>
    <row r="15" spans="1:16" s="26" customFormat="1" ht="15.75" customHeight="1">
      <c r="E15"/>
      <c r="F15" s="5"/>
      <c r="G15" s="5"/>
      <c r="H15"/>
      <c r="I15"/>
      <c r="J15" s="125"/>
      <c r="K15" s="125">
        <v>6</v>
      </c>
      <c r="L15" s="777"/>
      <c r="M15" s="877"/>
      <c r="N15" s="988"/>
      <c r="O15" s="937"/>
      <c r="P15" s="935"/>
    </row>
    <row r="16" spans="1:16" s="26" customFormat="1" ht="11.1" customHeight="1">
      <c r="E16"/>
      <c r="F16" s="5"/>
      <c r="G16" s="5"/>
      <c r="H16"/>
      <c r="I16"/>
      <c r="J16"/>
      <c r="K16"/>
      <c r="L16" s="5"/>
      <c r="M16" s="470"/>
      <c r="N16" s="470"/>
      <c r="O16" s="472"/>
      <c r="P16" s="471"/>
    </row>
    <row r="17" spans="1:23" s="26" customFormat="1" ht="11.1" customHeight="1">
      <c r="E17"/>
      <c r="F17" s="5"/>
      <c r="G17" s="5"/>
      <c r="H17"/>
      <c r="I17"/>
      <c r="J17"/>
      <c r="K17"/>
      <c r="L17" s="5"/>
      <c r="M17" s="470"/>
      <c r="N17" s="470"/>
      <c r="O17" s="472"/>
      <c r="P17" s="471"/>
    </row>
    <row r="18" spans="1:23" s="26" customFormat="1" ht="11.1" customHeight="1">
      <c r="E18"/>
      <c r="F18" s="5"/>
      <c r="G18" s="5"/>
      <c r="H18"/>
      <c r="I18"/>
      <c r="J18"/>
      <c r="K18"/>
      <c r="L18" s="5"/>
      <c r="M18" s="470"/>
      <c r="N18" s="470"/>
      <c r="O18" s="472"/>
      <c r="P18" s="471"/>
    </row>
    <row r="19" spans="1:23" s="26" customFormat="1" ht="11.1" customHeight="1">
      <c r="E19"/>
      <c r="F19" s="5"/>
      <c r="G19" s="5"/>
      <c r="H19"/>
      <c r="I19"/>
      <c r="J19"/>
      <c r="K19"/>
      <c r="L19" s="5"/>
      <c r="M19" s="470"/>
      <c r="N19" s="470"/>
      <c r="O19" s="472"/>
      <c r="P19" s="471"/>
    </row>
    <row r="20" spans="1:23" s="26" customFormat="1" ht="11.1" customHeight="1">
      <c r="E20"/>
      <c r="F20" s="5"/>
      <c r="G20" s="5"/>
      <c r="H20"/>
      <c r="I20"/>
      <c r="J20"/>
      <c r="K20"/>
      <c r="L20" s="5"/>
      <c r="M20" s="470"/>
      <c r="N20" s="470"/>
      <c r="O20" s="472"/>
      <c r="P20" s="471"/>
    </row>
    <row r="21" spans="1:23" s="26" customFormat="1" ht="11.1" customHeight="1">
      <c r="E21"/>
      <c r="F21" s="5"/>
      <c r="G21" s="5"/>
      <c r="H21"/>
      <c r="I21"/>
      <c r="J21"/>
      <c r="K21"/>
      <c r="L21" s="5"/>
      <c r="M21" s="470"/>
      <c r="N21" s="470"/>
      <c r="O21" s="472"/>
      <c r="P21" s="471"/>
    </row>
    <row r="22" spans="1:23" s="26" customFormat="1" ht="11.1" customHeight="1">
      <c r="E22"/>
      <c r="F22" s="5"/>
      <c r="G22" s="5"/>
      <c r="H22"/>
      <c r="I22"/>
      <c r="J22"/>
      <c r="K22"/>
      <c r="L22" s="5"/>
      <c r="M22" s="470"/>
      <c r="N22" s="470"/>
      <c r="O22" s="472"/>
      <c r="P22" s="471"/>
    </row>
    <row r="23" spans="1:23" s="26" customFormat="1" ht="11.1" customHeight="1">
      <c r="E23"/>
      <c r="F23" s="5"/>
      <c r="G23" s="5"/>
      <c r="H23"/>
      <c r="I23"/>
      <c r="J23"/>
      <c r="K23"/>
      <c r="L23" s="5"/>
      <c r="M23" s="470"/>
      <c r="N23" s="470"/>
      <c r="O23" s="472"/>
      <c r="P23" s="471"/>
    </row>
    <row r="24" spans="1:23" s="26" customFormat="1" ht="11.1" customHeight="1">
      <c r="E24"/>
      <c r="F24" s="5"/>
      <c r="G24" s="5"/>
      <c r="H24"/>
      <c r="I24"/>
      <c r="J24"/>
      <c r="K24"/>
      <c r="L24" s="5"/>
      <c r="M24" s="470"/>
      <c r="N24" s="470"/>
      <c r="O24" s="472"/>
      <c r="P24" s="471"/>
      <c r="W24" s="771"/>
    </row>
    <row r="25" spans="1:23" s="26" customFormat="1" ht="11.1" customHeight="1">
      <c r="E25"/>
      <c r="F25" s="5"/>
      <c r="G25" s="5"/>
      <c r="H25"/>
      <c r="I25"/>
      <c r="J25"/>
      <c r="K25"/>
      <c r="L25" s="5"/>
      <c r="M25" s="470"/>
      <c r="N25" s="470"/>
      <c r="O25" s="472"/>
      <c r="P25" s="471"/>
    </row>
    <row r="26" spans="1:23" s="26" customFormat="1" ht="11.1" customHeight="1">
      <c r="E26"/>
      <c r="F26" s="5"/>
      <c r="G26" s="5"/>
      <c r="H26"/>
      <c r="I26"/>
      <c r="J26"/>
      <c r="K26"/>
      <c r="L26" s="5"/>
      <c r="M26" s="470"/>
      <c r="N26" s="470"/>
      <c r="O26" s="472"/>
      <c r="P26" s="471"/>
    </row>
    <row r="27" spans="1:23" s="26" customFormat="1" ht="18" customHeight="1">
      <c r="C27" s="127" t="s">
        <v>131</v>
      </c>
      <c r="D27" s="170"/>
      <c r="E27" s="5"/>
      <c r="F27" s="5"/>
      <c r="G27"/>
      <c r="H27"/>
      <c r="I27"/>
      <c r="J27"/>
      <c r="K27"/>
      <c r="L27" s="5"/>
      <c r="M27" s="470"/>
      <c r="N27" s="470"/>
      <c r="O27" s="472"/>
      <c r="P27" s="361"/>
    </row>
    <row r="28" spans="1:23" s="26" customFormat="1" ht="18" customHeight="1">
      <c r="C28" s="988" t="s">
        <v>985</v>
      </c>
      <c r="D28" s="937" t="s">
        <v>927</v>
      </c>
      <c r="E28" s="674"/>
      <c r="F28" s="684">
        <v>6</v>
      </c>
      <c r="G28" s="80"/>
      <c r="H28" s="219"/>
      <c r="I28" s="219"/>
      <c r="J28" s="220"/>
      <c r="K28" s="224"/>
      <c r="L28" s="224"/>
      <c r="M28" s="470"/>
      <c r="N28" s="470"/>
      <c r="O28" s="472"/>
      <c r="P28" s="361"/>
    </row>
    <row r="29" spans="1:23" s="26" customFormat="1" ht="18" customHeight="1">
      <c r="C29" s="988"/>
      <c r="D29" s="937"/>
      <c r="E29" s="337"/>
      <c r="F29" s="960" t="s">
        <v>579</v>
      </c>
      <c r="G29" s="680"/>
      <c r="H29" s="681"/>
      <c r="I29" s="681"/>
      <c r="J29" s="220"/>
      <c r="K29" s="224"/>
      <c r="L29" s="224"/>
      <c r="M29" s="358"/>
      <c r="N29" s="358"/>
      <c r="O29" s="364"/>
      <c r="P29" s="361"/>
    </row>
    <row r="30" spans="1:23" s="26" customFormat="1" ht="18" customHeight="1">
      <c r="A30" s="76"/>
      <c r="B30" s="127"/>
      <c r="C30" s="936" t="s">
        <v>986</v>
      </c>
      <c r="D30" s="937" t="s">
        <v>921</v>
      </c>
      <c r="E30" s="769"/>
      <c r="F30" s="1001"/>
      <c r="G30" s="770"/>
      <c r="H30" s="247"/>
      <c r="I30" s="247"/>
      <c r="J30" s="247"/>
      <c r="K30" s="247"/>
      <c r="L30" s="247"/>
      <c r="M30" s="247"/>
      <c r="N30" s="247"/>
      <c r="O30" s="247"/>
      <c r="P30" s="935"/>
    </row>
    <row r="31" spans="1:23" s="26" customFormat="1" ht="18" customHeight="1">
      <c r="A31" s="76"/>
      <c r="B31" s="127"/>
      <c r="C31" s="936"/>
      <c r="D31" s="937"/>
      <c r="E31" s="17"/>
      <c r="F31" s="80">
        <v>1</v>
      </c>
      <c r="G31" s="103"/>
      <c r="H31" s="219"/>
      <c r="I31" s="219"/>
      <c r="J31" s="220"/>
      <c r="K31" s="224"/>
      <c r="L31" s="224"/>
      <c r="M31" s="127"/>
      <c r="N31" s="127"/>
      <c r="O31" s="170"/>
      <c r="P31" s="935"/>
    </row>
    <row r="32" spans="1:23" s="26" customFormat="1" ht="11.1" customHeight="1">
      <c r="A32" s="935"/>
      <c r="B32" s="910"/>
      <c r="C32" s="910"/>
      <c r="D32" s="986"/>
      <c r="E32" s="219"/>
      <c r="F32" s="222"/>
      <c r="G32" s="222"/>
      <c r="H32" s="219"/>
      <c r="I32" s="219"/>
      <c r="J32" s="220"/>
      <c r="K32" s="224"/>
      <c r="L32" s="224"/>
      <c r="M32" s="910"/>
      <c r="N32" s="910"/>
      <c r="O32" s="986"/>
      <c r="P32" s="935"/>
    </row>
    <row r="33" spans="1:16" s="26" customFormat="1" ht="11.1" customHeight="1">
      <c r="A33" s="935"/>
      <c r="B33" s="910"/>
      <c r="C33" s="910"/>
      <c r="D33" s="986"/>
      <c r="E33" s="250"/>
      <c r="F33" s="250"/>
      <c r="G33" s="250"/>
      <c r="H33" s="219"/>
      <c r="I33" s="219"/>
      <c r="J33" s="225"/>
      <c r="K33" s="224"/>
      <c r="L33" s="224"/>
      <c r="M33" s="910"/>
      <c r="N33" s="910"/>
      <c r="O33" s="986"/>
      <c r="P33" s="935"/>
    </row>
    <row r="34" spans="1:16" s="26" customFormat="1" ht="11.1" customHeight="1">
      <c r="A34" s="935"/>
      <c r="B34" s="910"/>
      <c r="C34" s="910"/>
      <c r="D34" s="986"/>
      <c r="E34" s="33"/>
      <c r="F34" s="33"/>
      <c r="G34" s="33"/>
      <c r="H34" s="48"/>
      <c r="I34" s="48"/>
      <c r="J34" s="284"/>
      <c r="K34" s="101"/>
      <c r="L34" s="101"/>
      <c r="M34" s="910"/>
      <c r="N34" s="910"/>
      <c r="O34" s="986"/>
      <c r="P34" s="935"/>
    </row>
    <row r="35" spans="1:16" ht="11.1" customHeight="1">
      <c r="A35" s="935"/>
      <c r="B35" s="910"/>
      <c r="C35" s="910"/>
      <c r="D35" s="986"/>
      <c r="E35" s="129"/>
      <c r="F35" s="86"/>
      <c r="G35" s="101"/>
      <c r="H35" s="48"/>
      <c r="I35" s="48"/>
      <c r="J35" s="284"/>
      <c r="K35" s="101"/>
      <c r="L35" s="101"/>
      <c r="M35" s="910"/>
      <c r="N35" s="910"/>
      <c r="O35" s="986"/>
      <c r="P35" s="935"/>
    </row>
    <row r="36" spans="1:16" ht="11.1" customHeight="1">
      <c r="A36" s="361"/>
      <c r="B36" s="358"/>
      <c r="C36" s="358"/>
      <c r="D36" s="364"/>
      <c r="E36" s="129"/>
      <c r="F36" s="86"/>
      <c r="G36" s="101"/>
      <c r="H36" s="48"/>
      <c r="I36" s="48"/>
      <c r="J36" s="284"/>
      <c r="K36" s="101"/>
      <c r="L36" s="101"/>
      <c r="M36" s="358"/>
      <c r="N36" s="358"/>
      <c r="O36" s="364"/>
      <c r="P36" s="361"/>
    </row>
    <row r="37" spans="1:16" ht="19.5" customHeight="1">
      <c r="A37" s="960"/>
      <c r="B37" s="960"/>
      <c r="C37" s="960"/>
      <c r="D37" s="960"/>
      <c r="E37" s="960"/>
      <c r="F37" s="960"/>
      <c r="G37" s="960"/>
      <c r="H37" s="960"/>
      <c r="I37" s="960"/>
      <c r="J37" s="960"/>
      <c r="K37" s="960"/>
      <c r="L37" s="960"/>
      <c r="M37" s="960"/>
      <c r="N37" s="960"/>
      <c r="O37" s="960"/>
      <c r="P37" s="960"/>
    </row>
    <row r="38" spans="1:16" ht="11.1" customHeight="1">
      <c r="A38" s="935"/>
      <c r="B38" s="910"/>
      <c r="C38" s="990"/>
      <c r="D38" s="990"/>
      <c r="E38" s="101"/>
      <c r="F38" s="86"/>
      <c r="G38" s="101"/>
      <c r="H38" s="48"/>
      <c r="I38" s="48"/>
      <c r="J38" s="284"/>
      <c r="K38" s="101"/>
      <c r="L38" s="101"/>
      <c r="M38" s="910"/>
      <c r="N38" s="910"/>
      <c r="O38" s="986"/>
      <c r="P38" s="935"/>
    </row>
    <row r="39" spans="1:16">
      <c r="A39" s="935"/>
      <c r="B39" s="910"/>
      <c r="C39" s="990"/>
      <c r="D39" s="990"/>
      <c r="E39" s="86"/>
      <c r="F39" s="86"/>
      <c r="G39" s="991"/>
      <c r="H39" s="991"/>
      <c r="I39" s="991"/>
      <c r="J39" s="991"/>
      <c r="K39" s="85"/>
      <c r="L39" s="100"/>
      <c r="M39" s="910"/>
      <c r="N39" s="910"/>
      <c r="O39" s="986"/>
      <c r="P39" s="935"/>
    </row>
    <row r="40" spans="1:16" ht="11.1" customHeight="1">
      <c r="A40" s="935"/>
      <c r="B40" s="910"/>
      <c r="C40" s="910"/>
      <c r="D40" s="986"/>
      <c r="E40" s="101"/>
      <c r="F40" s="86"/>
      <c r="G40" s="101"/>
      <c r="H40" s="48"/>
      <c r="I40" s="48"/>
      <c r="J40" s="284"/>
      <c r="K40" s="85"/>
      <c r="L40" s="100"/>
      <c r="M40" s="910"/>
      <c r="N40" s="910"/>
      <c r="O40" s="986"/>
      <c r="P40" s="935"/>
    </row>
    <row r="41" spans="1:16" ht="11.1" customHeight="1">
      <c r="A41" s="935"/>
      <c r="B41" s="910"/>
      <c r="C41" s="910"/>
      <c r="D41" s="986"/>
      <c r="E41" s="86"/>
      <c r="F41" s="219"/>
      <c r="G41" s="101"/>
      <c r="H41" s="48"/>
      <c r="I41" s="48"/>
      <c r="J41" s="284"/>
      <c r="K41" s="85"/>
      <c r="L41" s="100"/>
      <c r="M41" s="910"/>
      <c r="N41" s="910"/>
      <c r="O41" s="986"/>
      <c r="P41" s="935"/>
    </row>
    <row r="42" spans="1:16" ht="11.1" customHeight="1">
      <c r="A42" s="935"/>
      <c r="B42" s="910"/>
      <c r="C42" s="910"/>
      <c r="D42" s="986"/>
      <c r="E42" s="101"/>
      <c r="F42" s="219"/>
      <c r="G42" s="102"/>
      <c r="H42" s="48"/>
      <c r="I42" s="48"/>
      <c r="J42" s="284"/>
      <c r="K42" s="85"/>
      <c r="L42" s="100"/>
      <c r="M42" s="910"/>
      <c r="N42" s="910"/>
      <c r="O42" s="986"/>
      <c r="P42" s="935"/>
    </row>
    <row r="43" spans="1:16" ht="11.1" customHeight="1">
      <c r="A43" s="935"/>
      <c r="B43" s="910"/>
      <c r="C43" s="910"/>
      <c r="D43" s="986"/>
      <c r="E43" s="86"/>
      <c r="F43" s="86"/>
      <c r="G43" s="103"/>
      <c r="H43" s="75"/>
      <c r="I43" s="75"/>
      <c r="J43" s="104"/>
      <c r="K43" s="97"/>
      <c r="L43" s="104"/>
      <c r="M43" s="910"/>
      <c r="N43" s="910"/>
      <c r="O43" s="986"/>
      <c r="P43" s="935"/>
    </row>
    <row r="44" spans="1:16" ht="11.1" customHeight="1">
      <c r="A44" s="935"/>
      <c r="B44" s="910"/>
      <c r="C44" s="910"/>
      <c r="D44" s="986" t="s">
        <v>741</v>
      </c>
      <c r="E44" s="84"/>
      <c r="F44" s="84"/>
      <c r="G44" s="103"/>
      <c r="H44" s="75"/>
      <c r="I44" s="75"/>
      <c r="J44" s="97"/>
      <c r="K44" s="97"/>
      <c r="L44" s="104"/>
      <c r="M44" s="910"/>
      <c r="N44" s="910"/>
      <c r="O44" s="986"/>
      <c r="P44" s="935"/>
    </row>
    <row r="45" spans="1:16" ht="11.1" customHeight="1">
      <c r="A45" s="935"/>
      <c r="B45" s="910"/>
      <c r="C45" s="910"/>
      <c r="D45" s="986"/>
      <c r="E45" s="75"/>
      <c r="F45" s="75"/>
      <c r="G45" s="103"/>
      <c r="H45" s="75"/>
      <c r="I45" s="75"/>
      <c r="J45" s="97"/>
      <c r="K45" s="953"/>
      <c r="L45" s="953"/>
      <c r="M45" s="910"/>
      <c r="N45" s="910"/>
      <c r="O45" s="986"/>
      <c r="P45" s="935"/>
    </row>
    <row r="46" spans="1:16" ht="11.1" customHeight="1">
      <c r="A46" s="361"/>
      <c r="B46" s="77"/>
      <c r="C46" s="910">
        <v>14</v>
      </c>
      <c r="D46" s="986" t="s">
        <v>743</v>
      </c>
      <c r="E46" s="17"/>
      <c r="F46" s="77"/>
      <c r="G46" s="365"/>
      <c r="H46" s="365"/>
      <c r="I46" s="365"/>
      <c r="J46" s="365"/>
      <c r="K46" s="953"/>
      <c r="L46" s="953"/>
      <c r="M46" s="910"/>
      <c r="N46" s="910"/>
      <c r="O46" s="986"/>
      <c r="P46" s="935"/>
    </row>
    <row r="47" spans="1:16" ht="13.5" customHeight="1">
      <c r="A47" s="361"/>
      <c r="B47" s="77"/>
      <c r="C47" s="910"/>
      <c r="D47" s="986"/>
      <c r="E47" s="365"/>
      <c r="F47" s="365"/>
      <c r="G47" s="365"/>
      <c r="H47" s="365"/>
      <c r="I47" s="365"/>
      <c r="J47" s="365"/>
      <c r="K47" s="365"/>
      <c r="L47" s="365"/>
      <c r="M47" s="910"/>
      <c r="N47" s="910"/>
      <c r="O47" s="986"/>
      <c r="P47" s="935"/>
    </row>
    <row r="48" spans="1:16" ht="11.25" customHeight="1">
      <c r="A48" s="75"/>
      <c r="B48" s="76"/>
      <c r="C48" s="76"/>
      <c r="D48" s="76"/>
      <c r="E48" s="48"/>
      <c r="F48" s="48"/>
      <c r="G48" s="105"/>
      <c r="H48" s="48"/>
      <c r="I48" s="48"/>
      <c r="J48" s="32"/>
      <c r="K48" s="358"/>
      <c r="L48" s="358"/>
      <c r="N48" s="18"/>
      <c r="O48" s="18"/>
      <c r="P48" s="18"/>
    </row>
    <row r="49" spans="1:17" ht="11.45" customHeight="1">
      <c r="A49" s="75"/>
      <c r="F49" s="48"/>
      <c r="G49" s="49"/>
      <c r="H49" s="48"/>
      <c r="I49" s="48"/>
      <c r="J49" s="32"/>
      <c r="K49" s="358"/>
      <c r="L49" s="364"/>
      <c r="P49" s="90"/>
      <c r="Q49" s="284"/>
    </row>
    <row r="50" spans="1:17" ht="11.45" customHeight="1">
      <c r="A50" s="75"/>
      <c r="F50" s="48"/>
      <c r="G50" s="18"/>
      <c r="H50" s="48"/>
    </row>
    <row r="51" spans="1:17" ht="11.45" customHeight="1">
      <c r="A51" s="75"/>
      <c r="F51" s="48"/>
      <c r="G51" s="18"/>
      <c r="H51" s="49"/>
    </row>
    <row r="52" spans="1:17" ht="11.45" customHeight="1">
      <c r="A52" s="75"/>
      <c r="F52" s="48"/>
      <c r="G52" s="18"/>
      <c r="H52" s="49"/>
    </row>
    <row r="53" spans="1:17" ht="11.45" customHeight="1">
      <c r="A53" s="75"/>
      <c r="F53" s="48"/>
      <c r="G53" s="18"/>
      <c r="H53" s="49"/>
      <c r="I53" s="171"/>
      <c r="J53" s="171"/>
      <c r="K53" s="171"/>
      <c r="L53" s="171"/>
    </row>
    <row r="54" spans="1:17">
      <c r="A54" s="75"/>
      <c r="C54" s="18" t="s">
        <v>633</v>
      </c>
      <c r="F54" s="48"/>
      <c r="G54" s="18"/>
      <c r="H54" s="49"/>
      <c r="I54" s="171"/>
      <c r="J54" s="143"/>
      <c r="K54" s="143"/>
      <c r="L54" s="143"/>
    </row>
    <row r="55" spans="1:17" ht="15" customHeight="1">
      <c r="A55" s="75"/>
      <c r="B55" s="252">
        <v>1</v>
      </c>
      <c r="C55" s="420" t="s">
        <v>448</v>
      </c>
      <c r="D55" s="420" t="s">
        <v>109</v>
      </c>
      <c r="E55" s="251" t="s">
        <v>532</v>
      </c>
      <c r="F55" s="75"/>
      <c r="G55" s="18"/>
      <c r="H55" s="49"/>
    </row>
    <row r="56" spans="1:17" ht="15" customHeight="1">
      <c r="A56" s="75"/>
      <c r="B56" s="252">
        <v>2</v>
      </c>
      <c r="C56" s="420" t="s">
        <v>353</v>
      </c>
      <c r="D56" s="420" t="s">
        <v>109</v>
      </c>
      <c r="E56" s="251" t="s">
        <v>533</v>
      </c>
      <c r="F56" s="75"/>
    </row>
    <row r="57" spans="1:17" ht="15" customHeight="1">
      <c r="A57" s="77"/>
      <c r="B57" s="252">
        <v>3</v>
      </c>
      <c r="C57" s="420" t="s">
        <v>449</v>
      </c>
      <c r="D57" s="420" t="s">
        <v>346</v>
      </c>
      <c r="E57" s="251"/>
      <c r="F57" s="75"/>
    </row>
    <row r="58" spans="1:17" ht="15" customHeight="1">
      <c r="A58" s="77"/>
      <c r="B58" s="252">
        <v>4</v>
      </c>
      <c r="C58" s="420" t="s">
        <v>195</v>
      </c>
      <c r="D58" s="420" t="s">
        <v>132</v>
      </c>
      <c r="E58" s="251"/>
      <c r="F58" s="75"/>
      <c r="I58" s="10"/>
      <c r="J58" s="10"/>
      <c r="L58" s="10"/>
    </row>
    <row r="59" spans="1:17" ht="15" customHeight="1">
      <c r="A59" s="77"/>
      <c r="B59" s="252">
        <v>5</v>
      </c>
      <c r="C59" s="420" t="s">
        <v>450</v>
      </c>
      <c r="D59" s="420" t="s">
        <v>336</v>
      </c>
      <c r="E59" s="251"/>
      <c r="F59" s="75"/>
      <c r="H59" s="26"/>
      <c r="I59" s="26"/>
      <c r="J59" s="26"/>
      <c r="K59" s="26"/>
      <c r="L59" s="26"/>
    </row>
    <row r="60" spans="1:17" ht="15" customHeight="1">
      <c r="A60" s="77"/>
      <c r="B60" s="252">
        <v>6</v>
      </c>
      <c r="C60" s="420" t="s">
        <v>417</v>
      </c>
      <c r="D60" s="420" t="s">
        <v>286</v>
      </c>
      <c r="E60" s="251"/>
      <c r="F60" s="75"/>
      <c r="H60" s="26"/>
      <c r="I60" s="26"/>
      <c r="J60" s="26"/>
      <c r="K60" s="26"/>
      <c r="L60" s="26"/>
    </row>
    <row r="61" spans="1:17" ht="15" customHeight="1">
      <c r="A61" s="77"/>
      <c r="B61" s="252">
        <v>7</v>
      </c>
      <c r="C61" s="420" t="s">
        <v>292</v>
      </c>
      <c r="D61" s="420" t="s">
        <v>66</v>
      </c>
      <c r="E61" s="251" t="s">
        <v>535</v>
      </c>
      <c r="F61" s="75"/>
      <c r="H61" s="26"/>
      <c r="I61" s="26"/>
      <c r="J61" s="26"/>
      <c r="K61" s="26"/>
      <c r="L61" s="26"/>
    </row>
    <row r="62" spans="1:17" ht="15" customHeight="1">
      <c r="A62" s="77"/>
      <c r="B62" s="252">
        <v>8</v>
      </c>
      <c r="C62" s="420" t="s">
        <v>451</v>
      </c>
      <c r="D62" s="420" t="s">
        <v>66</v>
      </c>
      <c r="E62" s="251" t="s">
        <v>534</v>
      </c>
      <c r="F62" s="75"/>
      <c r="G62" s="18"/>
      <c r="H62" s="49"/>
      <c r="I62" s="171"/>
      <c r="J62" s="143"/>
      <c r="K62" s="143"/>
      <c r="L62" s="143"/>
    </row>
    <row r="63" spans="1:17" ht="15" customHeight="1">
      <c r="A63" s="77"/>
      <c r="B63" s="252">
        <v>9</v>
      </c>
      <c r="C63" s="420" t="s">
        <v>298</v>
      </c>
      <c r="D63" s="420" t="s">
        <v>67</v>
      </c>
      <c r="E63" s="251"/>
      <c r="F63" s="75"/>
      <c r="G63" s="18"/>
      <c r="H63" s="1"/>
      <c r="I63" s="171"/>
      <c r="J63" s="143"/>
      <c r="K63" s="143"/>
      <c r="L63" s="143"/>
    </row>
    <row r="64" spans="1:17" ht="15" customHeight="1">
      <c r="A64" s="77"/>
      <c r="B64" s="252">
        <v>10</v>
      </c>
      <c r="C64" s="420" t="s">
        <v>398</v>
      </c>
      <c r="D64" s="420" t="s">
        <v>285</v>
      </c>
      <c r="E64" s="251"/>
      <c r="F64" s="75"/>
      <c r="G64" s="18"/>
      <c r="Q64" s="171"/>
    </row>
    <row r="65" spans="1:17" ht="15" customHeight="1">
      <c r="A65" s="77"/>
      <c r="B65" s="252">
        <v>11</v>
      </c>
      <c r="C65" s="420" t="s">
        <v>289</v>
      </c>
      <c r="D65" s="420" t="s">
        <v>77</v>
      </c>
      <c r="E65" s="251"/>
      <c r="F65" s="75"/>
      <c r="G65" s="18"/>
      <c r="Q65" s="171"/>
    </row>
    <row r="66" spans="1:17" ht="15" customHeight="1">
      <c r="A66" s="77"/>
      <c r="B66" s="252"/>
      <c r="C66" s="420"/>
      <c r="D66" s="420"/>
      <c r="E66" s="251"/>
      <c r="F66" s="75"/>
      <c r="G66" s="18"/>
      <c r="Q66" s="171"/>
    </row>
    <row r="67" spans="1:17" ht="15" customHeight="1">
      <c r="A67" s="77"/>
      <c r="B67" s="252"/>
      <c r="C67" s="420"/>
      <c r="D67" s="420"/>
      <c r="E67" s="251"/>
      <c r="F67" s="75"/>
      <c r="G67" s="18"/>
      <c r="Q67" s="171"/>
    </row>
    <row r="68" spans="1:17" ht="15" customHeight="1">
      <c r="A68" s="77"/>
      <c r="B68" s="252"/>
      <c r="C68" s="420"/>
      <c r="D68" s="420"/>
      <c r="E68" s="251"/>
      <c r="F68" s="75"/>
      <c r="G68" s="18"/>
      <c r="Q68" s="171"/>
    </row>
    <row r="69" spans="1:17" ht="15" customHeight="1">
      <c r="A69" s="77"/>
      <c r="B69" s="252"/>
      <c r="C69" s="134"/>
      <c r="D69" s="254"/>
      <c r="E69" s="251"/>
      <c r="F69" s="40"/>
      <c r="G69" s="18"/>
      <c r="Q69" s="143"/>
    </row>
    <row r="70" spans="1:17" ht="15" customHeight="1">
      <c r="A70" s="77"/>
      <c r="B70" s="252"/>
      <c r="C70" s="134"/>
      <c r="D70" s="254"/>
      <c r="E70" s="251"/>
      <c r="F70" s="40"/>
      <c r="G70" s="18"/>
      <c r="Q70" s="171"/>
    </row>
    <row r="71" spans="1:17" ht="15" customHeight="1">
      <c r="A71" s="77"/>
      <c r="B71" s="252"/>
      <c r="C71" s="134"/>
      <c r="D71" s="255"/>
      <c r="E71" s="251"/>
      <c r="F71" s="40"/>
      <c r="G71" s="18"/>
      <c r="Q71" s="171"/>
    </row>
    <row r="72" spans="1:17" ht="15" customHeight="1">
      <c r="A72" s="77"/>
      <c r="B72" s="252"/>
      <c r="C72" s="134"/>
      <c r="D72" s="255"/>
      <c r="E72" s="251"/>
      <c r="F72" s="40"/>
      <c r="G72" s="18"/>
      <c r="Q72" s="171"/>
    </row>
    <row r="73" spans="1:17" ht="15" customHeight="1">
      <c r="A73" s="77"/>
      <c r="B73" s="252"/>
      <c r="C73" s="316"/>
      <c r="D73" s="254"/>
      <c r="E73" s="252"/>
      <c r="F73" s="40"/>
      <c r="Q73" s="171"/>
    </row>
    <row r="74" spans="1:17" ht="15" customHeight="1">
      <c r="A74" s="77"/>
      <c r="B74" s="252"/>
      <c r="C74" s="316"/>
      <c r="D74" s="255"/>
      <c r="E74" s="288"/>
      <c r="F74" s="40"/>
      <c r="Q74" s="171"/>
    </row>
    <row r="75" spans="1:17" ht="15" customHeight="1">
      <c r="A75" s="77"/>
      <c r="B75" s="252"/>
      <c r="C75" s="316"/>
      <c r="D75" s="255"/>
      <c r="E75" s="288"/>
      <c r="F75" s="40"/>
      <c r="P75" s="179"/>
      <c r="Q75" s="171"/>
    </row>
    <row r="76" spans="1:17" ht="15" customHeight="1">
      <c r="A76" s="77"/>
      <c r="B76" s="252"/>
      <c r="C76" s="316"/>
      <c r="D76" s="254"/>
      <c r="E76" s="252"/>
      <c r="F76" s="40"/>
      <c r="P76" s="179"/>
      <c r="Q76" s="171"/>
    </row>
    <row r="77" spans="1:17" ht="15" customHeight="1">
      <c r="A77" s="77"/>
      <c r="B77" s="252"/>
      <c r="C77" s="316"/>
      <c r="D77" s="254"/>
      <c r="E77" s="252"/>
      <c r="F77" s="40"/>
      <c r="P77" s="171"/>
      <c r="Q77" s="171"/>
    </row>
    <row r="78" spans="1:17" ht="15" customHeight="1">
      <c r="A78" s="77"/>
      <c r="B78" s="252"/>
      <c r="C78" s="316"/>
      <c r="D78" s="255"/>
      <c r="E78" s="288"/>
      <c r="F78" s="40"/>
      <c r="P78" s="179"/>
      <c r="Q78" s="171"/>
    </row>
    <row r="79" spans="1:17" ht="15" customHeight="1">
      <c r="A79" s="77"/>
      <c r="B79" s="252"/>
      <c r="C79" s="316"/>
      <c r="D79" s="254"/>
      <c r="E79" s="252"/>
      <c r="F79" s="40"/>
      <c r="P79" s="179"/>
      <c r="Q79" s="171"/>
    </row>
    <row r="80" spans="1:17" ht="15" customHeight="1">
      <c r="A80" s="77"/>
      <c r="B80" s="252"/>
      <c r="C80" s="316"/>
      <c r="D80" s="255"/>
      <c r="E80" s="252"/>
      <c r="F80" s="40"/>
      <c r="P80" s="179"/>
      <c r="Q80" s="171"/>
    </row>
    <row r="81" spans="1:17" ht="15" customHeight="1">
      <c r="A81" s="77"/>
      <c r="B81" s="252"/>
      <c r="C81" s="316"/>
      <c r="D81" s="255"/>
      <c r="E81" s="252"/>
      <c r="F81" s="40"/>
      <c r="P81" s="179"/>
      <c r="Q81" s="171"/>
    </row>
    <row r="82" spans="1:17" ht="15" customHeight="1">
      <c r="A82" s="77"/>
      <c r="B82" s="252"/>
      <c r="C82" s="316"/>
      <c r="D82" s="255"/>
      <c r="E82" s="252"/>
      <c r="F82" s="40"/>
      <c r="P82" s="179"/>
      <c r="Q82" s="171"/>
    </row>
    <row r="83" spans="1:17" ht="15" customHeight="1">
      <c r="A83" s="77"/>
      <c r="B83" s="252"/>
      <c r="C83" s="316"/>
      <c r="D83" s="255"/>
      <c r="E83" s="252"/>
      <c r="F83" s="40"/>
      <c r="P83" s="179"/>
      <c r="Q83" s="171"/>
    </row>
    <row r="84" spans="1:17" ht="15" customHeight="1">
      <c r="A84" s="77"/>
      <c r="B84" s="252"/>
      <c r="C84" s="134"/>
      <c r="D84" s="254"/>
      <c r="E84" s="288"/>
      <c r="F84" s="40"/>
      <c r="H84" s="26"/>
      <c r="I84" s="26"/>
      <c r="P84" s="179"/>
      <c r="Q84" s="171"/>
    </row>
    <row r="85" spans="1:17" ht="15" customHeight="1">
      <c r="A85" s="77"/>
      <c r="B85" s="252"/>
      <c r="C85" s="316"/>
      <c r="D85" s="254"/>
      <c r="E85" s="252"/>
      <c r="F85" s="40"/>
      <c r="G85" s="26"/>
      <c r="H85" s="26"/>
      <c r="I85" s="26"/>
      <c r="L85" s="26"/>
      <c r="P85" s="179"/>
      <c r="Q85" s="171"/>
    </row>
    <row r="86" spans="1:17" ht="15" customHeight="1">
      <c r="A86" s="77"/>
      <c r="B86" s="252"/>
      <c r="C86" s="316"/>
      <c r="D86" s="254"/>
      <c r="E86" s="252"/>
      <c r="F86" s="40"/>
      <c r="G86" s="26"/>
      <c r="H86" s="26"/>
      <c r="I86" s="26"/>
      <c r="L86" s="26"/>
      <c r="P86" s="179"/>
      <c r="Q86" s="171"/>
    </row>
    <row r="87" spans="1:17" ht="15" customHeight="1">
      <c r="A87" s="77"/>
      <c r="B87" s="252"/>
      <c r="C87" s="316"/>
      <c r="D87" s="254"/>
      <c r="E87" s="252"/>
      <c r="F87" s="40"/>
      <c r="G87" s="26"/>
      <c r="H87" s="26"/>
      <c r="I87" s="26"/>
      <c r="L87" s="26"/>
      <c r="P87" s="179"/>
      <c r="Q87" s="171"/>
    </row>
    <row r="88" spans="1:17" ht="15" customHeight="1">
      <c r="A88" s="77"/>
      <c r="B88" s="252"/>
      <c r="C88" s="316"/>
      <c r="D88" s="255"/>
      <c r="E88" s="252"/>
      <c r="F88" s="40"/>
      <c r="G88" s="178"/>
      <c r="H88" s="171"/>
      <c r="I88" s="171"/>
      <c r="J88" s="171"/>
      <c r="K88" s="171"/>
      <c r="L88" s="171"/>
      <c r="M88" s="171"/>
      <c r="N88" s="245"/>
      <c r="O88" s="179"/>
      <c r="P88" s="143"/>
      <c r="Q88" s="143"/>
    </row>
    <row r="89" spans="1:17" ht="15" customHeight="1">
      <c r="A89" s="77"/>
      <c r="B89" s="252"/>
      <c r="C89" s="316"/>
      <c r="D89" s="255"/>
      <c r="E89" s="288"/>
      <c r="F89" s="40"/>
      <c r="G89" s="178"/>
      <c r="H89" s="171"/>
      <c r="I89" s="171"/>
      <c r="J89" s="171"/>
      <c r="K89" s="171"/>
      <c r="L89" s="171"/>
      <c r="M89" s="171"/>
      <c r="N89" s="143"/>
      <c r="O89" s="179"/>
      <c r="P89" s="143"/>
      <c r="Q89" s="143"/>
    </row>
    <row r="90" spans="1:17" ht="15" customHeight="1">
      <c r="A90" s="77"/>
      <c r="B90" s="252"/>
      <c r="C90" s="316"/>
      <c r="D90" s="255"/>
      <c r="E90" s="288"/>
      <c r="G90" s="178"/>
      <c r="H90" s="171"/>
      <c r="I90" s="171"/>
      <c r="J90" s="171"/>
      <c r="K90" s="171"/>
      <c r="L90" s="171"/>
      <c r="M90" s="143"/>
      <c r="N90" s="143"/>
      <c r="O90" s="179"/>
      <c r="P90" s="143"/>
      <c r="Q90" s="143"/>
    </row>
    <row r="91" spans="1:17" ht="15" customHeight="1">
      <c r="A91" s="77"/>
      <c r="B91" s="252"/>
      <c r="C91" s="316"/>
      <c r="D91" s="255"/>
      <c r="E91" s="288"/>
      <c r="G91" s="178"/>
      <c r="H91" s="171"/>
      <c r="I91" s="171"/>
      <c r="J91" s="171"/>
      <c r="K91" s="171"/>
      <c r="L91" s="171"/>
      <c r="M91" s="143"/>
      <c r="N91" s="143"/>
      <c r="O91" s="179"/>
      <c r="P91" s="143"/>
      <c r="Q91" s="143"/>
    </row>
    <row r="92" spans="1:17" ht="15" customHeight="1">
      <c r="A92" s="77"/>
      <c r="B92" s="252"/>
      <c r="C92" s="316"/>
      <c r="D92" s="255"/>
      <c r="E92" s="288"/>
      <c r="G92" s="178"/>
      <c r="H92" s="171"/>
      <c r="I92" s="171"/>
      <c r="J92" s="171"/>
      <c r="K92" s="171"/>
      <c r="L92" s="171"/>
      <c r="M92" s="143"/>
      <c r="N92" s="143"/>
      <c r="O92" s="179"/>
      <c r="P92" s="143"/>
      <c r="Q92" s="143"/>
    </row>
    <row r="93" spans="1:17" ht="15" customHeight="1">
      <c r="A93" s="77"/>
      <c r="B93" s="252"/>
      <c r="C93" s="316"/>
      <c r="D93" s="255"/>
      <c r="E93" s="252"/>
      <c r="F93" s="40"/>
      <c r="G93" s="178"/>
      <c r="H93" s="143"/>
      <c r="I93" s="143"/>
      <c r="J93" s="171"/>
      <c r="K93" s="143"/>
      <c r="L93" s="143"/>
      <c r="M93" s="143"/>
      <c r="N93" s="143"/>
      <c r="O93" s="143"/>
      <c r="P93" s="143"/>
      <c r="Q93" s="143"/>
    </row>
    <row r="94" spans="1:17" s="10" customFormat="1" ht="15" customHeight="1">
      <c r="A94" s="77"/>
      <c r="B94" s="252"/>
      <c r="C94" s="134"/>
      <c r="D94" s="255"/>
      <c r="E94" s="252"/>
      <c r="F94" s="40"/>
      <c r="G94" s="178"/>
      <c r="H94" s="143"/>
      <c r="I94" s="143"/>
      <c r="J94" s="171"/>
      <c r="K94" s="143"/>
      <c r="L94" s="143"/>
      <c r="M94" s="143"/>
      <c r="N94" s="143"/>
      <c r="O94" s="143"/>
      <c r="P94" s="143"/>
      <c r="Q94" s="143"/>
    </row>
    <row r="95" spans="1:17" s="10" customFormat="1" ht="15" customHeight="1">
      <c r="A95" s="77"/>
      <c r="B95" s="252"/>
      <c r="C95" s="316"/>
      <c r="D95" s="255"/>
      <c r="E95" s="252"/>
      <c r="F95" s="40"/>
      <c r="G95" s="178"/>
      <c r="H95" s="143"/>
      <c r="I95" s="143"/>
      <c r="J95" s="143"/>
      <c r="K95" s="143"/>
      <c r="L95" s="143"/>
      <c r="M95" s="143"/>
      <c r="N95" s="143"/>
      <c r="O95" s="143"/>
      <c r="P95" s="187"/>
      <c r="Q95" s="188"/>
    </row>
    <row r="96" spans="1:17" s="10" customFormat="1" ht="15" customHeight="1">
      <c r="A96" s="77"/>
      <c r="B96" s="252"/>
      <c r="C96" s="316"/>
      <c r="D96" s="255"/>
      <c r="E96" s="288"/>
      <c r="F96" s="40"/>
      <c r="G96" s="178"/>
      <c r="H96" s="143"/>
      <c r="I96" s="143"/>
      <c r="J96" s="143"/>
      <c r="K96" s="143"/>
      <c r="L96" s="143"/>
      <c r="M96" s="143"/>
      <c r="N96" s="143"/>
      <c r="O96" s="143"/>
      <c r="P96" s="187"/>
      <c r="Q96" s="188"/>
    </row>
    <row r="97" spans="1:17" s="10" customFormat="1" ht="15" customHeight="1">
      <c r="A97" s="77"/>
      <c r="B97" s="252"/>
      <c r="C97" s="316"/>
      <c r="D97" s="255"/>
      <c r="E97" s="288"/>
      <c r="F97" s="40"/>
      <c r="G97" s="143"/>
      <c r="H97" s="143"/>
      <c r="I97" s="143"/>
      <c r="J97" s="143"/>
      <c r="K97" s="143"/>
      <c r="L97" s="143"/>
      <c r="M97" s="143"/>
      <c r="N97" s="143"/>
      <c r="O97" s="143"/>
      <c r="P97" s="187"/>
      <c r="Q97" s="188"/>
    </row>
    <row r="98" spans="1:17" s="10" customFormat="1" ht="15" customHeight="1">
      <c r="A98" s="77"/>
      <c r="B98" s="252"/>
      <c r="C98" s="316"/>
      <c r="D98" s="255"/>
      <c r="E98" s="252"/>
      <c r="F98" s="40"/>
      <c r="G98" s="143"/>
      <c r="H98" s="143"/>
      <c r="I98" s="143"/>
      <c r="J98" s="143"/>
      <c r="K98" s="143"/>
      <c r="L98" s="143"/>
      <c r="M98" s="143"/>
      <c r="N98" s="143"/>
      <c r="O98" s="143"/>
      <c r="P98" s="179"/>
      <c r="Q98" s="179"/>
    </row>
    <row r="99" spans="1:17" s="10" customFormat="1" ht="15" customHeight="1">
      <c r="A99" s="77"/>
      <c r="B99" s="252"/>
      <c r="C99" s="316"/>
      <c r="D99" s="255"/>
      <c r="E99" s="252"/>
      <c r="G99" s="143"/>
      <c r="H99" s="143"/>
      <c r="I99" s="143"/>
      <c r="J99" s="143"/>
      <c r="K99" s="143"/>
      <c r="L99" s="143"/>
      <c r="M99" s="143"/>
      <c r="N99" s="143"/>
      <c r="O99" s="143"/>
      <c r="P99" s="179"/>
      <c r="Q99" s="179"/>
    </row>
    <row r="100" spans="1:17" s="10" customFormat="1" ht="15" customHeight="1">
      <c r="A100" s="77"/>
      <c r="B100" s="252"/>
      <c r="C100" s="316"/>
      <c r="D100" s="255"/>
      <c r="E100" s="288"/>
      <c r="G100" s="143"/>
      <c r="H100" s="143"/>
      <c r="I100" s="143"/>
      <c r="J100" s="143"/>
      <c r="K100" s="143"/>
      <c r="L100" s="143"/>
      <c r="M100" s="143"/>
      <c r="N100" s="143"/>
      <c r="O100" s="143"/>
      <c r="P100" s="179"/>
      <c r="Q100" s="179"/>
    </row>
    <row r="101" spans="1:17" s="10" customFormat="1" ht="15" customHeight="1">
      <c r="A101" s="77"/>
      <c r="B101" s="252"/>
      <c r="C101" s="316"/>
      <c r="D101" s="255"/>
      <c r="E101" s="288"/>
      <c r="G101" s="143"/>
      <c r="H101" s="143"/>
      <c r="I101" s="143"/>
      <c r="J101" s="143"/>
      <c r="K101" s="143"/>
      <c r="L101" s="143"/>
      <c r="M101" s="143"/>
      <c r="N101" s="143"/>
      <c r="O101" s="143"/>
      <c r="P101" s="179"/>
      <c r="Q101" s="179"/>
    </row>
    <row r="102" spans="1:17" ht="15" customHeight="1">
      <c r="B102" s="252"/>
      <c r="C102" s="316"/>
      <c r="D102" s="255"/>
      <c r="E102" s="252"/>
      <c r="F102" s="10"/>
      <c r="G102" s="143"/>
      <c r="H102" s="143"/>
      <c r="I102" s="143"/>
      <c r="J102" s="143"/>
      <c r="K102" s="143"/>
      <c r="L102" s="143"/>
      <c r="M102" s="143"/>
      <c r="N102" s="143"/>
      <c r="O102" s="143"/>
      <c r="P102" s="179"/>
      <c r="Q102" s="171"/>
    </row>
    <row r="103" spans="1:17" ht="15" customHeight="1">
      <c r="B103" s="252"/>
      <c r="C103" s="316"/>
      <c r="D103" s="255"/>
      <c r="E103" s="251"/>
      <c r="F103" s="10"/>
      <c r="G103" s="10"/>
      <c r="H103" s="10"/>
      <c r="I103" s="171"/>
      <c r="J103" s="171"/>
      <c r="K103" s="171"/>
      <c r="L103" s="171"/>
      <c r="M103" s="171"/>
      <c r="N103" s="179"/>
      <c r="O103" s="179"/>
      <c r="P103" s="179"/>
      <c r="Q103" s="171"/>
    </row>
    <row r="104" spans="1:17" s="10" customFormat="1" ht="15" customHeight="1">
      <c r="A104" s="363"/>
      <c r="B104" s="252"/>
      <c r="C104" s="288"/>
      <c r="D104" s="254"/>
      <c r="E104" s="251"/>
      <c r="F104" s="18"/>
      <c r="G104" s="18"/>
      <c r="I104" s="179"/>
      <c r="J104" s="179"/>
      <c r="K104" s="179"/>
      <c r="L104" s="179"/>
      <c r="M104" s="179"/>
      <c r="N104" s="179"/>
      <c r="O104" s="179"/>
      <c r="P104" s="179"/>
      <c r="Q104" s="179"/>
    </row>
    <row r="105" spans="1:17" s="10" customFormat="1" ht="15" customHeight="1">
      <c r="A105" s="363"/>
      <c r="B105" s="252"/>
      <c r="C105" s="288"/>
      <c r="D105" s="254"/>
      <c r="E105" s="251"/>
      <c r="F105" s="18"/>
      <c r="G105" s="18"/>
      <c r="I105" s="179"/>
      <c r="J105" s="179"/>
      <c r="K105" s="179"/>
      <c r="L105" s="179"/>
      <c r="M105" s="179"/>
      <c r="N105" s="179"/>
      <c r="O105" s="179"/>
      <c r="P105" s="179"/>
      <c r="Q105" s="179"/>
    </row>
    <row r="106" spans="1:17" s="10" customFormat="1" ht="15" customHeight="1">
      <c r="A106" s="363"/>
      <c r="B106" s="252"/>
      <c r="C106" s="288"/>
      <c r="D106" s="254"/>
      <c r="E106" s="251"/>
      <c r="F106" s="18"/>
      <c r="G106" s="18"/>
      <c r="I106" s="179"/>
      <c r="J106" s="179"/>
      <c r="K106" s="179"/>
      <c r="L106" s="179"/>
      <c r="M106" s="179"/>
      <c r="N106" s="179"/>
      <c r="O106" s="179"/>
      <c r="P106" s="179"/>
      <c r="Q106" s="179"/>
    </row>
    <row r="107" spans="1:17" s="10" customFormat="1" ht="15" customHeight="1">
      <c r="A107" s="363"/>
      <c r="B107" s="252"/>
      <c r="C107" s="288"/>
      <c r="D107" s="254"/>
      <c r="E107" s="251"/>
      <c r="F107" s="18"/>
      <c r="G107" s="18"/>
      <c r="H107" s="18"/>
      <c r="I107" s="179"/>
      <c r="J107" s="179"/>
      <c r="K107" s="179"/>
      <c r="L107" s="179"/>
      <c r="M107" s="179"/>
      <c r="N107" s="179"/>
      <c r="O107" s="179"/>
      <c r="P107" s="179"/>
      <c r="Q107" s="179"/>
    </row>
  </sheetData>
  <mergeCells count="118">
    <mergeCell ref="P40:P41"/>
    <mergeCell ref="A42:A43"/>
    <mergeCell ref="B42:B43"/>
    <mergeCell ref="C42:C43"/>
    <mergeCell ref="D42:D43"/>
    <mergeCell ref="M42:M43"/>
    <mergeCell ref="N42:N43"/>
    <mergeCell ref="O42:O43"/>
    <mergeCell ref="C46:C47"/>
    <mergeCell ref="D46:D47"/>
    <mergeCell ref="M46:M47"/>
    <mergeCell ref="N46:N47"/>
    <mergeCell ref="O46:O47"/>
    <mergeCell ref="P46:P47"/>
    <mergeCell ref="P42:P43"/>
    <mergeCell ref="A44:A45"/>
    <mergeCell ref="B44:B45"/>
    <mergeCell ref="C44:C45"/>
    <mergeCell ref="D44:D45"/>
    <mergeCell ref="M44:M45"/>
    <mergeCell ref="N44:N45"/>
    <mergeCell ref="O44:O45"/>
    <mergeCell ref="P44:P45"/>
    <mergeCell ref="K45:L46"/>
    <mergeCell ref="G39:J39"/>
    <mergeCell ref="A40:A41"/>
    <mergeCell ref="B40:B41"/>
    <mergeCell ref="C40:C41"/>
    <mergeCell ref="D40:D41"/>
    <mergeCell ref="M40:M41"/>
    <mergeCell ref="O34:O35"/>
    <mergeCell ref="P34:P35"/>
    <mergeCell ref="A37:P37"/>
    <mergeCell ref="A38:A39"/>
    <mergeCell ref="B38:B39"/>
    <mergeCell ref="C38:D39"/>
    <mergeCell ref="M38:M39"/>
    <mergeCell ref="N38:N39"/>
    <mergeCell ref="O38:O39"/>
    <mergeCell ref="P38:P39"/>
    <mergeCell ref="A34:A35"/>
    <mergeCell ref="B34:B35"/>
    <mergeCell ref="C34:C35"/>
    <mergeCell ref="D34:D35"/>
    <mergeCell ref="M34:M35"/>
    <mergeCell ref="N34:N35"/>
    <mergeCell ref="N40:N41"/>
    <mergeCell ref="O40:O41"/>
    <mergeCell ref="C28:C29"/>
    <mergeCell ref="D28:D29"/>
    <mergeCell ref="C30:C31"/>
    <mergeCell ref="D30:D31"/>
    <mergeCell ref="P30:P31"/>
    <mergeCell ref="A32:A33"/>
    <mergeCell ref="B32:B33"/>
    <mergeCell ref="C32:C33"/>
    <mergeCell ref="D32:D33"/>
    <mergeCell ref="M32:M33"/>
    <mergeCell ref="N32:N33"/>
    <mergeCell ref="O32:O33"/>
    <mergeCell ref="P32:P33"/>
    <mergeCell ref="F29:F30"/>
    <mergeCell ref="M14:M15"/>
    <mergeCell ref="N14:N15"/>
    <mergeCell ref="P14:P15"/>
    <mergeCell ref="O14:O15"/>
    <mergeCell ref="A12:A13"/>
    <mergeCell ref="B12:B13"/>
    <mergeCell ref="C12:C13"/>
    <mergeCell ref="D12:D13"/>
    <mergeCell ref="M12:M13"/>
    <mergeCell ref="N12:N13"/>
    <mergeCell ref="O12:O13"/>
    <mergeCell ref="P12:P13"/>
    <mergeCell ref="F11:F12"/>
    <mergeCell ref="L11:L12"/>
    <mergeCell ref="K13:K14"/>
    <mergeCell ref="A8:A9"/>
    <mergeCell ref="B8:B9"/>
    <mergeCell ref="C8:C9"/>
    <mergeCell ref="D8:D9"/>
    <mergeCell ref="M8:M9"/>
    <mergeCell ref="N8:N9"/>
    <mergeCell ref="O8:O9"/>
    <mergeCell ref="P8:P9"/>
    <mergeCell ref="A10:A11"/>
    <mergeCell ref="B10:B11"/>
    <mergeCell ref="C10:C11"/>
    <mergeCell ref="D10:D11"/>
    <mergeCell ref="M10:M11"/>
    <mergeCell ref="N10:N11"/>
    <mergeCell ref="O10:O11"/>
    <mergeCell ref="P10:P11"/>
    <mergeCell ref="G8:G9"/>
    <mergeCell ref="E7:E8"/>
    <mergeCell ref="H9:I9"/>
    <mergeCell ref="L7:L8"/>
    <mergeCell ref="J8:J9"/>
    <mergeCell ref="P4:P5"/>
    <mergeCell ref="A6:A7"/>
    <mergeCell ref="B6:B7"/>
    <mergeCell ref="C6:C7"/>
    <mergeCell ref="D6:D7"/>
    <mergeCell ref="M6:M7"/>
    <mergeCell ref="N6:N7"/>
    <mergeCell ref="O6:O7"/>
    <mergeCell ref="P6:P7"/>
    <mergeCell ref="F5:F6"/>
    <mergeCell ref="K5:K6"/>
    <mergeCell ref="E1:L1"/>
    <mergeCell ref="E2:L2"/>
    <mergeCell ref="A4:A5"/>
    <mergeCell ref="B4:B5"/>
    <mergeCell ref="C4:C5"/>
    <mergeCell ref="D4:D5"/>
    <mergeCell ref="M4:M5"/>
    <mergeCell ref="N4:N5"/>
    <mergeCell ref="O4:O5"/>
  </mergeCells>
  <phoneticPr fontId="4"/>
  <printOptions horizontalCentered="1"/>
  <pageMargins left="0.59055118110236227" right="0.59055118110236227" top="0.67" bottom="0.47244094488188981" header="0.51181102362204722" footer="0.35433070866141736"/>
  <pageSetup paperSize="9" fitToHeight="0" orientation="portrait" errors="blank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Z79"/>
  <sheetViews>
    <sheetView view="pageBreakPreview" zoomScale="90" zoomScaleNormal="100" zoomScaleSheetLayoutView="90" workbookViewId="0">
      <selection activeCell="D55" sqref="D55"/>
    </sheetView>
  </sheetViews>
  <sheetFormatPr defaultColWidth="9" defaultRowHeight="20.100000000000001" customHeight="1"/>
  <cols>
    <col min="1" max="1" width="3.625" style="19" customWidth="1"/>
    <col min="2" max="2" width="3" style="19" hidden="1" customWidth="1"/>
    <col min="3" max="3" width="14.5" style="16" bestFit="1" customWidth="1"/>
    <col min="4" max="4" width="7.125" style="16" customWidth="1"/>
    <col min="5" max="5" width="4.125" style="13" customWidth="1"/>
    <col min="6" max="6" width="4.625" style="16" customWidth="1"/>
    <col min="7" max="7" width="4.125" style="16" customWidth="1"/>
    <col min="8" max="10" width="3.125" style="16" customWidth="1"/>
    <col min="11" max="11" width="4.125" style="16" customWidth="1"/>
    <col min="12" max="12" width="4.625" style="16" customWidth="1"/>
    <col min="13" max="13" width="7.25" style="16" customWidth="1"/>
    <col min="14" max="14" width="3.5" style="16" hidden="1" customWidth="1"/>
    <col min="15" max="15" width="14" style="16" customWidth="1"/>
    <col min="16" max="16" width="3.75" style="16" customWidth="1"/>
    <col min="17" max="17" width="4.125" style="16" customWidth="1"/>
    <col min="18" max="18" width="3.5" style="16" customWidth="1"/>
    <col min="19" max="19" width="5.375" style="16" customWidth="1"/>
    <col min="20" max="16384" width="9" style="16"/>
  </cols>
  <sheetData>
    <row r="1" spans="1:24" ht="16.5" customHeight="1">
      <c r="A1" s="854" t="s">
        <v>16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</row>
    <row r="2" spans="1:24" ht="17.25" customHeight="1">
      <c r="B2" s="19" t="s">
        <v>29</v>
      </c>
      <c r="C2" s="63" t="s">
        <v>1</v>
      </c>
      <c r="D2" s="146"/>
      <c r="E2" s="109"/>
      <c r="F2" s="109"/>
      <c r="G2" s="109"/>
      <c r="H2" s="109"/>
      <c r="I2" s="109"/>
      <c r="J2" s="109"/>
      <c r="K2" s="106"/>
      <c r="L2" s="106"/>
      <c r="M2" s="146"/>
      <c r="N2" s="62" t="s">
        <v>29</v>
      </c>
      <c r="O2" s="63" t="s">
        <v>1</v>
      </c>
      <c r="P2" s="62"/>
      <c r="Q2" s="18"/>
    </row>
    <row r="3" spans="1:24" ht="15" customHeight="1">
      <c r="A3" s="1008">
        <v>1</v>
      </c>
      <c r="B3" s="1007">
        <v>1</v>
      </c>
      <c r="C3" s="1006" t="str">
        <f>VLOOKUP(B3,$B$61:$C$79,2)</f>
        <v>拓大紅陵</v>
      </c>
      <c r="D3" s="839"/>
      <c r="E3" s="851">
        <v>5</v>
      </c>
      <c r="F3" s="1"/>
      <c r="G3" s="1"/>
      <c r="H3" s="1"/>
      <c r="J3" s="1"/>
      <c r="K3" s="827"/>
      <c r="L3" s="827"/>
      <c r="M3" s="743">
        <v>5</v>
      </c>
      <c r="N3" s="1011">
        <v>7</v>
      </c>
      <c r="O3" s="1006" t="str">
        <f>VLOOKUP(N3,$B$61:$C$79,2)</f>
        <v>秀明八千代</v>
      </c>
      <c r="P3" s="960">
        <v>8</v>
      </c>
      <c r="Q3" s="18"/>
    </row>
    <row r="4" spans="1:24" ht="15" customHeight="1">
      <c r="A4" s="1008"/>
      <c r="B4" s="1007"/>
      <c r="C4" s="1006"/>
      <c r="D4" s="457"/>
      <c r="E4" s="1018" t="s">
        <v>613</v>
      </c>
      <c r="F4" s="680">
        <v>3</v>
      </c>
      <c r="G4" s="10"/>
      <c r="I4" s="632"/>
      <c r="J4" s="632"/>
      <c r="K4" s="828"/>
      <c r="L4" s="843">
        <v>3</v>
      </c>
      <c r="M4" s="1009" t="s">
        <v>615</v>
      </c>
      <c r="N4" s="1011"/>
      <c r="O4" s="1006"/>
      <c r="P4" s="960"/>
      <c r="Q4" s="18"/>
    </row>
    <row r="5" spans="1:24" ht="15" customHeight="1">
      <c r="A5" s="1008">
        <v>2</v>
      </c>
      <c r="B5" s="1007">
        <v>6</v>
      </c>
      <c r="C5" s="1006" t="str">
        <f>VLOOKUP(B5,$B$61:$C$79,2)</f>
        <v>市立銚子</v>
      </c>
      <c r="D5" s="660">
        <v>4</v>
      </c>
      <c r="E5" s="1019"/>
      <c r="F5" s="815"/>
      <c r="G5" s="844"/>
      <c r="H5" s="855" t="s">
        <v>287</v>
      </c>
      <c r="I5" s="855"/>
      <c r="J5" s="632"/>
      <c r="K5" s="838"/>
      <c r="L5" s="842"/>
      <c r="M5" s="1010"/>
      <c r="N5" s="1011">
        <v>3</v>
      </c>
      <c r="O5" s="1006" t="str">
        <f>VLOOKUP(N5,$B$61:$C$79,2)</f>
        <v>東金</v>
      </c>
      <c r="P5" s="960">
        <v>9</v>
      </c>
      <c r="Q5" s="18"/>
    </row>
    <row r="6" spans="1:24" ht="15" customHeight="1">
      <c r="A6" s="1008"/>
      <c r="B6" s="1007"/>
      <c r="C6" s="1006"/>
      <c r="D6" s="1025" t="s">
        <v>611</v>
      </c>
      <c r="E6" s="703"/>
      <c r="F6" s="70"/>
      <c r="G6" s="844"/>
      <c r="H6" s="10"/>
      <c r="I6" s="440"/>
      <c r="J6" s="10"/>
      <c r="K6" s="831">
        <v>0</v>
      </c>
      <c r="L6" s="1012" t="s">
        <v>617</v>
      </c>
      <c r="M6" s="743">
        <v>0</v>
      </c>
      <c r="N6" s="1011"/>
      <c r="O6" s="1006"/>
      <c r="P6" s="960"/>
      <c r="Q6" s="18"/>
    </row>
    <row r="7" spans="1:24" ht="15" customHeight="1">
      <c r="A7" s="1008">
        <v>3</v>
      </c>
      <c r="B7" s="1007">
        <v>13</v>
      </c>
      <c r="C7" s="1006" t="str">
        <f>VLOOKUP(B7,$B$61:$C$79,2)</f>
        <v>船橋東</v>
      </c>
      <c r="D7" s="1026"/>
      <c r="E7" s="447">
        <v>0</v>
      </c>
      <c r="F7" s="637"/>
      <c r="G7" s="844"/>
      <c r="H7" s="10"/>
      <c r="I7" s="10"/>
      <c r="J7" s="434"/>
      <c r="K7" s="743"/>
      <c r="L7" s="1013"/>
      <c r="M7" s="766" t="s">
        <v>1171</v>
      </c>
      <c r="N7" s="1011">
        <v>11</v>
      </c>
      <c r="O7" s="1006" t="str">
        <f>VLOOKUP(N7,$B$61:$C$79,2)</f>
        <v>千葉南</v>
      </c>
      <c r="P7" s="960">
        <v>10</v>
      </c>
      <c r="Q7" s="18"/>
    </row>
    <row r="8" spans="1:24" ht="15" customHeight="1">
      <c r="A8" s="1008"/>
      <c r="B8" s="1007"/>
      <c r="C8" s="1006"/>
      <c r="D8" s="429">
        <v>0</v>
      </c>
      <c r="E8" s="38"/>
      <c r="F8" s="637"/>
      <c r="G8" s="757"/>
      <c r="H8" s="10"/>
      <c r="I8" s="10"/>
      <c r="J8" s="434"/>
      <c r="K8" s="81"/>
      <c r="L8" s="638"/>
      <c r="M8" s="1016" t="s">
        <v>618</v>
      </c>
      <c r="N8" s="1011"/>
      <c r="O8" s="1006"/>
      <c r="P8" s="960"/>
      <c r="Q8" s="18"/>
    </row>
    <row r="9" spans="1:24" ht="15" customHeight="1">
      <c r="A9" s="1008">
        <v>4</v>
      </c>
      <c r="B9" s="1007">
        <v>2</v>
      </c>
      <c r="C9" s="1006" t="str">
        <f>VLOOKUP(B9,$B$61:$C$79,2)</f>
        <v>木更津総合</v>
      </c>
      <c r="D9" s="457">
        <v>4</v>
      </c>
      <c r="E9" s="551"/>
      <c r="F9" s="1018" t="s">
        <v>624</v>
      </c>
      <c r="G9" s="757"/>
      <c r="H9" s="70">
        <v>3</v>
      </c>
      <c r="I9" s="868">
        <v>2</v>
      </c>
      <c r="J9" s="433"/>
      <c r="K9" s="1013" t="s">
        <v>625</v>
      </c>
      <c r="L9" s="832">
        <v>0</v>
      </c>
      <c r="M9" s="1017"/>
      <c r="N9" s="1011">
        <v>15</v>
      </c>
      <c r="O9" s="1006" t="str">
        <f>VLOOKUP(N9,$B$61:$C$79,2)</f>
        <v>昭和学院</v>
      </c>
      <c r="P9" s="960">
        <v>11</v>
      </c>
      <c r="Q9" s="18"/>
    </row>
    <row r="10" spans="1:24" ht="15" customHeight="1">
      <c r="A10" s="1008"/>
      <c r="B10" s="1007"/>
      <c r="C10" s="1006"/>
      <c r="D10" s="1029" t="s">
        <v>612</v>
      </c>
      <c r="E10" s="841">
        <v>3</v>
      </c>
      <c r="F10" s="1019"/>
      <c r="G10" s="823"/>
      <c r="H10" s="867" t="s">
        <v>628</v>
      </c>
      <c r="I10" s="856"/>
      <c r="J10" s="846"/>
      <c r="K10" s="1012"/>
      <c r="L10" s="828"/>
      <c r="M10" s="830"/>
      <c r="N10" s="1011"/>
      <c r="O10" s="1006"/>
      <c r="P10" s="960"/>
      <c r="Q10" s="18"/>
    </row>
    <row r="11" spans="1:24" ht="15" customHeight="1">
      <c r="A11" s="1008">
        <v>5</v>
      </c>
      <c r="B11" s="1007">
        <v>4</v>
      </c>
      <c r="C11" s="1006" t="str">
        <f>VLOOKUP(B11,$B$61:$C$79,2)</f>
        <v>成東</v>
      </c>
      <c r="D11" s="1026"/>
      <c r="E11" s="672"/>
      <c r="F11" s="840"/>
      <c r="G11" s="435"/>
      <c r="H11" s="200"/>
      <c r="I11" s="70"/>
      <c r="J11" s="748"/>
      <c r="K11" s="81"/>
      <c r="L11" s="828"/>
      <c r="M11" s="652">
        <v>3</v>
      </c>
      <c r="N11" s="1011">
        <v>10</v>
      </c>
      <c r="O11" s="1006" t="str">
        <f>VLOOKUP(N11,$B$61:$C$79,2)</f>
        <v>渋谷幕張</v>
      </c>
      <c r="P11" s="960">
        <v>12</v>
      </c>
      <c r="Q11" s="18"/>
      <c r="X11" s="847"/>
    </row>
    <row r="12" spans="1:24" ht="15" customHeight="1">
      <c r="A12" s="1008"/>
      <c r="B12" s="1007"/>
      <c r="C12" s="1006"/>
      <c r="D12" s="38">
        <v>1</v>
      </c>
      <c r="E12" s="1018" t="s">
        <v>616</v>
      </c>
      <c r="F12" s="821"/>
      <c r="G12" s="435"/>
      <c r="H12" s="200"/>
      <c r="I12" s="70"/>
      <c r="J12" s="748"/>
      <c r="K12" s="81"/>
      <c r="L12" s="843">
        <v>0</v>
      </c>
      <c r="M12" s="1017" t="s">
        <v>620</v>
      </c>
      <c r="N12" s="1011"/>
      <c r="O12" s="1006"/>
      <c r="P12" s="960"/>
      <c r="Q12" s="18"/>
    </row>
    <row r="13" spans="1:24" ht="15" customHeight="1">
      <c r="A13" s="1008">
        <v>6</v>
      </c>
      <c r="B13" s="1007">
        <v>8</v>
      </c>
      <c r="C13" s="1006" t="str">
        <f>VLOOKUP(B13,$B$61:$C$79,2)</f>
        <v>千葉経済</v>
      </c>
      <c r="D13" s="38">
        <v>0</v>
      </c>
      <c r="E13" s="1019"/>
      <c r="F13" s="672">
        <v>0</v>
      </c>
      <c r="G13" s="70"/>
      <c r="H13" s="455"/>
      <c r="I13" s="10"/>
      <c r="J13" s="748"/>
      <c r="K13" s="743"/>
      <c r="L13" s="701"/>
      <c r="M13" s="1010"/>
      <c r="N13" s="1011">
        <v>14</v>
      </c>
      <c r="O13" s="1006" t="str">
        <f>VLOOKUP(N13,$B$61:$C$79,2)</f>
        <v>清水</v>
      </c>
      <c r="P13" s="960">
        <v>13</v>
      </c>
      <c r="Q13" s="18"/>
    </row>
    <row r="14" spans="1:24" ht="15" customHeight="1">
      <c r="A14" s="1008"/>
      <c r="B14" s="1007"/>
      <c r="C14" s="1006"/>
      <c r="D14" s="1027" t="s">
        <v>614</v>
      </c>
      <c r="E14" s="428"/>
      <c r="F14" s="38"/>
      <c r="G14" s="70"/>
      <c r="H14" s="455"/>
      <c r="I14" s="10"/>
      <c r="J14" s="748"/>
      <c r="K14" s="652"/>
      <c r="L14" s="1013" t="s">
        <v>621</v>
      </c>
      <c r="M14" s="743">
        <v>1</v>
      </c>
      <c r="N14" s="1011"/>
      <c r="O14" s="1006"/>
      <c r="P14" s="960"/>
      <c r="Q14" s="18"/>
    </row>
    <row r="15" spans="1:24" ht="15" customHeight="1">
      <c r="A15" s="1008">
        <v>7</v>
      </c>
      <c r="B15" s="1007">
        <v>9</v>
      </c>
      <c r="C15" s="1006" t="str">
        <f>VLOOKUP(B15,$B$61:$C$79,2)</f>
        <v>敬愛学園</v>
      </c>
      <c r="D15" s="1025"/>
      <c r="E15" s="825">
        <v>2</v>
      </c>
      <c r="F15" s="38"/>
      <c r="G15" s="70"/>
      <c r="H15" s="455"/>
      <c r="I15" s="10"/>
      <c r="J15" s="80"/>
      <c r="K15" s="837">
        <v>3</v>
      </c>
      <c r="L15" s="1012"/>
      <c r="M15" s="743">
        <v>0</v>
      </c>
      <c r="N15" s="1011">
        <v>5</v>
      </c>
      <c r="O15" s="1006" t="str">
        <f>VLOOKUP(N15,$B$61:$C$79,2)</f>
        <v>成田北</v>
      </c>
      <c r="P15" s="960">
        <v>14</v>
      </c>
      <c r="Q15" s="18"/>
    </row>
    <row r="16" spans="1:24" ht="15" customHeight="1">
      <c r="A16" s="1008"/>
      <c r="B16" s="1007"/>
      <c r="C16" s="1006"/>
      <c r="D16" s="672">
        <v>5</v>
      </c>
      <c r="E16" s="38"/>
      <c r="F16" s="38"/>
      <c r="G16" s="70"/>
      <c r="H16" s="455"/>
      <c r="I16" s="10"/>
      <c r="J16" s="80"/>
      <c r="K16" s="838"/>
      <c r="L16" s="669"/>
      <c r="M16" s="1016" t="s">
        <v>619</v>
      </c>
      <c r="N16" s="1011"/>
      <c r="O16" s="1006"/>
      <c r="P16" s="960"/>
      <c r="Q16" s="18"/>
    </row>
    <row r="17" spans="1:26" ht="15" customHeight="1">
      <c r="A17" s="552"/>
      <c r="B17" s="552"/>
      <c r="C17" s="550"/>
      <c r="D17" s="38"/>
      <c r="E17" s="38"/>
      <c r="F17" s="38"/>
      <c r="G17" s="70"/>
      <c r="H17" s="455"/>
      <c r="I17" s="10"/>
      <c r="J17" s="80"/>
      <c r="K17" s="81"/>
      <c r="L17" s="832">
        <v>3</v>
      </c>
      <c r="M17" s="1017"/>
      <c r="N17" s="1011">
        <v>12</v>
      </c>
      <c r="O17" s="1006" t="str">
        <f>VLOOKUP(N17,$B$61:$C$79,2)</f>
        <v>日体大柏</v>
      </c>
      <c r="P17" s="960">
        <v>15</v>
      </c>
      <c r="Q17" s="18"/>
    </row>
    <row r="18" spans="1:26" ht="15" customHeight="1">
      <c r="A18" s="552"/>
      <c r="B18" s="552"/>
      <c r="C18" s="550"/>
      <c r="D18" s="38"/>
      <c r="E18" s="38"/>
      <c r="F18" s="38"/>
      <c r="G18" s="70"/>
      <c r="H18" s="455"/>
      <c r="I18" s="10"/>
      <c r="J18" s="80"/>
      <c r="K18" s="81"/>
      <c r="L18" s="200"/>
      <c r="M18" s="830">
        <v>5</v>
      </c>
      <c r="N18" s="1011"/>
      <c r="O18" s="1006"/>
      <c r="P18" s="960"/>
      <c r="Q18" s="18"/>
    </row>
    <row r="19" spans="1:26" ht="15" customHeight="1">
      <c r="A19" s="64"/>
      <c r="B19" s="64"/>
      <c r="C19" s="114"/>
      <c r="D19" s="80"/>
      <c r="E19" s="80"/>
      <c r="F19" s="200"/>
      <c r="G19" s="80"/>
      <c r="H19" s="80"/>
      <c r="I19" s="200"/>
      <c r="J19" s="127"/>
      <c r="K19" s="127"/>
      <c r="L19" s="127"/>
      <c r="M19" s="103"/>
      <c r="N19" s="926"/>
      <c r="O19" s="960"/>
      <c r="P19" s="960"/>
      <c r="Q19" s="18"/>
    </row>
    <row r="20" spans="1:26" ht="15" customHeight="1">
      <c r="A20" s="64"/>
      <c r="B20" s="64"/>
      <c r="C20" s="114" t="s">
        <v>133</v>
      </c>
      <c r="D20" s="83"/>
      <c r="E20" s="431"/>
      <c r="F20" s="103"/>
      <c r="G20" s="226"/>
      <c r="H20" s="226"/>
      <c r="I20" s="200"/>
      <c r="J20" s="233"/>
      <c r="K20" s="103"/>
      <c r="L20" s="103"/>
      <c r="M20" s="233"/>
      <c r="N20" s="926"/>
      <c r="O20" s="960"/>
      <c r="P20" s="960"/>
      <c r="Q20" s="18"/>
    </row>
    <row r="21" spans="1:26" ht="15" customHeight="1">
      <c r="A21" s="1008"/>
      <c r="B21" s="1008"/>
      <c r="C21" s="1006" t="s">
        <v>1173</v>
      </c>
      <c r="D21" s="388"/>
      <c r="E21" s="475">
        <v>2</v>
      </c>
      <c r="F21" s="87"/>
      <c r="G21" s="111"/>
      <c r="H21" s="111"/>
      <c r="I21" s="147"/>
      <c r="J21" s="145"/>
      <c r="K21" s="145"/>
      <c r="L21" s="145"/>
      <c r="M21" s="145"/>
      <c r="N21" s="960"/>
      <c r="O21" s="960"/>
      <c r="P21" s="960"/>
      <c r="Q21" s="18"/>
    </row>
    <row r="22" spans="1:26" ht="15" customHeight="1">
      <c r="A22" s="1008"/>
      <c r="B22" s="1008"/>
      <c r="C22" s="1006"/>
      <c r="D22" s="87"/>
      <c r="E22" s="1014" t="s">
        <v>629</v>
      </c>
      <c r="F22" s="853"/>
      <c r="G22" s="112"/>
      <c r="H22" s="98"/>
      <c r="I22" s="98"/>
      <c r="J22" s="145"/>
      <c r="K22" s="147"/>
      <c r="L22" s="145"/>
      <c r="M22" s="145"/>
      <c r="N22" s="960"/>
      <c r="O22" s="960"/>
      <c r="P22" s="960"/>
      <c r="Q22" s="18"/>
    </row>
    <row r="23" spans="1:26" ht="15" customHeight="1">
      <c r="A23" s="131"/>
      <c r="B23" s="131"/>
      <c r="C23" s="1006" t="s">
        <v>1036</v>
      </c>
      <c r="D23" s="834"/>
      <c r="E23" s="1015"/>
      <c r="F23" s="848"/>
      <c r="G23" s="112"/>
      <c r="H23" s="98"/>
      <c r="I23" s="98"/>
      <c r="J23" s="145"/>
      <c r="K23" s="145"/>
      <c r="L23" s="145"/>
      <c r="M23" s="145"/>
      <c r="N23" s="960"/>
      <c r="O23" s="960"/>
      <c r="P23" s="960"/>
      <c r="Q23" s="18"/>
      <c r="Z23" s="849"/>
    </row>
    <row r="24" spans="1:26" ht="15" customHeight="1">
      <c r="A24" s="108"/>
      <c r="B24" s="108"/>
      <c r="C24" s="1006"/>
      <c r="D24" s="335"/>
      <c r="E24" s="636">
        <v>3</v>
      </c>
      <c r="F24" s="329"/>
      <c r="G24" s="145"/>
      <c r="H24" s="145"/>
      <c r="I24" s="145"/>
      <c r="J24" s="145"/>
      <c r="K24" s="145"/>
      <c r="L24" s="147"/>
      <c r="M24" s="145"/>
      <c r="N24" s="960"/>
      <c r="O24" s="960"/>
      <c r="P24" s="960"/>
      <c r="Q24" s="18"/>
    </row>
    <row r="25" spans="1:26" ht="12.6" customHeight="1">
      <c r="A25" s="238"/>
      <c r="B25" s="238"/>
      <c r="C25" s="236"/>
      <c r="D25" s="432"/>
      <c r="E25" s="432"/>
      <c r="F25" s="236"/>
      <c r="G25" s="236"/>
      <c r="H25" s="236"/>
      <c r="I25" s="236"/>
      <c r="J25" s="236"/>
      <c r="K25" s="236"/>
      <c r="L25" s="147"/>
      <c r="M25" s="236"/>
      <c r="N25" s="236"/>
      <c r="O25" s="236"/>
      <c r="P25" s="236"/>
      <c r="Q25" s="18"/>
    </row>
    <row r="26" spans="1:26" ht="12.6" customHeight="1">
      <c r="A26" s="108"/>
      <c r="B26" s="108"/>
      <c r="C26" s="114"/>
      <c r="D26" s="432"/>
      <c r="E26" s="432"/>
      <c r="F26" s="71"/>
      <c r="G26" s="71"/>
      <c r="H26" s="71"/>
      <c r="I26" s="71"/>
      <c r="J26" s="71"/>
      <c r="K26" s="107"/>
      <c r="L26" s="107"/>
      <c r="M26" s="107"/>
      <c r="N26" s="110"/>
      <c r="O26" s="71"/>
      <c r="P26" s="71"/>
      <c r="Q26" s="18"/>
    </row>
    <row r="27" spans="1:26" ht="18.75" customHeight="1">
      <c r="A27" s="854" t="s">
        <v>17</v>
      </c>
      <c r="B27" s="857"/>
      <c r="C27" s="858"/>
      <c r="D27" s="859"/>
      <c r="E27" s="859"/>
      <c r="F27" s="859"/>
      <c r="G27" s="858"/>
      <c r="H27" s="859"/>
      <c r="I27" s="859"/>
      <c r="J27" s="860"/>
      <c r="K27" s="855"/>
      <c r="L27" s="855"/>
      <c r="M27" s="855"/>
      <c r="N27" s="855"/>
      <c r="O27" s="855"/>
      <c r="P27" s="855"/>
      <c r="Q27" s="18"/>
    </row>
    <row r="28" spans="1:26" ht="15" customHeight="1">
      <c r="A28" s="108"/>
      <c r="B28" s="19" t="s">
        <v>29</v>
      </c>
      <c r="C28" s="63" t="s">
        <v>1</v>
      </c>
      <c r="D28" s="432"/>
      <c r="E28" s="432"/>
      <c r="F28" s="278"/>
      <c r="G28" s="278"/>
      <c r="H28" s="278"/>
      <c r="I28" s="278"/>
      <c r="J28" s="112"/>
      <c r="K28" s="147"/>
      <c r="L28" s="147"/>
      <c r="M28" s="147"/>
      <c r="N28" s="109" t="s">
        <v>29</v>
      </c>
      <c r="O28" s="63" t="s">
        <v>1</v>
      </c>
      <c r="P28" s="62"/>
      <c r="Q28" s="18"/>
    </row>
    <row r="29" spans="1:26" ht="15" customHeight="1">
      <c r="A29" s="906">
        <v>1</v>
      </c>
      <c r="B29" s="988">
        <v>1</v>
      </c>
      <c r="C29" s="1006" t="str">
        <f>VLOOKUP(B29,$N$57:$O$72,2)</f>
        <v>拓大紅陵</v>
      </c>
      <c r="D29" s="834"/>
      <c r="E29" s="833">
        <v>5</v>
      </c>
      <c r="F29" s="5"/>
      <c r="G29"/>
      <c r="H29"/>
      <c r="K29"/>
      <c r="L29" s="787">
        <v>4</v>
      </c>
      <c r="M29" s="836"/>
      <c r="N29" s="1011">
        <v>12</v>
      </c>
      <c r="O29" s="1006" t="str">
        <f>VLOOKUP(N29,$N$57:$O$72,2)</f>
        <v>日体大柏</v>
      </c>
      <c r="P29" s="960">
        <v>8</v>
      </c>
      <c r="Q29" s="11"/>
      <c r="R29" s="11"/>
    </row>
    <row r="30" spans="1:26" ht="15" customHeight="1">
      <c r="A30" s="906"/>
      <c r="B30" s="988"/>
      <c r="C30" s="1006"/>
      <c r="D30" s="447"/>
      <c r="E30" s="1018" t="s">
        <v>604</v>
      </c>
      <c r="F30" s="835">
        <v>3</v>
      </c>
      <c r="G30" s="200"/>
      <c r="I30" s="347"/>
      <c r="J30" s="852"/>
      <c r="K30" s="838">
        <v>3</v>
      </c>
      <c r="L30" s="1012" t="s">
        <v>609</v>
      </c>
      <c r="M30" s="297"/>
      <c r="N30" s="1011"/>
      <c r="O30" s="1006"/>
      <c r="P30" s="1003"/>
    </row>
    <row r="31" spans="1:26" ht="15" customHeight="1">
      <c r="A31" s="906">
        <v>2</v>
      </c>
      <c r="B31" s="988">
        <v>11</v>
      </c>
      <c r="C31" s="1006" t="str">
        <f>VLOOKUP(B31,$N$57:$O$72,2)</f>
        <v>麗澤</v>
      </c>
      <c r="D31" s="820" t="s">
        <v>1162</v>
      </c>
      <c r="E31" s="1019"/>
      <c r="F31" s="457"/>
      <c r="G31" s="757"/>
      <c r="I31" s="362"/>
      <c r="J31" s="852"/>
      <c r="K31" s="826"/>
      <c r="L31" s="1013"/>
      <c r="M31" s="445">
        <v>4</v>
      </c>
      <c r="N31" s="1011">
        <v>9</v>
      </c>
      <c r="O31" s="1006" t="str">
        <f>VLOOKUP(N31,$N$57:$O$72,2)</f>
        <v>千葉南</v>
      </c>
      <c r="P31" s="960">
        <v>9</v>
      </c>
      <c r="Q31" s="1004"/>
      <c r="R31" s="67"/>
    </row>
    <row r="32" spans="1:26" ht="15" customHeight="1">
      <c r="A32" s="906"/>
      <c r="B32" s="988"/>
      <c r="C32" s="1006"/>
      <c r="D32" s="1025" t="s">
        <v>602</v>
      </c>
      <c r="E32" s="821"/>
      <c r="F32" s="638"/>
      <c r="G32" s="844"/>
      <c r="H32" s="10"/>
      <c r="I32" s="440"/>
      <c r="J32" s="845"/>
      <c r="K32" s="434"/>
      <c r="L32" s="829"/>
      <c r="M32" s="1022" t="s">
        <v>606</v>
      </c>
      <c r="N32" s="1011"/>
      <c r="O32" s="1006"/>
      <c r="P32" s="960"/>
      <c r="Q32" s="1005"/>
      <c r="R32" s="52"/>
    </row>
    <row r="33" spans="1:24" ht="15" customHeight="1">
      <c r="A33" s="906">
        <v>3</v>
      </c>
      <c r="B33" s="988">
        <v>8</v>
      </c>
      <c r="C33" s="1006" t="str">
        <f>VLOOKUP(B33,$N$57:$O$72,2)</f>
        <v>敬愛学園</v>
      </c>
      <c r="D33" s="1026"/>
      <c r="E33" s="551">
        <v>0</v>
      </c>
      <c r="F33" s="200"/>
      <c r="G33" s="844"/>
      <c r="H33" s="10"/>
      <c r="I33" s="10"/>
      <c r="J33" s="845"/>
      <c r="K33" s="70"/>
      <c r="L33" s="830">
        <v>1</v>
      </c>
      <c r="M33" s="1023"/>
      <c r="N33" s="1011">
        <v>5</v>
      </c>
      <c r="O33" s="1006" t="str">
        <f>VLOOKUP(N33,$N$57:$O$72,2)</f>
        <v>市立銚子</v>
      </c>
      <c r="P33" s="960">
        <v>10</v>
      </c>
      <c r="Q33" s="1002"/>
      <c r="R33" s="52"/>
    </row>
    <row r="34" spans="1:24" ht="15" customHeight="1">
      <c r="A34" s="906"/>
      <c r="B34" s="988"/>
      <c r="C34" s="1006"/>
      <c r="D34" s="447" t="s">
        <v>1161</v>
      </c>
      <c r="E34" s="551"/>
      <c r="F34" s="637"/>
      <c r="G34" s="844"/>
      <c r="H34" s="861" t="s">
        <v>287</v>
      </c>
      <c r="I34" s="862"/>
      <c r="J34" s="845"/>
      <c r="K34" s="70"/>
      <c r="L34" s="200"/>
      <c r="M34" s="421">
        <v>1</v>
      </c>
      <c r="N34" s="1011"/>
      <c r="O34" s="1006"/>
      <c r="P34" s="1003"/>
      <c r="Q34" s="1002"/>
      <c r="R34" s="15"/>
    </row>
    <row r="35" spans="1:24" ht="15" customHeight="1">
      <c r="A35" s="906">
        <v>4</v>
      </c>
      <c r="B35" s="988">
        <v>3</v>
      </c>
      <c r="C35" s="1006" t="str">
        <f>VLOOKUP(B35,$N$57:$O$72,2)</f>
        <v>成東</v>
      </c>
      <c r="D35" s="436">
        <v>1</v>
      </c>
      <c r="E35" s="551"/>
      <c r="F35" s="990" t="s">
        <v>622</v>
      </c>
      <c r="G35" s="844"/>
      <c r="H35" s="710">
        <v>3</v>
      </c>
      <c r="I35" s="81">
        <v>0</v>
      </c>
      <c r="J35" s="748"/>
      <c r="K35" s="1012" t="s">
        <v>623</v>
      </c>
      <c r="L35" s="200"/>
      <c r="M35" s="297">
        <v>4</v>
      </c>
      <c r="N35" s="1011">
        <v>2</v>
      </c>
      <c r="O35" s="1006" t="str">
        <f>VLOOKUP(N35,$N$57:$O$72,2)</f>
        <v>長生</v>
      </c>
      <c r="P35" s="960">
        <v>11</v>
      </c>
      <c r="Q35" s="1002"/>
      <c r="R35" s="15"/>
    </row>
    <row r="36" spans="1:24" ht="15" customHeight="1">
      <c r="A36" s="906"/>
      <c r="B36" s="988"/>
      <c r="C36" s="1006"/>
      <c r="D36" s="1027" t="s">
        <v>603</v>
      </c>
      <c r="E36" s="551">
        <v>0</v>
      </c>
      <c r="F36" s="1024"/>
      <c r="G36" s="823"/>
      <c r="H36" s="864" t="s">
        <v>627</v>
      </c>
      <c r="I36" s="863"/>
      <c r="J36" s="453"/>
      <c r="K36" s="1013"/>
      <c r="L36" s="831">
        <v>0</v>
      </c>
      <c r="M36" s="1022" t="s">
        <v>608</v>
      </c>
      <c r="N36" s="1011"/>
      <c r="O36" s="1006"/>
      <c r="P36" s="960"/>
      <c r="Q36" s="1002"/>
      <c r="R36" s="15"/>
    </row>
    <row r="37" spans="1:24" ht="15" customHeight="1">
      <c r="A37" s="906">
        <v>5</v>
      </c>
      <c r="B37" s="988">
        <v>13</v>
      </c>
      <c r="C37" s="1006" t="str">
        <f>VLOOKUP(B37,$N$57:$O$72,2)</f>
        <v>昭和学院</v>
      </c>
      <c r="D37" s="1028"/>
      <c r="E37" s="822"/>
      <c r="F37" s="456"/>
      <c r="G37" s="435"/>
      <c r="H37" s="10"/>
      <c r="I37" s="10"/>
      <c r="J37" s="434"/>
      <c r="K37" s="70"/>
      <c r="L37" s="700"/>
      <c r="M37" s="1023"/>
      <c r="N37" s="1011">
        <v>4</v>
      </c>
      <c r="O37" s="1006" t="str">
        <f>VLOOKUP(N37,$N$57:$O$72,2)</f>
        <v>佐原</v>
      </c>
      <c r="P37" s="960">
        <v>12</v>
      </c>
      <c r="Q37" s="376"/>
      <c r="R37" s="15"/>
    </row>
    <row r="38" spans="1:24" ht="15" customHeight="1">
      <c r="A38" s="906"/>
      <c r="B38" s="988"/>
      <c r="C38" s="1006"/>
      <c r="D38" s="80">
        <v>3</v>
      </c>
      <c r="E38" s="1019" t="s">
        <v>607</v>
      </c>
      <c r="F38" s="466"/>
      <c r="G38" s="461"/>
      <c r="H38" s="70"/>
      <c r="I38" s="10"/>
      <c r="J38" s="434"/>
      <c r="K38" s="70"/>
      <c r="L38" s="1013" t="s">
        <v>610</v>
      </c>
      <c r="M38" s="421">
        <v>1</v>
      </c>
      <c r="N38" s="1011"/>
      <c r="O38" s="1006"/>
      <c r="P38" s="1003"/>
      <c r="Q38" s="376"/>
      <c r="R38" s="15"/>
      <c r="X38" s="850"/>
    </row>
    <row r="39" spans="1:24" ht="15" customHeight="1">
      <c r="A39" s="906">
        <v>6</v>
      </c>
      <c r="B39" s="988">
        <v>7</v>
      </c>
      <c r="C39" s="1006" t="str">
        <f>VLOOKUP(B39,$N$57:$O$72,2)</f>
        <v>千葉経済</v>
      </c>
      <c r="D39" s="436">
        <v>2</v>
      </c>
      <c r="E39" s="1018"/>
      <c r="F39" s="824">
        <v>1</v>
      </c>
      <c r="G39" s="200"/>
      <c r="H39" s="10"/>
      <c r="I39" s="10"/>
      <c r="J39" s="70"/>
      <c r="K39" s="837">
        <v>2</v>
      </c>
      <c r="L39" s="1021"/>
      <c r="M39" s="836"/>
      <c r="N39" s="1020">
        <v>6</v>
      </c>
      <c r="O39" s="1006" t="str">
        <f>VLOOKUP(N39,$N$57:$O$72,2)</f>
        <v>秀明八千代</v>
      </c>
      <c r="P39" s="960">
        <v>13</v>
      </c>
      <c r="Q39" s="376"/>
      <c r="R39" s="15"/>
    </row>
    <row r="40" spans="1:24" ht="15" customHeight="1">
      <c r="A40" s="906"/>
      <c r="B40" s="988"/>
      <c r="C40" s="1006"/>
      <c r="D40" s="1027" t="s">
        <v>605</v>
      </c>
      <c r="E40" s="820"/>
      <c r="F40" s="757"/>
      <c r="G40" s="10"/>
      <c r="H40" s="10"/>
      <c r="I40" s="10"/>
      <c r="J40" s="70"/>
      <c r="K40" s="80"/>
      <c r="L40" s="81">
        <v>5</v>
      </c>
      <c r="M40" s="297"/>
      <c r="N40" s="1020"/>
      <c r="O40" s="1006"/>
      <c r="P40" s="960"/>
      <c r="Q40" s="376"/>
      <c r="R40" s="15"/>
    </row>
    <row r="41" spans="1:24" ht="15" customHeight="1">
      <c r="A41" s="906">
        <v>7</v>
      </c>
      <c r="B41" s="988">
        <v>10</v>
      </c>
      <c r="C41" s="1006" t="str">
        <f>VLOOKUP(B41,$N$57:$O$72,2)</f>
        <v>習志野</v>
      </c>
      <c r="D41" s="1028"/>
      <c r="E41" s="825">
        <v>3</v>
      </c>
      <c r="F41" s="200"/>
      <c r="G41" s="10"/>
      <c r="H41" s="10"/>
      <c r="I41" s="10"/>
      <c r="J41" s="10"/>
      <c r="K41" s="80"/>
      <c r="L41" s="200"/>
      <c r="M41" s="69"/>
      <c r="N41" s="348">
        <v>9</v>
      </c>
      <c r="O41" s="345"/>
      <c r="P41" s="960"/>
      <c r="Q41" s="1002"/>
      <c r="R41" s="15"/>
    </row>
    <row r="42" spans="1:24" ht="15" customHeight="1">
      <c r="A42" s="906"/>
      <c r="B42" s="988"/>
      <c r="C42" s="1006"/>
      <c r="D42" s="80">
        <v>3</v>
      </c>
      <c r="E42" s="10"/>
      <c r="F42" s="10"/>
      <c r="G42" s="10"/>
      <c r="H42" s="10"/>
      <c r="I42" s="10"/>
      <c r="J42" s="10"/>
      <c r="K42" s="10"/>
      <c r="L42" s="200"/>
      <c r="M42" s="69"/>
      <c r="N42" s="66"/>
      <c r="O42" s="14"/>
      <c r="P42" s="1003"/>
      <c r="Q42" s="1002"/>
      <c r="R42" s="15"/>
    </row>
    <row r="43" spans="1:24" ht="15" customHeight="1">
      <c r="A43" s="346">
        <v>6</v>
      </c>
      <c r="B43" s="342">
        <v>11</v>
      </c>
      <c r="C43" s="345"/>
      <c r="D43" s="317"/>
      <c r="E43" s="318"/>
      <c r="F43" s="319"/>
      <c r="G43" s="319"/>
      <c r="H43" s="319"/>
      <c r="I43" s="320"/>
      <c r="J43" s="320"/>
      <c r="K43" s="319"/>
      <c r="L43" s="321"/>
      <c r="M43" s="319"/>
      <c r="N43" s="66"/>
      <c r="O43" s="14"/>
      <c r="P43" s="345">
        <v>12</v>
      </c>
      <c r="Q43" s="53"/>
      <c r="R43" s="15"/>
    </row>
    <row r="44" spans="1:24" ht="15" customHeight="1">
      <c r="A44" s="247"/>
      <c r="B44" s="247"/>
      <c r="C44" s="114" t="s">
        <v>133</v>
      </c>
      <c r="D44" s="83"/>
      <c r="E44" s="341"/>
      <c r="F44" s="103"/>
      <c r="G44" s="78"/>
      <c r="H44" s="25"/>
      <c r="I44" s="69"/>
      <c r="M44" s="64"/>
      <c r="N44" s="66"/>
      <c r="O44" s="14"/>
      <c r="P44" s="53"/>
      <c r="Q44" s="58"/>
      <c r="R44" s="67"/>
      <c r="T44" s="849"/>
    </row>
    <row r="45" spans="1:24" ht="15" customHeight="1">
      <c r="A45" s="66"/>
      <c r="B45" s="66"/>
      <c r="C45" s="1006" t="s">
        <v>1172</v>
      </c>
      <c r="D45" s="329"/>
      <c r="E45" s="475">
        <v>1</v>
      </c>
      <c r="F45" s="87"/>
      <c r="G45" s="78"/>
      <c r="H45" s="25"/>
      <c r="I45" s="69"/>
      <c r="M45" s="64"/>
      <c r="N45" s="66"/>
      <c r="O45" s="14"/>
      <c r="P45" s="53"/>
      <c r="Q45" s="58"/>
      <c r="R45" s="67"/>
    </row>
    <row r="46" spans="1:24" ht="15" customHeight="1">
      <c r="A46" s="66"/>
      <c r="B46" s="66"/>
      <c r="C46" s="1006"/>
      <c r="D46" s="330"/>
      <c r="E46" s="1014" t="s">
        <v>626</v>
      </c>
      <c r="F46" s="328"/>
      <c r="G46" s="15"/>
      <c r="J46" s="2"/>
      <c r="K46" s="2"/>
      <c r="L46" s="2"/>
      <c r="M46" s="64"/>
      <c r="N46" s="66"/>
      <c r="O46" s="14"/>
      <c r="P46" s="53"/>
      <c r="Q46" s="58"/>
      <c r="R46" s="67"/>
    </row>
    <row r="47" spans="1:24" ht="15" customHeight="1">
      <c r="A47" s="66"/>
      <c r="B47" s="66"/>
      <c r="C47" s="1006" t="s">
        <v>1036</v>
      </c>
      <c r="D47" s="834"/>
      <c r="E47" s="996"/>
      <c r="F47" s="848"/>
      <c r="G47" s="15"/>
      <c r="H47" s="15"/>
      <c r="I47" s="15"/>
      <c r="J47" s="4"/>
      <c r="K47" s="4"/>
      <c r="L47" s="2"/>
      <c r="M47" s="64"/>
      <c r="N47" s="237"/>
      <c r="O47" s="347"/>
      <c r="P47" s="53"/>
      <c r="Q47" s="58"/>
      <c r="R47" s="67"/>
    </row>
    <row r="48" spans="1:24" ht="15" customHeight="1">
      <c r="A48" s="66"/>
      <c r="B48" s="66"/>
      <c r="C48" s="1006"/>
      <c r="D48" s="335"/>
      <c r="E48" s="712">
        <v>3</v>
      </c>
      <c r="F48" s="329"/>
      <c r="G48" s="4"/>
      <c r="H48" s="4"/>
      <c r="I48" s="4"/>
      <c r="J48" s="64"/>
      <c r="K48" s="23"/>
      <c r="L48" s="64"/>
      <c r="M48" s="64"/>
      <c r="N48" s="66"/>
      <c r="O48" s="14"/>
      <c r="P48" s="53"/>
      <c r="Q48" s="58"/>
      <c r="R48" s="67"/>
    </row>
    <row r="49" spans="1:18" ht="15" customHeight="1">
      <c r="A49" s="237"/>
      <c r="B49" s="237"/>
      <c r="C49" s="340"/>
      <c r="D49" s="329"/>
      <c r="E49" s="329"/>
      <c r="F49" s="329"/>
      <c r="G49" s="4"/>
      <c r="H49" s="4"/>
      <c r="I49" s="4"/>
      <c r="J49" s="64"/>
      <c r="K49" s="23"/>
      <c r="L49" s="64"/>
      <c r="M49" s="64"/>
      <c r="N49" s="543"/>
      <c r="P49" s="344"/>
      <c r="Q49" s="58"/>
      <c r="R49" s="67"/>
    </row>
    <row r="50" spans="1:18" ht="11.25" customHeight="1">
      <c r="A50" s="66"/>
      <c r="B50" s="66"/>
      <c r="C50" s="14"/>
      <c r="D50" s="57"/>
      <c r="E50" s="51"/>
      <c r="F50" s="14"/>
      <c r="G50" s="78"/>
      <c r="H50" s="52"/>
      <c r="I50" s="69"/>
      <c r="J50" s="64"/>
      <c r="K50" s="23"/>
      <c r="L50" s="64"/>
      <c r="M50" s="64"/>
      <c r="N50" s="543"/>
      <c r="P50" s="53"/>
      <c r="Q50" s="58"/>
      <c r="R50" s="67"/>
    </row>
    <row r="51" spans="1:18" ht="18.75" customHeight="1">
      <c r="A51" s="66"/>
      <c r="B51" s="66"/>
      <c r="C51" s="14"/>
      <c r="D51" s="57"/>
      <c r="E51" s="51"/>
      <c r="F51" s="568" t="s">
        <v>105</v>
      </c>
      <c r="G51" s="568"/>
      <c r="H51" s="568"/>
      <c r="I51" s="568"/>
      <c r="J51" s="568"/>
      <c r="K51" s="568"/>
      <c r="L51" s="568"/>
      <c r="M51" s="568"/>
      <c r="N51" s="543"/>
    </row>
    <row r="52" spans="1:18" ht="11.25" customHeight="1">
      <c r="A52" s="66"/>
      <c r="B52" s="66"/>
      <c r="C52" s="14"/>
      <c r="D52" s="57"/>
      <c r="E52" s="51"/>
      <c r="F52" s="543"/>
      <c r="G52" s="543"/>
      <c r="H52" s="543"/>
      <c r="I52" s="543"/>
      <c r="J52" s="543"/>
      <c r="K52" s="543"/>
      <c r="L52" s="543"/>
      <c r="M52" s="543"/>
      <c r="N52" s="7"/>
      <c r="O52" s="7"/>
    </row>
    <row r="53" spans="1:18" ht="15" customHeight="1">
      <c r="A53" s="237"/>
      <c r="B53" s="237"/>
      <c r="C53" s="239"/>
      <c r="D53" s="15"/>
      <c r="E53" s="51"/>
      <c r="F53" s="543"/>
      <c r="G53" s="543"/>
      <c r="H53" s="543"/>
      <c r="I53" s="543"/>
      <c r="J53" s="543"/>
      <c r="K53" s="543"/>
      <c r="L53" s="543"/>
      <c r="M53" s="543"/>
      <c r="N53" s="7"/>
      <c r="O53" s="7"/>
    </row>
    <row r="54" spans="1:18" ht="19.5" customHeight="1">
      <c r="A54" s="66"/>
      <c r="C54" s="14"/>
      <c r="F54" s="59"/>
      <c r="G54" s="24"/>
      <c r="H54" s="25"/>
      <c r="I54" s="52"/>
      <c r="J54" s="7"/>
      <c r="K54" s="7"/>
      <c r="L54" s="7"/>
      <c r="M54" s="7"/>
      <c r="N54" s="7"/>
      <c r="O54" s="7"/>
      <c r="P54" s="14"/>
    </row>
    <row r="55" spans="1:18" ht="19.5" customHeight="1">
      <c r="A55" s="66"/>
      <c r="C55" s="14"/>
      <c r="F55" s="59"/>
      <c r="G55" s="24"/>
      <c r="H55" s="99"/>
      <c r="I55" s="99"/>
      <c r="J55" s="7"/>
      <c r="K55" s="7"/>
      <c r="L55" s="7"/>
      <c r="M55" s="7"/>
      <c r="N55" s="7"/>
      <c r="O55" s="7"/>
      <c r="P55" s="14"/>
    </row>
    <row r="56" spans="1:18" ht="19.5" customHeight="1">
      <c r="A56" s="66"/>
      <c r="C56" s="14"/>
      <c r="F56" s="59"/>
      <c r="G56" s="24"/>
      <c r="H56" s="24"/>
      <c r="I56" s="7"/>
      <c r="J56" s="7"/>
      <c r="K56" s="7"/>
      <c r="L56" s="7"/>
      <c r="M56" s="7"/>
      <c r="N56" s="19"/>
      <c r="O56" s="18" t="s">
        <v>17</v>
      </c>
      <c r="P56" s="14"/>
    </row>
    <row r="57" spans="1:18" ht="19.5" customHeight="1">
      <c r="A57" s="66"/>
      <c r="C57" s="14"/>
      <c r="F57" s="59"/>
      <c r="G57" s="24"/>
      <c r="H57" s="24"/>
      <c r="I57" s="7"/>
      <c r="J57" s="7"/>
      <c r="K57" s="7"/>
      <c r="L57" s="7"/>
      <c r="M57" s="7"/>
      <c r="N57" s="92">
        <v>1</v>
      </c>
      <c r="O57" s="74" t="s">
        <v>109</v>
      </c>
      <c r="P57" s="246" t="s">
        <v>598</v>
      </c>
    </row>
    <row r="58" spans="1:18" ht="19.5" customHeight="1">
      <c r="A58" s="66"/>
      <c r="C58" s="14"/>
      <c r="F58" s="59"/>
      <c r="G58" s="24"/>
      <c r="H58" s="24"/>
      <c r="I58" s="7"/>
      <c r="N58" s="92">
        <v>2</v>
      </c>
      <c r="O58" s="74" t="s">
        <v>110</v>
      </c>
      <c r="P58" s="246"/>
    </row>
    <row r="59" spans="1:18" ht="19.5" customHeight="1">
      <c r="A59" s="66"/>
      <c r="C59" s="14"/>
      <c r="F59" s="59"/>
      <c r="G59" s="24"/>
      <c r="H59" s="24"/>
      <c r="I59" s="7"/>
      <c r="N59" s="92">
        <v>3</v>
      </c>
      <c r="O59" s="74" t="s">
        <v>583</v>
      </c>
      <c r="P59" s="246"/>
      <c r="Q59" s="324"/>
    </row>
    <row r="60" spans="1:18" ht="20.100000000000001" customHeight="1">
      <c r="C60" s="18" t="s">
        <v>16</v>
      </c>
      <c r="F60" s="59"/>
      <c r="G60" s="24"/>
      <c r="H60" s="24"/>
      <c r="N60" s="92">
        <v>4</v>
      </c>
      <c r="O60" s="74" t="s">
        <v>594</v>
      </c>
      <c r="P60" s="246"/>
      <c r="Q60" s="324"/>
    </row>
    <row r="61" spans="1:18" ht="20.100000000000001" customHeight="1">
      <c r="A61" s="238"/>
      <c r="B61" s="74">
        <v>1</v>
      </c>
      <c r="C61" s="74" t="s">
        <v>109</v>
      </c>
      <c r="D61" s="119" t="s">
        <v>598</v>
      </c>
      <c r="E61" s="4"/>
      <c r="G61" s="59"/>
      <c r="H61" s="24"/>
      <c r="I61" s="15"/>
      <c r="N61" s="92">
        <v>5</v>
      </c>
      <c r="O61" s="74" t="s">
        <v>584</v>
      </c>
      <c r="P61" s="246"/>
      <c r="Q61" s="324"/>
    </row>
    <row r="62" spans="1:18" ht="20.100000000000001" customHeight="1">
      <c r="A62" s="238"/>
      <c r="B62" s="74">
        <v>2</v>
      </c>
      <c r="C62" s="74" t="s">
        <v>78</v>
      </c>
      <c r="D62" s="119"/>
      <c r="E62" s="4"/>
      <c r="F62" s="39"/>
      <c r="G62" s="59"/>
      <c r="H62" s="24"/>
      <c r="I62" s="15"/>
      <c r="N62" s="92">
        <v>6</v>
      </c>
      <c r="O62" s="74" t="s">
        <v>585</v>
      </c>
      <c r="P62" s="246" t="s">
        <v>599</v>
      </c>
      <c r="Q62" s="324"/>
    </row>
    <row r="63" spans="1:18" ht="20.100000000000001" customHeight="1">
      <c r="A63" s="238"/>
      <c r="B63" s="74">
        <v>3</v>
      </c>
      <c r="C63" s="74" t="s">
        <v>132</v>
      </c>
      <c r="D63" s="119"/>
      <c r="E63" s="4"/>
      <c r="F63" s="39"/>
      <c r="G63" s="59"/>
      <c r="H63" s="24"/>
      <c r="I63" s="15"/>
      <c r="N63" s="92">
        <v>7</v>
      </c>
      <c r="O63" s="74" t="s">
        <v>586</v>
      </c>
      <c r="P63" s="246"/>
      <c r="Q63" s="324"/>
    </row>
    <row r="64" spans="1:18" ht="20.100000000000001" customHeight="1">
      <c r="A64" s="238"/>
      <c r="B64" s="74">
        <v>4</v>
      </c>
      <c r="C64" s="74" t="s">
        <v>583</v>
      </c>
      <c r="D64" s="119"/>
      <c r="E64" s="4"/>
      <c r="F64" s="39"/>
      <c r="G64" s="59"/>
      <c r="H64" s="24"/>
      <c r="I64" s="15"/>
      <c r="N64" s="92">
        <v>8</v>
      </c>
      <c r="O64" s="74" t="s">
        <v>587</v>
      </c>
      <c r="P64" s="246"/>
      <c r="Q64" s="324"/>
    </row>
    <row r="65" spans="1:17" ht="20.100000000000001" customHeight="1">
      <c r="A65" s="238"/>
      <c r="B65" s="74">
        <v>5</v>
      </c>
      <c r="C65" s="74" t="s">
        <v>597</v>
      </c>
      <c r="D65" s="119"/>
      <c r="E65" s="4"/>
      <c r="F65" s="15"/>
      <c r="G65" s="59"/>
      <c r="H65" s="24"/>
      <c r="I65" s="15"/>
      <c r="N65" s="92">
        <v>9</v>
      </c>
      <c r="O65" s="74" t="s">
        <v>589</v>
      </c>
      <c r="P65" s="246"/>
      <c r="Q65" s="324"/>
    </row>
    <row r="66" spans="1:17" ht="20.100000000000001" customHeight="1">
      <c r="A66" s="238"/>
      <c r="B66" s="74">
        <v>6</v>
      </c>
      <c r="C66" s="74" t="s">
        <v>584</v>
      </c>
      <c r="D66" s="119"/>
      <c r="E66" s="4"/>
      <c r="F66" s="39"/>
      <c r="G66" s="59"/>
      <c r="H66" s="24"/>
      <c r="I66" s="15"/>
      <c r="N66" s="92">
        <v>10</v>
      </c>
      <c r="O66" s="74" t="s">
        <v>595</v>
      </c>
      <c r="P66" s="246" t="s">
        <v>601</v>
      </c>
      <c r="Q66" s="324"/>
    </row>
    <row r="67" spans="1:17" ht="20.100000000000001" customHeight="1">
      <c r="A67" s="238"/>
      <c r="B67" s="74">
        <v>7</v>
      </c>
      <c r="C67" s="74" t="s">
        <v>585</v>
      </c>
      <c r="D67" s="119" t="s">
        <v>600</v>
      </c>
      <c r="E67" s="4"/>
      <c r="F67" s="39"/>
      <c r="G67" s="59"/>
      <c r="H67" s="24"/>
      <c r="I67" s="15"/>
      <c r="N67" s="92">
        <v>11</v>
      </c>
      <c r="O67" s="74" t="s">
        <v>596</v>
      </c>
      <c r="P67" s="246"/>
      <c r="Q67" s="324"/>
    </row>
    <row r="68" spans="1:17" ht="20.100000000000001" customHeight="1">
      <c r="A68" s="238"/>
      <c r="B68" s="74">
        <v>8</v>
      </c>
      <c r="C68" s="74" t="s">
        <v>586</v>
      </c>
      <c r="D68" s="119"/>
      <c r="E68" s="4"/>
      <c r="F68" s="39"/>
      <c r="G68" s="59"/>
      <c r="H68" s="24"/>
      <c r="I68" s="15"/>
      <c r="N68" s="92">
        <v>12</v>
      </c>
      <c r="O68" s="74" t="s">
        <v>590</v>
      </c>
      <c r="P68" s="246" t="s">
        <v>600</v>
      </c>
      <c r="Q68" s="324"/>
    </row>
    <row r="69" spans="1:17" ht="20.100000000000001" customHeight="1">
      <c r="A69" s="238"/>
      <c r="B69" s="74">
        <v>9</v>
      </c>
      <c r="C69" s="74" t="s">
        <v>587</v>
      </c>
      <c r="D69" s="119" t="s">
        <v>601</v>
      </c>
      <c r="E69" s="4"/>
      <c r="F69" s="39"/>
      <c r="G69" s="59"/>
      <c r="H69" s="24"/>
      <c r="I69" s="15"/>
      <c r="N69" s="92">
        <v>13</v>
      </c>
      <c r="O69" s="74" t="s">
        <v>593</v>
      </c>
      <c r="P69" s="246"/>
      <c r="Q69" s="324"/>
    </row>
    <row r="70" spans="1:17" ht="20.100000000000001" customHeight="1">
      <c r="A70" s="238"/>
      <c r="B70" s="74">
        <v>10</v>
      </c>
      <c r="C70" s="74" t="s">
        <v>588</v>
      </c>
      <c r="D70" s="119"/>
      <c r="E70" s="4"/>
      <c r="F70" s="15"/>
      <c r="G70" s="59"/>
      <c r="H70" s="24"/>
      <c r="I70" s="15"/>
      <c r="N70" s="92">
        <v>14</v>
      </c>
      <c r="O70" s="74"/>
      <c r="P70" s="246"/>
      <c r="Q70" s="324"/>
    </row>
    <row r="71" spans="1:17" ht="20.100000000000001" customHeight="1">
      <c r="A71" s="238"/>
      <c r="B71" s="74">
        <v>11</v>
      </c>
      <c r="C71" s="74" t="s">
        <v>589</v>
      </c>
      <c r="D71" s="119"/>
      <c r="E71" s="4"/>
      <c r="F71" s="39"/>
      <c r="G71" s="88"/>
      <c r="H71" s="24"/>
      <c r="I71" s="15"/>
      <c r="N71" s="92">
        <v>15</v>
      </c>
      <c r="O71" s="74"/>
      <c r="P71" s="246"/>
      <c r="Q71" s="324"/>
    </row>
    <row r="72" spans="1:17" ht="20.100000000000001" customHeight="1">
      <c r="A72" s="238"/>
      <c r="B72" s="74">
        <v>12</v>
      </c>
      <c r="C72" s="74" t="s">
        <v>590</v>
      </c>
      <c r="D72" s="119" t="s">
        <v>599</v>
      </c>
      <c r="E72" s="4"/>
      <c r="F72" s="15"/>
      <c r="G72" s="89"/>
      <c r="H72" s="24"/>
      <c r="I72" s="15"/>
      <c r="N72" s="92">
        <v>16</v>
      </c>
      <c r="O72" s="74"/>
      <c r="P72" s="246"/>
      <c r="Q72" s="55"/>
    </row>
    <row r="73" spans="1:17" ht="20.100000000000001" customHeight="1">
      <c r="A73" s="238"/>
      <c r="B73" s="74">
        <v>13</v>
      </c>
      <c r="C73" s="74" t="s">
        <v>591</v>
      </c>
      <c r="D73" s="119"/>
      <c r="E73" s="4"/>
      <c r="F73" s="39"/>
      <c r="G73" s="89"/>
      <c r="H73" s="24"/>
      <c r="I73" s="15"/>
      <c r="J73" s="24"/>
      <c r="O73" s="15"/>
      <c r="Q73" s="55"/>
    </row>
    <row r="74" spans="1:17" ht="20.100000000000001" customHeight="1">
      <c r="A74" s="238"/>
      <c r="B74" s="74">
        <v>14</v>
      </c>
      <c r="C74" s="74" t="s">
        <v>592</v>
      </c>
      <c r="D74" s="119"/>
      <c r="E74" s="4"/>
      <c r="F74" s="15"/>
      <c r="G74" s="89"/>
      <c r="H74" s="24"/>
      <c r="I74" s="15"/>
      <c r="J74" s="24"/>
      <c r="Q74" s="55"/>
    </row>
    <row r="75" spans="1:17" ht="20.100000000000001" customHeight="1">
      <c r="A75" s="238"/>
      <c r="B75" s="74">
        <v>15</v>
      </c>
      <c r="C75" s="74" t="s">
        <v>593</v>
      </c>
      <c r="D75" s="119"/>
      <c r="E75" s="4"/>
      <c r="F75" s="39"/>
      <c r="G75" s="89"/>
      <c r="H75" s="24"/>
      <c r="I75" s="24"/>
      <c r="J75" s="24"/>
    </row>
    <row r="76" spans="1:17" ht="20.100000000000001" customHeight="1">
      <c r="A76" s="238"/>
      <c r="B76" s="74">
        <v>16</v>
      </c>
      <c r="C76" s="74"/>
      <c r="D76" s="119"/>
      <c r="E76" s="4"/>
      <c r="F76" s="15"/>
      <c r="G76" s="24"/>
      <c r="H76" s="24"/>
      <c r="I76" s="24"/>
    </row>
    <row r="77" spans="1:17" ht="20.100000000000001" customHeight="1">
      <c r="A77" s="238"/>
      <c r="B77" s="74">
        <v>17</v>
      </c>
      <c r="C77" s="74"/>
      <c r="D77" s="119"/>
      <c r="E77" s="4"/>
      <c r="F77" s="15"/>
      <c r="G77" s="24"/>
      <c r="H77" s="24"/>
      <c r="I77" s="24"/>
    </row>
    <row r="78" spans="1:17" ht="20.100000000000001" customHeight="1">
      <c r="A78" s="238"/>
      <c r="B78" s="74">
        <v>18</v>
      </c>
      <c r="C78" s="74"/>
      <c r="D78" s="119"/>
      <c r="E78" s="4"/>
      <c r="F78" s="71"/>
    </row>
    <row r="79" spans="1:17" ht="20.100000000000001" customHeight="1">
      <c r="A79" s="238"/>
      <c r="B79" s="74">
        <v>19</v>
      </c>
      <c r="C79" s="74"/>
      <c r="D79" s="119"/>
      <c r="E79" s="323"/>
    </row>
  </sheetData>
  <mergeCells count="130">
    <mergeCell ref="D14:D15"/>
    <mergeCell ref="D10:D11"/>
    <mergeCell ref="A29:A30"/>
    <mergeCell ref="B29:B30"/>
    <mergeCell ref="A21:A22"/>
    <mergeCell ref="B21:B22"/>
    <mergeCell ref="C11:C12"/>
    <mergeCell ref="C9:C10"/>
    <mergeCell ref="B9:B10"/>
    <mergeCell ref="B11:B12"/>
    <mergeCell ref="C29:C30"/>
    <mergeCell ref="E46:E47"/>
    <mergeCell ref="F35:F36"/>
    <mergeCell ref="E30:E31"/>
    <mergeCell ref="E38:E39"/>
    <mergeCell ref="A41:A42"/>
    <mergeCell ref="B41:B42"/>
    <mergeCell ref="A33:A34"/>
    <mergeCell ref="E4:E5"/>
    <mergeCell ref="D6:D7"/>
    <mergeCell ref="A13:A14"/>
    <mergeCell ref="B13:B14"/>
    <mergeCell ref="C13:C14"/>
    <mergeCell ref="A15:A16"/>
    <mergeCell ref="B15:B16"/>
    <mergeCell ref="C15:C16"/>
    <mergeCell ref="A7:A8"/>
    <mergeCell ref="A11:A12"/>
    <mergeCell ref="A9:A10"/>
    <mergeCell ref="D40:D41"/>
    <mergeCell ref="D36:D37"/>
    <mergeCell ref="D32:D33"/>
    <mergeCell ref="C41:C42"/>
    <mergeCell ref="B7:B8"/>
    <mergeCell ref="C7:C8"/>
    <mergeCell ref="N35:N36"/>
    <mergeCell ref="C35:C36"/>
    <mergeCell ref="A37:A38"/>
    <mergeCell ref="A39:A40"/>
    <mergeCell ref="B33:B34"/>
    <mergeCell ref="B37:B38"/>
    <mergeCell ref="B39:B40"/>
    <mergeCell ref="A35:A36"/>
    <mergeCell ref="B35:B36"/>
    <mergeCell ref="N33:N34"/>
    <mergeCell ref="L38:L39"/>
    <mergeCell ref="M36:M37"/>
    <mergeCell ref="M32:M33"/>
    <mergeCell ref="A31:A32"/>
    <mergeCell ref="B31:B32"/>
    <mergeCell ref="N31:N32"/>
    <mergeCell ref="K35:K36"/>
    <mergeCell ref="N29:N30"/>
    <mergeCell ref="L30:L31"/>
    <mergeCell ref="C45:C46"/>
    <mergeCell ref="C47:C48"/>
    <mergeCell ref="O21:O22"/>
    <mergeCell ref="N21:N22"/>
    <mergeCell ref="P21:P22"/>
    <mergeCell ref="C39:C40"/>
    <mergeCell ref="N37:N38"/>
    <mergeCell ref="O37:O38"/>
    <mergeCell ref="N39:N40"/>
    <mergeCell ref="O39:O40"/>
    <mergeCell ref="P37:P38"/>
    <mergeCell ref="C37:C38"/>
    <mergeCell ref="P39:P40"/>
    <mergeCell ref="O35:O36"/>
    <mergeCell ref="C21:C22"/>
    <mergeCell ref="C23:C24"/>
    <mergeCell ref="O33:O34"/>
    <mergeCell ref="P33:P34"/>
    <mergeCell ref="C31:C32"/>
    <mergeCell ref="O31:O32"/>
    <mergeCell ref="P31:P32"/>
    <mergeCell ref="C33:C34"/>
    <mergeCell ref="N19:N20"/>
    <mergeCell ref="N17:N18"/>
    <mergeCell ref="O23:O24"/>
    <mergeCell ref="E22:E23"/>
    <mergeCell ref="M8:M9"/>
    <mergeCell ref="K9:K10"/>
    <mergeCell ref="L14:L15"/>
    <mergeCell ref="M16:M17"/>
    <mergeCell ref="M12:M13"/>
    <mergeCell ref="N7:N8"/>
    <mergeCell ref="O7:O8"/>
    <mergeCell ref="F9:F10"/>
    <mergeCell ref="E12:E13"/>
    <mergeCell ref="O9:O10"/>
    <mergeCell ref="N9:N10"/>
    <mergeCell ref="N11:N12"/>
    <mergeCell ref="N13:N14"/>
    <mergeCell ref="O13:O14"/>
    <mergeCell ref="N23:N24"/>
    <mergeCell ref="N15:N16"/>
    <mergeCell ref="O3:O4"/>
    <mergeCell ref="O11:O12"/>
    <mergeCell ref="B3:B4"/>
    <mergeCell ref="A3:A4"/>
    <mergeCell ref="C3:C4"/>
    <mergeCell ref="M4:M5"/>
    <mergeCell ref="N5:N6"/>
    <mergeCell ref="O5:O6"/>
    <mergeCell ref="P9:P10"/>
    <mergeCell ref="P11:P12"/>
    <mergeCell ref="P5:P6"/>
    <mergeCell ref="A5:A6"/>
    <mergeCell ref="C5:C6"/>
    <mergeCell ref="B5:B6"/>
    <mergeCell ref="L6:L7"/>
    <mergeCell ref="P7:P8"/>
    <mergeCell ref="P3:P4"/>
    <mergeCell ref="N3:N4"/>
    <mergeCell ref="Q41:Q42"/>
    <mergeCell ref="Q35:Q36"/>
    <mergeCell ref="P41:P42"/>
    <mergeCell ref="Q33:Q34"/>
    <mergeCell ref="Q31:Q32"/>
    <mergeCell ref="P35:P36"/>
    <mergeCell ref="P19:P20"/>
    <mergeCell ref="O19:O20"/>
    <mergeCell ref="P13:P14"/>
    <mergeCell ref="O15:O16"/>
    <mergeCell ref="P15:P16"/>
    <mergeCell ref="O17:O18"/>
    <mergeCell ref="P17:P18"/>
    <mergeCell ref="P23:P24"/>
    <mergeCell ref="O29:O30"/>
    <mergeCell ref="P29:P30"/>
  </mergeCells>
  <phoneticPr fontId="4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errors="blank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Normal="100" zoomScaleSheetLayoutView="100" workbookViewId="0">
      <selection activeCell="B26" sqref="B26"/>
    </sheetView>
  </sheetViews>
  <sheetFormatPr defaultRowHeight="13.5"/>
  <cols>
    <col min="6" max="6" width="3.75" customWidth="1"/>
  </cols>
  <sheetData>
    <row r="1" spans="1:11" ht="10.5" customHeight="1">
      <c r="A1" s="517"/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25">
      <c r="A2" s="525" t="s">
        <v>382</v>
      </c>
      <c r="B2" s="517"/>
      <c r="C2" s="526"/>
      <c r="D2" s="526"/>
      <c r="E2" s="526"/>
      <c r="F2" s="526"/>
      <c r="G2" s="517"/>
      <c r="H2" s="517" t="s">
        <v>378</v>
      </c>
      <c r="I2" s="517"/>
      <c r="J2" s="517"/>
      <c r="K2" s="517"/>
    </row>
    <row r="3" spans="1:11" ht="8.25" customHeight="1">
      <c r="A3" s="517"/>
      <c r="B3" s="517"/>
      <c r="C3" s="517"/>
      <c r="D3" s="517"/>
      <c r="E3" s="517"/>
      <c r="F3" s="517"/>
      <c r="G3" s="517"/>
      <c r="H3" s="517"/>
      <c r="I3" s="517"/>
      <c r="J3" s="517"/>
      <c r="K3" s="517"/>
    </row>
    <row r="4" spans="1:11">
      <c r="A4" s="517" t="s">
        <v>185</v>
      </c>
      <c r="B4" s="517"/>
      <c r="C4" s="517"/>
      <c r="D4" s="517"/>
      <c r="E4" s="517"/>
      <c r="F4" s="517"/>
      <c r="G4" s="517" t="s">
        <v>6</v>
      </c>
      <c r="H4" s="517"/>
      <c r="I4" s="517"/>
      <c r="J4" s="517"/>
      <c r="K4" s="517"/>
    </row>
    <row r="5" spans="1:11" ht="8.25" customHeight="1">
      <c r="A5" s="517"/>
      <c r="B5" s="517"/>
      <c r="C5" s="517"/>
      <c r="D5" s="517"/>
      <c r="E5" s="517"/>
      <c r="F5" s="517"/>
      <c r="G5" s="517"/>
      <c r="H5" s="517"/>
      <c r="I5" s="517"/>
      <c r="J5" s="517"/>
      <c r="K5" s="517"/>
    </row>
    <row r="6" spans="1:11">
      <c r="A6" s="517" t="s">
        <v>383</v>
      </c>
      <c r="B6" s="517"/>
      <c r="C6" s="517"/>
      <c r="D6" s="517"/>
      <c r="E6" s="517"/>
      <c r="F6" s="517"/>
      <c r="G6" s="517" t="s">
        <v>383</v>
      </c>
      <c r="H6" s="517"/>
      <c r="I6" s="517"/>
      <c r="J6" s="517"/>
      <c r="K6" s="517"/>
    </row>
    <row r="7" spans="1:11" ht="12.75" customHeight="1">
      <c r="A7" s="515"/>
      <c r="B7" s="515" t="s">
        <v>384</v>
      </c>
      <c r="C7" s="515" t="s">
        <v>385</v>
      </c>
      <c r="D7" s="515" t="s">
        <v>386</v>
      </c>
      <c r="E7" s="527"/>
      <c r="F7" s="517"/>
      <c r="G7" s="528"/>
      <c r="H7" s="528" t="s">
        <v>384</v>
      </c>
      <c r="I7" s="528" t="s">
        <v>385</v>
      </c>
      <c r="J7" s="528" t="s">
        <v>386</v>
      </c>
      <c r="K7" s="527"/>
    </row>
    <row r="8" spans="1:11" ht="12.75" customHeight="1">
      <c r="A8" s="518" t="s">
        <v>379</v>
      </c>
      <c r="B8" s="513" t="s">
        <v>993</v>
      </c>
      <c r="C8" s="513" t="s">
        <v>994</v>
      </c>
      <c r="D8" s="520" t="s">
        <v>995</v>
      </c>
      <c r="E8" s="520" t="s">
        <v>380</v>
      </c>
      <c r="F8" s="517"/>
      <c r="G8" s="520" t="s">
        <v>379</v>
      </c>
      <c r="H8" s="520" t="s">
        <v>990</v>
      </c>
      <c r="I8" s="520" t="s">
        <v>991</v>
      </c>
      <c r="J8" s="520" t="s">
        <v>992</v>
      </c>
      <c r="K8" s="520" t="s">
        <v>380</v>
      </c>
    </row>
    <row r="9" spans="1:11" ht="12.75" customHeight="1">
      <c r="A9" s="537" t="s">
        <v>1</v>
      </c>
      <c r="B9" s="628" t="s">
        <v>924</v>
      </c>
      <c r="C9" s="628" t="s">
        <v>919</v>
      </c>
      <c r="D9" s="521" t="s">
        <v>921</v>
      </c>
      <c r="E9" s="529"/>
      <c r="F9" s="517"/>
      <c r="G9" s="529" t="s">
        <v>1</v>
      </c>
      <c r="H9" s="521" t="s">
        <v>919</v>
      </c>
      <c r="I9" s="521" t="s">
        <v>919</v>
      </c>
      <c r="J9" s="521" t="s">
        <v>919</v>
      </c>
      <c r="K9" s="521"/>
    </row>
    <row r="10" spans="1:11" ht="12.75" customHeight="1">
      <c r="A10" s="515" t="s">
        <v>381</v>
      </c>
      <c r="B10" s="1033"/>
      <c r="C10" s="516" t="s">
        <v>387</v>
      </c>
      <c r="D10" s="516" t="s">
        <v>388</v>
      </c>
      <c r="E10" s="530"/>
      <c r="F10" s="517"/>
      <c r="G10" s="528" t="s">
        <v>381</v>
      </c>
      <c r="H10" s="1030"/>
      <c r="I10" s="531" t="s">
        <v>387</v>
      </c>
      <c r="J10" s="531" t="s">
        <v>388</v>
      </c>
      <c r="K10" s="530"/>
    </row>
    <row r="11" spans="1:11" ht="12.75" customHeight="1">
      <c r="A11" s="513" t="s">
        <v>993</v>
      </c>
      <c r="B11" s="1034"/>
      <c r="C11" s="519" t="s">
        <v>996</v>
      </c>
      <c r="D11" s="519" t="s">
        <v>1000</v>
      </c>
      <c r="E11" s="523" t="s">
        <v>1001</v>
      </c>
      <c r="F11" s="517"/>
      <c r="G11" s="520" t="s">
        <v>990</v>
      </c>
      <c r="H11" s="1031"/>
      <c r="I11" s="523" t="s">
        <v>998</v>
      </c>
      <c r="J11" s="523" t="s">
        <v>1003</v>
      </c>
      <c r="K11" s="523" t="s">
        <v>1001</v>
      </c>
    </row>
    <row r="12" spans="1:11" ht="12.75" customHeight="1">
      <c r="A12" s="514" t="s">
        <v>924</v>
      </c>
      <c r="B12" s="1035"/>
      <c r="C12" s="522"/>
      <c r="D12" s="522"/>
      <c r="E12" s="521"/>
      <c r="F12" s="517"/>
      <c r="G12" s="521" t="s">
        <v>919</v>
      </c>
      <c r="H12" s="1032"/>
      <c r="I12" s="521"/>
      <c r="J12" s="532"/>
      <c r="K12" s="521"/>
    </row>
    <row r="13" spans="1:11" ht="12.75" customHeight="1">
      <c r="A13" s="515" t="s">
        <v>389</v>
      </c>
      <c r="B13" s="516" t="s">
        <v>387</v>
      </c>
      <c r="C13" s="1033"/>
      <c r="D13" s="516" t="s">
        <v>390</v>
      </c>
      <c r="E13" s="530"/>
      <c r="F13" s="517"/>
      <c r="G13" s="528" t="s">
        <v>389</v>
      </c>
      <c r="H13" s="531" t="s">
        <v>387</v>
      </c>
      <c r="I13" s="1030"/>
      <c r="J13" s="531" t="s">
        <v>390</v>
      </c>
      <c r="K13" s="530"/>
    </row>
    <row r="14" spans="1:11" ht="12.75" customHeight="1">
      <c r="A14" s="513" t="s">
        <v>994</v>
      </c>
      <c r="B14" s="519" t="s">
        <v>997</v>
      </c>
      <c r="C14" s="1034"/>
      <c r="D14" s="519" t="s">
        <v>1005</v>
      </c>
      <c r="E14" s="523" t="s">
        <v>1008</v>
      </c>
      <c r="F14" s="517"/>
      <c r="G14" s="520" t="s">
        <v>991</v>
      </c>
      <c r="H14" s="523" t="s">
        <v>999</v>
      </c>
      <c r="I14" s="1031"/>
      <c r="J14" s="523" t="s">
        <v>996</v>
      </c>
      <c r="K14" s="523" t="s">
        <v>1010</v>
      </c>
    </row>
    <row r="15" spans="1:11" ht="12.75" customHeight="1">
      <c r="A15" s="514" t="s">
        <v>919</v>
      </c>
      <c r="B15" s="522"/>
      <c r="C15" s="1035"/>
      <c r="D15" s="533"/>
      <c r="E15" s="521"/>
      <c r="F15" s="517"/>
      <c r="G15" s="521" t="s">
        <v>919</v>
      </c>
      <c r="H15" s="521"/>
      <c r="I15" s="1032"/>
      <c r="J15" s="532"/>
      <c r="K15" s="521"/>
    </row>
    <row r="16" spans="1:11" ht="12.75" customHeight="1">
      <c r="A16" s="515" t="s">
        <v>391</v>
      </c>
      <c r="B16" s="516" t="s">
        <v>392</v>
      </c>
      <c r="C16" s="524" t="s">
        <v>393</v>
      </c>
      <c r="D16" s="1033"/>
      <c r="E16" s="530"/>
      <c r="F16" s="517"/>
      <c r="G16" s="528" t="s">
        <v>391</v>
      </c>
      <c r="H16" s="531" t="s">
        <v>392</v>
      </c>
      <c r="I16" s="534" t="s">
        <v>393</v>
      </c>
      <c r="J16" s="1030"/>
      <c r="K16" s="530"/>
    </row>
    <row r="17" spans="1:11" ht="12.6" customHeight="1">
      <c r="A17" s="520" t="s">
        <v>995</v>
      </c>
      <c r="B17" s="519" t="s">
        <v>1002</v>
      </c>
      <c r="C17" s="519" t="s">
        <v>1006</v>
      </c>
      <c r="D17" s="1034"/>
      <c r="E17" s="523" t="s">
        <v>1007</v>
      </c>
      <c r="F17" s="517"/>
      <c r="G17" s="520" t="s">
        <v>992</v>
      </c>
      <c r="H17" s="523" t="s">
        <v>1004</v>
      </c>
      <c r="I17" s="523" t="s">
        <v>1009</v>
      </c>
      <c r="J17" s="1031"/>
      <c r="K17" s="523" t="s">
        <v>1007</v>
      </c>
    </row>
    <row r="18" spans="1:11" ht="12.75" customHeight="1">
      <c r="A18" s="521" t="s">
        <v>921</v>
      </c>
      <c r="B18" s="522"/>
      <c r="C18" s="533"/>
      <c r="D18" s="1035"/>
      <c r="E18" s="521"/>
      <c r="F18" s="517"/>
      <c r="G18" s="521" t="s">
        <v>919</v>
      </c>
      <c r="H18" s="532"/>
      <c r="I18" s="532"/>
      <c r="J18" s="1032"/>
      <c r="K18" s="521"/>
    </row>
    <row r="19" spans="1:11" ht="12" customHeight="1">
      <c r="A19" s="517"/>
      <c r="B19" s="517"/>
      <c r="C19" s="517"/>
      <c r="D19" s="517"/>
      <c r="E19" s="535"/>
      <c r="F19" s="517"/>
      <c r="G19" s="517"/>
      <c r="H19" s="517"/>
      <c r="I19" s="517"/>
      <c r="J19" s="517"/>
      <c r="K19" s="536"/>
    </row>
  </sheetData>
  <mergeCells count="6">
    <mergeCell ref="J16:J18"/>
    <mergeCell ref="B10:B12"/>
    <mergeCell ref="H10:H12"/>
    <mergeCell ref="C13:C15"/>
    <mergeCell ref="I13:I15"/>
    <mergeCell ref="D16:D18"/>
  </mergeCells>
  <phoneticPr fontId="4"/>
  <pageMargins left="0.38" right="0.26" top="0.75" bottom="0.75" header="0.3" footer="0.3"/>
  <pageSetup paperSize="9" orientation="portrait" horizontalDpi="4294967293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view="pageBreakPreview" zoomScaleNormal="100" zoomScaleSheetLayoutView="100" workbookViewId="0">
      <selection activeCell="D57" sqref="D57"/>
    </sheetView>
  </sheetViews>
  <sheetFormatPr defaultColWidth="9" defaultRowHeight="13.5"/>
  <cols>
    <col min="1" max="9" width="10" style="40" customWidth="1"/>
    <col min="10" max="10" width="10.75" style="40" customWidth="1"/>
    <col min="11" max="12" width="9" style="229"/>
    <col min="13" max="16384" width="9" style="40"/>
  </cols>
  <sheetData>
    <row r="1" spans="1:19" ht="17.25">
      <c r="A1" s="1037" t="s">
        <v>580</v>
      </c>
      <c r="B1" s="1005"/>
      <c r="C1" s="1005"/>
      <c r="D1" s="1005"/>
      <c r="E1" s="1005"/>
      <c r="F1" s="1005"/>
      <c r="G1" s="1005"/>
      <c r="H1" s="1005"/>
      <c r="I1" s="1005"/>
      <c r="J1" s="40" t="s">
        <v>31</v>
      </c>
    </row>
    <row r="2" spans="1:19">
      <c r="A2" s="1038" t="s">
        <v>581</v>
      </c>
      <c r="B2" s="1038"/>
      <c r="C2" s="1038"/>
      <c r="D2" s="1038"/>
      <c r="E2" s="1038"/>
      <c r="F2" s="1038"/>
      <c r="G2" s="1038"/>
      <c r="H2" s="1038"/>
      <c r="I2" s="1038"/>
      <c r="J2" s="40" t="s">
        <v>31</v>
      </c>
    </row>
    <row r="3" spans="1:19">
      <c r="A3" s="1038" t="s">
        <v>465</v>
      </c>
      <c r="B3" s="1038"/>
      <c r="C3" s="1038"/>
      <c r="D3" s="1038"/>
      <c r="E3" s="1038"/>
      <c r="F3" s="1038"/>
      <c r="G3" s="1038"/>
      <c r="H3" s="1038"/>
      <c r="I3" s="1038"/>
      <c r="J3" s="40" t="s">
        <v>31</v>
      </c>
    </row>
    <row r="4" spans="1:19">
      <c r="A4" s="496" t="s">
        <v>6</v>
      </c>
      <c r="J4" s="40" t="s">
        <v>365</v>
      </c>
    </row>
    <row r="5" spans="1:19" ht="11.25" customHeight="1">
      <c r="A5" s="497"/>
      <c r="J5" s="40" t="s">
        <v>365</v>
      </c>
    </row>
    <row r="6" spans="1:19">
      <c r="A6" s="498" t="s">
        <v>4</v>
      </c>
      <c r="J6" s="40" t="s">
        <v>365</v>
      </c>
    </row>
    <row r="7" spans="1:19" s="497" customFormat="1">
      <c r="A7" s="230" t="s">
        <v>3</v>
      </c>
      <c r="B7" s="695" t="s">
        <v>41</v>
      </c>
      <c r="C7" s="695" t="s">
        <v>7</v>
      </c>
      <c r="D7" s="695" t="s">
        <v>8</v>
      </c>
      <c r="E7" s="117" t="s">
        <v>9</v>
      </c>
      <c r="F7" s="695" t="s">
        <v>10</v>
      </c>
      <c r="G7" s="695" t="s">
        <v>10</v>
      </c>
      <c r="H7" s="695" t="s">
        <v>10</v>
      </c>
      <c r="I7" s="695" t="s">
        <v>10</v>
      </c>
      <c r="J7" s="497" t="s">
        <v>365</v>
      </c>
      <c r="K7" s="229"/>
      <c r="L7" s="229"/>
    </row>
    <row r="8" spans="1:19" s="497" customFormat="1">
      <c r="A8" s="230" t="s">
        <v>0</v>
      </c>
      <c r="B8" s="697" t="s">
        <v>1155</v>
      </c>
      <c r="C8" s="635" t="s">
        <v>1153</v>
      </c>
      <c r="D8" s="635" t="s">
        <v>1154</v>
      </c>
      <c r="E8" s="697" t="s">
        <v>1152</v>
      </c>
      <c r="F8" s="697" t="s">
        <v>1157</v>
      </c>
      <c r="G8" s="697" t="s">
        <v>1151</v>
      </c>
      <c r="H8" s="697" t="s">
        <v>1156</v>
      </c>
      <c r="I8" s="697" t="s">
        <v>1150</v>
      </c>
      <c r="K8" s="229"/>
      <c r="L8" s="229"/>
    </row>
    <row r="9" spans="1:19" s="497" customFormat="1" ht="14.25">
      <c r="A9" s="230" t="s">
        <v>1</v>
      </c>
      <c r="B9" s="207" t="s">
        <v>345</v>
      </c>
      <c r="C9" s="207" t="s">
        <v>198</v>
      </c>
      <c r="D9" s="207" t="s">
        <v>286</v>
      </c>
      <c r="E9" s="207" t="s">
        <v>198</v>
      </c>
      <c r="F9" s="207" t="s">
        <v>339</v>
      </c>
      <c r="G9" s="698" t="s">
        <v>1143</v>
      </c>
      <c r="H9" s="698" t="s">
        <v>1145</v>
      </c>
      <c r="I9" s="698" t="s">
        <v>1140</v>
      </c>
      <c r="J9" s="279"/>
      <c r="K9" s="385"/>
      <c r="L9" s="385"/>
      <c r="M9" s="64"/>
      <c r="N9" s="492"/>
      <c r="O9" s="484"/>
      <c r="P9" s="484"/>
      <c r="Q9" s="499"/>
      <c r="R9" s="484"/>
      <c r="S9" s="484"/>
    </row>
    <row r="10" spans="1:19" s="133" customFormat="1" ht="14.25">
      <c r="A10" s="500" t="s">
        <v>5</v>
      </c>
      <c r="B10" s="696" t="s">
        <v>1138</v>
      </c>
      <c r="C10" s="696" t="s">
        <v>1139</v>
      </c>
      <c r="D10" s="696" t="s">
        <v>1118</v>
      </c>
      <c r="E10" s="696" t="s">
        <v>1141</v>
      </c>
      <c r="F10" s="696" t="s">
        <v>1142</v>
      </c>
      <c r="G10" s="696" t="s">
        <v>1144</v>
      </c>
      <c r="H10" s="696" t="s">
        <v>1146</v>
      </c>
      <c r="I10" s="696" t="s">
        <v>1147</v>
      </c>
      <c r="J10" s="497" t="s">
        <v>366</v>
      </c>
      <c r="K10" s="385"/>
      <c r="L10" s="385"/>
      <c r="M10" s="64"/>
      <c r="N10" s="492"/>
      <c r="O10" s="484"/>
      <c r="P10" s="484"/>
      <c r="Q10" s="499"/>
      <c r="R10" s="484"/>
      <c r="S10" s="484"/>
    </row>
    <row r="11" spans="1:19" s="497" customFormat="1">
      <c r="A11" s="279"/>
      <c r="B11" s="502"/>
      <c r="C11" s="503"/>
      <c r="D11" s="503"/>
      <c r="E11" s="503"/>
      <c r="F11" s="503"/>
      <c r="K11" s="229"/>
      <c r="L11" s="229"/>
    </row>
    <row r="12" spans="1:19" s="497" customFormat="1">
      <c r="A12" s="504" t="s">
        <v>14</v>
      </c>
      <c r="B12" s="505" t="s">
        <v>367</v>
      </c>
      <c r="J12" s="497" t="s">
        <v>366</v>
      </c>
      <c r="K12" s="229"/>
      <c r="L12" s="229"/>
    </row>
    <row r="13" spans="1:19" s="497" customFormat="1">
      <c r="A13" s="496" t="s">
        <v>3</v>
      </c>
      <c r="B13" s="216" t="s">
        <v>41</v>
      </c>
      <c r="C13" s="216" t="s">
        <v>7</v>
      </c>
      <c r="D13" s="216" t="s">
        <v>8</v>
      </c>
      <c r="E13" s="491" t="s">
        <v>9</v>
      </c>
      <c r="F13" s="216" t="s">
        <v>10</v>
      </c>
      <c r="G13" s="216" t="s">
        <v>10</v>
      </c>
      <c r="H13" s="216" t="s">
        <v>10</v>
      </c>
      <c r="I13" s="216" t="s">
        <v>10</v>
      </c>
      <c r="J13" s="497" t="s">
        <v>366</v>
      </c>
      <c r="K13" s="229"/>
      <c r="L13" s="229"/>
    </row>
    <row r="14" spans="1:19" s="497" customFormat="1">
      <c r="A14" s="496" t="s">
        <v>0</v>
      </c>
      <c r="B14" s="487" t="s">
        <v>1071</v>
      </c>
      <c r="C14" s="487" t="s">
        <v>1072</v>
      </c>
      <c r="D14" s="487" t="s">
        <v>1084</v>
      </c>
      <c r="E14" s="487" t="s">
        <v>1073</v>
      </c>
      <c r="F14" s="487" t="s">
        <v>1081</v>
      </c>
      <c r="G14" s="487" t="s">
        <v>1074</v>
      </c>
      <c r="H14" s="487" t="s">
        <v>1066</v>
      </c>
      <c r="I14" s="487" t="s">
        <v>1067</v>
      </c>
      <c r="J14" s="497" t="s">
        <v>366</v>
      </c>
      <c r="K14" s="229"/>
      <c r="L14" s="229"/>
    </row>
    <row r="15" spans="1:19" s="497" customFormat="1">
      <c r="A15" s="496" t="s">
        <v>1</v>
      </c>
      <c r="B15" s="207" t="s">
        <v>919</v>
      </c>
      <c r="C15" s="207" t="s">
        <v>919</v>
      </c>
      <c r="D15" s="207" t="s">
        <v>965</v>
      </c>
      <c r="E15" s="207" t="s">
        <v>919</v>
      </c>
      <c r="F15" s="207" t="s">
        <v>924</v>
      </c>
      <c r="G15" s="207" t="s">
        <v>919</v>
      </c>
      <c r="H15" s="207" t="s">
        <v>921</v>
      </c>
      <c r="I15" s="207" t="s">
        <v>921</v>
      </c>
      <c r="J15" s="497" t="s">
        <v>368</v>
      </c>
      <c r="K15" s="229"/>
      <c r="L15" s="229"/>
    </row>
    <row r="16" spans="1:19" s="497" customFormat="1">
      <c r="A16" s="506"/>
      <c r="B16" s="283"/>
      <c r="C16" s="283"/>
      <c r="D16" s="283"/>
      <c r="E16" s="283"/>
      <c r="F16" s="283"/>
      <c r="G16" s="283"/>
      <c r="H16" s="283"/>
      <c r="I16" s="283"/>
      <c r="K16" s="229"/>
      <c r="L16" s="229"/>
    </row>
    <row r="17" spans="1:12" s="497" customFormat="1">
      <c r="A17" s="504" t="s">
        <v>14</v>
      </c>
      <c r="B17" s="505" t="s">
        <v>369</v>
      </c>
      <c r="K17" s="229"/>
      <c r="L17" s="229"/>
    </row>
    <row r="18" spans="1:12" s="497" customFormat="1">
      <c r="A18" s="496" t="s">
        <v>3</v>
      </c>
      <c r="B18" s="216" t="s">
        <v>41</v>
      </c>
      <c r="C18" s="216" t="s">
        <v>7</v>
      </c>
      <c r="D18" s="216" t="s">
        <v>8</v>
      </c>
      <c r="E18" s="491" t="s">
        <v>9</v>
      </c>
      <c r="F18" s="216" t="s">
        <v>10</v>
      </c>
      <c r="G18" s="216" t="s">
        <v>10</v>
      </c>
      <c r="H18" s="216" t="s">
        <v>10</v>
      </c>
      <c r="I18" s="216" t="s">
        <v>10</v>
      </c>
      <c r="K18" s="229"/>
      <c r="L18" s="229"/>
    </row>
    <row r="19" spans="1:12" s="497" customFormat="1">
      <c r="A19" s="496" t="s">
        <v>0</v>
      </c>
      <c r="B19" s="487" t="s">
        <v>1075</v>
      </c>
      <c r="C19" s="487" t="s">
        <v>1076</v>
      </c>
      <c r="D19" s="487" t="s">
        <v>1077</v>
      </c>
      <c r="E19" s="487" t="s">
        <v>1069</v>
      </c>
      <c r="F19" s="487" t="s">
        <v>1083</v>
      </c>
      <c r="G19" s="487" t="s">
        <v>1086</v>
      </c>
      <c r="H19" s="487" t="s">
        <v>1068</v>
      </c>
      <c r="I19" s="487" t="s">
        <v>1082</v>
      </c>
      <c r="K19" s="229"/>
      <c r="L19" s="229"/>
    </row>
    <row r="20" spans="1:12" s="497" customFormat="1">
      <c r="A20" s="496" t="s">
        <v>1</v>
      </c>
      <c r="B20" s="207" t="s">
        <v>919</v>
      </c>
      <c r="C20" s="207" t="s">
        <v>919</v>
      </c>
      <c r="D20" s="207" t="s">
        <v>919</v>
      </c>
      <c r="E20" s="207" t="s">
        <v>921</v>
      </c>
      <c r="F20" s="207" t="s">
        <v>965</v>
      </c>
      <c r="G20" s="207" t="s">
        <v>917</v>
      </c>
      <c r="H20" s="207" t="s">
        <v>927</v>
      </c>
      <c r="I20" s="207" t="s">
        <v>965</v>
      </c>
      <c r="K20" s="229"/>
      <c r="L20" s="229"/>
    </row>
    <row r="21" spans="1:12" s="497" customFormat="1">
      <c r="A21" s="506"/>
      <c r="B21" s="283"/>
      <c r="C21" s="283"/>
      <c r="D21" s="283"/>
      <c r="E21" s="283"/>
      <c r="F21" s="283"/>
      <c r="G21" s="283"/>
      <c r="H21" s="283"/>
      <c r="I21" s="283"/>
      <c r="K21" s="229"/>
      <c r="L21" s="229"/>
    </row>
    <row r="22" spans="1:12" s="497" customFormat="1">
      <c r="A22" s="504" t="s">
        <v>14</v>
      </c>
      <c r="B22" s="505" t="s">
        <v>370</v>
      </c>
      <c r="K22" s="229"/>
      <c r="L22" s="229"/>
    </row>
    <row r="23" spans="1:12" s="497" customFormat="1">
      <c r="A23" s="496" t="s">
        <v>3</v>
      </c>
      <c r="B23" s="216" t="s">
        <v>41</v>
      </c>
      <c r="C23" s="216" t="s">
        <v>7</v>
      </c>
      <c r="D23" s="216" t="s">
        <v>8</v>
      </c>
      <c r="E23" s="491" t="s">
        <v>9</v>
      </c>
      <c r="F23" s="216" t="s">
        <v>10</v>
      </c>
      <c r="G23" s="216" t="s">
        <v>10</v>
      </c>
      <c r="H23" s="216" t="s">
        <v>10</v>
      </c>
      <c r="I23" s="216" t="s">
        <v>10</v>
      </c>
      <c r="K23" s="229"/>
      <c r="L23" s="229"/>
    </row>
    <row r="24" spans="1:12" s="497" customFormat="1">
      <c r="A24" s="496" t="s">
        <v>0</v>
      </c>
      <c r="B24" s="487" t="s">
        <v>1078</v>
      </c>
      <c r="C24" s="487" t="s">
        <v>1079</v>
      </c>
      <c r="D24" s="487" t="s">
        <v>1063</v>
      </c>
      <c r="E24" s="487" t="s">
        <v>1070</v>
      </c>
      <c r="F24" s="487" t="s">
        <v>1085</v>
      </c>
      <c r="G24" s="487" t="s">
        <v>1064</v>
      </c>
      <c r="H24" s="487" t="s">
        <v>1065</v>
      </c>
      <c r="I24" s="487" t="s">
        <v>1080</v>
      </c>
      <c r="K24" s="229"/>
      <c r="L24" s="229"/>
    </row>
    <row r="25" spans="1:12" s="497" customFormat="1">
      <c r="A25" s="496" t="s">
        <v>1</v>
      </c>
      <c r="B25" s="207" t="s">
        <v>919</v>
      </c>
      <c r="C25" s="207" t="s">
        <v>919</v>
      </c>
      <c r="D25" s="207" t="s">
        <v>927</v>
      </c>
      <c r="E25" s="207" t="s">
        <v>921</v>
      </c>
      <c r="F25" s="207" t="s">
        <v>965</v>
      </c>
      <c r="G25" s="207" t="s">
        <v>967</v>
      </c>
      <c r="H25" s="207" t="s">
        <v>967</v>
      </c>
      <c r="I25" s="207" t="s">
        <v>969</v>
      </c>
      <c r="K25" s="229"/>
      <c r="L25" s="229"/>
    </row>
    <row r="26" spans="1:12" s="497" customFormat="1">
      <c r="A26" s="506"/>
      <c r="B26" s="283"/>
      <c r="C26" s="283"/>
      <c r="D26" s="283"/>
      <c r="E26" s="283"/>
      <c r="F26" s="283"/>
      <c r="G26" s="283"/>
      <c r="H26" s="283"/>
      <c r="I26" s="283"/>
      <c r="K26" s="229"/>
      <c r="L26" s="229"/>
    </row>
    <row r="27" spans="1:12" s="497" customFormat="1">
      <c r="A27" s="114" t="s">
        <v>371</v>
      </c>
      <c r="B27" s="283"/>
      <c r="C27" s="283"/>
      <c r="D27" s="283"/>
      <c r="E27" s="283"/>
      <c r="F27" s="283"/>
      <c r="G27" s="114"/>
      <c r="H27" s="283"/>
      <c r="I27" s="283"/>
      <c r="K27" s="229"/>
      <c r="L27" s="229"/>
    </row>
    <row r="28" spans="1:12" s="497" customFormat="1">
      <c r="A28" s="496" t="s">
        <v>3</v>
      </c>
      <c r="B28" s="216">
        <v>1</v>
      </c>
      <c r="C28" s="216">
        <v>2</v>
      </c>
      <c r="D28" s="216">
        <v>3</v>
      </c>
      <c r="E28" s="216">
        <v>4</v>
      </c>
      <c r="F28" s="216">
        <v>4</v>
      </c>
      <c r="G28" s="216">
        <v>4</v>
      </c>
      <c r="H28" s="216">
        <v>5</v>
      </c>
      <c r="I28" s="216">
        <v>5</v>
      </c>
      <c r="J28" s="216">
        <v>5</v>
      </c>
      <c r="K28" s="229"/>
      <c r="L28" s="229"/>
    </row>
    <row r="29" spans="1:12" s="497" customFormat="1">
      <c r="A29" s="496" t="s">
        <v>0</v>
      </c>
      <c r="B29" s="635" t="s">
        <v>1071</v>
      </c>
      <c r="C29" s="635" t="s">
        <v>1075</v>
      </c>
      <c r="D29" s="635" t="s">
        <v>1078</v>
      </c>
      <c r="E29" s="635" t="s">
        <v>1072</v>
      </c>
      <c r="F29" s="635" t="s">
        <v>1076</v>
      </c>
      <c r="G29" s="635" t="s">
        <v>1079</v>
      </c>
      <c r="H29" s="635" t="s">
        <v>1084</v>
      </c>
      <c r="I29" s="635" t="s">
        <v>1077</v>
      </c>
      <c r="J29" s="635" t="s">
        <v>1063</v>
      </c>
      <c r="K29" s="229"/>
      <c r="L29" s="229"/>
    </row>
    <row r="30" spans="1:12" s="497" customFormat="1">
      <c r="A30" s="496" t="s">
        <v>1</v>
      </c>
      <c r="B30" s="207" t="s">
        <v>198</v>
      </c>
      <c r="C30" s="207" t="s">
        <v>198</v>
      </c>
      <c r="D30" s="207" t="s">
        <v>198</v>
      </c>
      <c r="E30" s="207" t="s">
        <v>198</v>
      </c>
      <c r="F30" s="207" t="s">
        <v>198</v>
      </c>
      <c r="G30" s="207" t="s">
        <v>198</v>
      </c>
      <c r="H30" s="207" t="s">
        <v>332</v>
      </c>
      <c r="I30" s="207" t="s">
        <v>198</v>
      </c>
      <c r="J30" s="207" t="s">
        <v>346</v>
      </c>
      <c r="K30" s="229"/>
      <c r="L30" s="229"/>
    </row>
    <row r="31" spans="1:12" s="497" customFormat="1">
      <c r="A31" s="506"/>
      <c r="B31" s="489"/>
      <c r="C31" s="489"/>
      <c r="D31" s="489"/>
      <c r="E31" s="489"/>
      <c r="F31" s="489"/>
      <c r="G31" s="489"/>
      <c r="H31" s="489"/>
      <c r="I31" s="490"/>
      <c r="K31" s="229"/>
      <c r="L31" s="229"/>
    </row>
    <row r="32" spans="1:12" s="45" customFormat="1" ht="15" customHeight="1">
      <c r="A32" s="504" t="s">
        <v>44</v>
      </c>
      <c r="B32" s="133"/>
      <c r="C32" s="133"/>
      <c r="D32" s="133"/>
      <c r="E32" s="133"/>
      <c r="F32" s="133"/>
      <c r="G32" s="133"/>
      <c r="H32" s="133"/>
      <c r="I32" s="507"/>
    </row>
    <row r="33" spans="1:19" s="45" customFormat="1" ht="15" customHeight="1">
      <c r="A33" s="230" t="s">
        <v>3</v>
      </c>
      <c r="B33" s="216" t="s">
        <v>41</v>
      </c>
      <c r="C33" s="227" t="s">
        <v>7</v>
      </c>
      <c r="D33" s="216" t="s">
        <v>8</v>
      </c>
      <c r="E33" s="216" t="s">
        <v>9</v>
      </c>
      <c r="F33" s="216" t="s">
        <v>10</v>
      </c>
      <c r="G33" s="216" t="s">
        <v>11</v>
      </c>
      <c r="H33" s="216" t="s">
        <v>12</v>
      </c>
      <c r="I33" s="216" t="s">
        <v>13</v>
      </c>
      <c r="J33" s="511"/>
    </row>
    <row r="34" spans="1:19" s="45" customFormat="1" ht="15" customHeight="1">
      <c r="A34" s="230" t="s">
        <v>1</v>
      </c>
      <c r="B34" s="487" t="str">
        <f>VLOOKUP(L34,男女団形!$I$20:$N$27,3,)</f>
        <v>拓大紅陵</v>
      </c>
      <c r="C34" s="626" t="str">
        <f>VLOOKUP(M34,男女団形!$I$20:$N$27,3,)</f>
        <v>秀明八千代</v>
      </c>
      <c r="D34" s="626" t="str">
        <f>VLOOKUP(N34,男女団形!$I$20:$N$27,3,)</f>
        <v>市立銚子</v>
      </c>
      <c r="E34" s="626" t="str">
        <f>VLOOKUP(O34,男女団形!$I$20:$N$27,3,)</f>
        <v>木更津総合</v>
      </c>
      <c r="F34" s="626" t="str">
        <f>VLOOKUP(P34,男女団形!$I$20:$N$27,3,)</f>
        <v>千葉経済</v>
      </c>
      <c r="G34" s="626" t="str">
        <f>VLOOKUP(Q34,男女団形!$I$20:$N$27,3,)</f>
        <v>船橋東</v>
      </c>
      <c r="H34" s="626" t="str">
        <f>VLOOKUP(R34,男女団形!$I$20:$N$27,3,)</f>
        <v>清水</v>
      </c>
      <c r="I34" s="626" t="str">
        <f>VLOOKUP(S34,男女団形!$I$20:$N$27,3,)</f>
        <v>西武台</v>
      </c>
      <c r="J34" s="488"/>
      <c r="L34" s="45">
        <v>4</v>
      </c>
      <c r="M34" s="45">
        <v>6</v>
      </c>
      <c r="N34" s="45">
        <v>5</v>
      </c>
      <c r="O34" s="45">
        <v>2</v>
      </c>
      <c r="P34" s="45">
        <v>7</v>
      </c>
      <c r="Q34" s="45">
        <v>1</v>
      </c>
      <c r="R34" s="45">
        <v>3</v>
      </c>
      <c r="S34" s="45">
        <v>8</v>
      </c>
    </row>
    <row r="35" spans="1:19" s="45" customFormat="1" ht="15" customHeight="1">
      <c r="A35" s="500" t="s">
        <v>5</v>
      </c>
      <c r="B35" s="642" t="str">
        <f>VLOOKUP(L34,男女団形!$I$20:$N$27,6,)</f>
        <v>ウンスー</v>
      </c>
      <c r="C35" s="501" t="str">
        <f>VLOOKUP(M34,男女団形!$I$20:$N$27,6,)</f>
        <v>アーナン</v>
      </c>
      <c r="D35" s="501" t="str">
        <f>VLOOKUP(N34,男女団形!$I$20:$N$27,6,)</f>
        <v>アーナン</v>
      </c>
      <c r="E35" s="501" t="str">
        <f>VLOOKUP(O34,男女団形!$I$20:$N$27,6,)</f>
        <v>アーナン</v>
      </c>
      <c r="F35" s="501" t="str">
        <f>VLOOKUP(P34,男女団形!$I$20:$N$27,6,)</f>
        <v>ワンカン</v>
      </c>
      <c r="G35" s="501" t="str">
        <f>VLOOKUP(Q34,男女団形!$I$20:$N$27,6,)</f>
        <v>二―パイポ</v>
      </c>
      <c r="H35" s="501" t="str">
        <f>VLOOKUP(R34,男女団形!$I$20:$N$27,6,)</f>
        <v>エンピ</v>
      </c>
      <c r="I35" s="501" t="str">
        <f>VLOOKUP(S34,男女団形!$I$20:$N$27,6,)</f>
        <v>エンピ</v>
      </c>
      <c r="J35" s="512"/>
    </row>
    <row r="36" spans="1:19" s="45" customFormat="1" ht="15" customHeight="1">
      <c r="A36" s="506"/>
      <c r="B36" s="644"/>
      <c r="C36" s="643"/>
      <c r="D36" s="643"/>
      <c r="E36" s="643"/>
      <c r="F36" s="643"/>
      <c r="G36" s="643"/>
      <c r="H36" s="643"/>
      <c r="I36" s="643"/>
    </row>
    <row r="37" spans="1:19" s="497" customFormat="1">
      <c r="A37" s="504" t="s">
        <v>15</v>
      </c>
      <c r="B37" s="133"/>
      <c r="C37" s="133"/>
      <c r="D37" s="133"/>
      <c r="E37" s="133"/>
      <c r="F37" s="133"/>
      <c r="G37" s="133"/>
      <c r="H37" s="133"/>
      <c r="I37" s="133"/>
      <c r="K37" s="229"/>
      <c r="L37" s="229"/>
    </row>
    <row r="38" spans="1:19" s="497" customFormat="1">
      <c r="A38" s="230" t="s">
        <v>3</v>
      </c>
      <c r="B38" s="216" t="s">
        <v>41</v>
      </c>
      <c r="C38" s="227" t="s">
        <v>7</v>
      </c>
      <c r="D38" s="216" t="s">
        <v>8</v>
      </c>
      <c r="E38" s="491" t="s">
        <v>9</v>
      </c>
      <c r="F38" s="216" t="s">
        <v>10</v>
      </c>
      <c r="G38" s="216" t="s">
        <v>10</v>
      </c>
      <c r="H38" s="216" t="s">
        <v>10</v>
      </c>
      <c r="I38" s="216" t="s">
        <v>10</v>
      </c>
      <c r="J38" s="497" t="s">
        <v>372</v>
      </c>
      <c r="K38" s="229"/>
      <c r="L38" s="229"/>
      <c r="M38" s="133"/>
      <c r="N38" s="133"/>
      <c r="O38" s="133"/>
      <c r="P38" s="133"/>
      <c r="Q38" s="133"/>
      <c r="R38" s="133"/>
    </row>
    <row r="39" spans="1:19" s="497" customFormat="1">
      <c r="A39" s="230" t="s">
        <v>1</v>
      </c>
      <c r="B39" s="487" t="s">
        <v>1114</v>
      </c>
      <c r="C39" s="487" t="s">
        <v>1176</v>
      </c>
      <c r="D39" s="487" t="s">
        <v>1140</v>
      </c>
      <c r="E39" s="487" t="s">
        <v>1174</v>
      </c>
      <c r="F39" s="487" t="s">
        <v>1145</v>
      </c>
      <c r="G39" s="487" t="s">
        <v>1175</v>
      </c>
      <c r="H39" s="487" t="s">
        <v>1165</v>
      </c>
      <c r="I39" s="487" t="s">
        <v>1137</v>
      </c>
      <c r="K39" s="229"/>
      <c r="L39" s="229"/>
    </row>
    <row r="40" spans="1:19" s="497" customFormat="1">
      <c r="A40" s="506"/>
      <c r="B40" s="489"/>
      <c r="C40" s="489"/>
      <c r="D40" s="489"/>
      <c r="E40" s="489"/>
      <c r="F40" s="489"/>
      <c r="G40" s="489"/>
      <c r="H40" s="485"/>
      <c r="I40" s="485"/>
      <c r="K40" s="229"/>
      <c r="L40" s="229"/>
    </row>
    <row r="41" spans="1:19" s="497" customFormat="1">
      <c r="A41" s="506"/>
      <c r="B41" s="489"/>
      <c r="C41" s="489"/>
      <c r="E41" s="489"/>
      <c r="K41" s="229"/>
      <c r="L41" s="229"/>
    </row>
    <row r="42" spans="1:19" s="45" customFormat="1" ht="15" customHeight="1">
      <c r="B42" s="485"/>
      <c r="C42" s="485"/>
      <c r="D42" s="485"/>
      <c r="E42" s="485"/>
      <c r="J42" s="45" t="s">
        <v>373</v>
      </c>
    </row>
    <row r="43" spans="1:19" s="497" customFormat="1">
      <c r="A43" s="506"/>
      <c r="B43" s="485"/>
      <c r="C43" s="485"/>
      <c r="D43" s="485"/>
      <c r="E43" s="485"/>
      <c r="F43" s="485"/>
      <c r="G43" s="485"/>
      <c r="H43" s="485"/>
      <c r="I43" s="485"/>
      <c r="K43" s="229"/>
      <c r="L43" s="229"/>
    </row>
    <row r="44" spans="1:19" s="45" customFormat="1" ht="15" customHeight="1">
      <c r="A44" s="283"/>
      <c r="J44" s="45" t="s">
        <v>373</v>
      </c>
    </row>
    <row r="45" spans="1:19">
      <c r="A45" s="3" t="s">
        <v>2</v>
      </c>
      <c r="B45" s="3" t="s">
        <v>79</v>
      </c>
      <c r="C45" s="3" t="s">
        <v>80</v>
      </c>
      <c r="D45" s="3" t="s">
        <v>81</v>
      </c>
      <c r="E45" s="3" t="s">
        <v>82</v>
      </c>
      <c r="J45" s="40" t="s">
        <v>373</v>
      </c>
      <c r="M45" s="497"/>
      <c r="O45" s="497"/>
      <c r="Q45" s="497"/>
    </row>
    <row r="46" spans="1:19">
      <c r="A46" s="3" t="s">
        <v>63</v>
      </c>
      <c r="B46" s="3" t="s">
        <v>83</v>
      </c>
      <c r="C46" s="3" t="s">
        <v>84</v>
      </c>
      <c r="D46" s="3" t="s">
        <v>85</v>
      </c>
      <c r="E46" s="3" t="s">
        <v>86</v>
      </c>
      <c r="M46" s="497"/>
      <c r="O46" s="497"/>
      <c r="Q46" s="497"/>
    </row>
    <row r="47" spans="1:19">
      <c r="A47" s="231" t="s">
        <v>76</v>
      </c>
      <c r="B47" s="231" t="s">
        <v>85</v>
      </c>
      <c r="C47" s="231" t="s">
        <v>86</v>
      </c>
      <c r="D47" s="231" t="s">
        <v>87</v>
      </c>
      <c r="E47" s="231" t="s">
        <v>88</v>
      </c>
      <c r="M47" s="497"/>
      <c r="O47" s="497"/>
      <c r="Q47" s="497"/>
    </row>
    <row r="48" spans="1:19">
      <c r="A48" s="40" t="s">
        <v>1169</v>
      </c>
    </row>
    <row r="49" spans="1:9">
      <c r="A49" s="1036" t="s">
        <v>1183</v>
      </c>
      <c r="B49" s="1036"/>
      <c r="C49" s="1036"/>
      <c r="D49" s="866" t="s">
        <v>1182</v>
      </c>
      <c r="F49" s="508"/>
      <c r="G49" s="509"/>
      <c r="H49" s="510"/>
      <c r="I49" s="508"/>
    </row>
    <row r="50" spans="1:9">
      <c r="A50" s="1036" t="s">
        <v>1184</v>
      </c>
      <c r="B50" s="1036"/>
      <c r="C50" s="1036"/>
      <c r="D50" s="866" t="s">
        <v>1185</v>
      </c>
      <c r="E50" s="699"/>
      <c r="F50" s="508"/>
      <c r="G50" s="509"/>
      <c r="H50" s="510"/>
      <c r="I50" s="508"/>
    </row>
    <row r="51" spans="1:9">
      <c r="A51" s="1036" t="s">
        <v>1178</v>
      </c>
      <c r="B51" s="1036"/>
      <c r="C51" s="1036"/>
      <c r="D51" s="866" t="s">
        <v>1186</v>
      </c>
      <c r="E51" s="699"/>
      <c r="F51" s="508"/>
      <c r="G51" s="509"/>
      <c r="H51" s="510"/>
      <c r="I51" s="508"/>
    </row>
  </sheetData>
  <mergeCells count="6">
    <mergeCell ref="A51:C51"/>
    <mergeCell ref="A1:I1"/>
    <mergeCell ref="A2:I2"/>
    <mergeCell ref="A3:I3"/>
    <mergeCell ref="A49:C49"/>
    <mergeCell ref="A50:C50"/>
  </mergeCells>
  <phoneticPr fontId="4"/>
  <conditionalFormatting sqref="B10:I10">
    <cfRule type="cellIs" dxfId="15" priority="10" stopIfTrue="1" operator="equal">
      <formula>0</formula>
    </cfRule>
  </conditionalFormatting>
  <conditionalFormatting sqref="B35:I35">
    <cfRule type="cellIs" dxfId="14" priority="9" stopIfTrue="1" operator="equal">
      <formula>0</formula>
    </cfRule>
  </conditionalFormatting>
  <conditionalFormatting sqref="B10:D10 F10:I10">
    <cfRule type="cellIs" dxfId="13" priority="8" stopIfTrue="1" operator="equal">
      <formula>0</formula>
    </cfRule>
  </conditionalFormatting>
  <conditionalFormatting sqref="B35:I35">
    <cfRule type="cellIs" dxfId="12" priority="7" stopIfTrue="1" operator="equal">
      <formula>0</formula>
    </cfRule>
  </conditionalFormatting>
  <conditionalFormatting sqref="E10">
    <cfRule type="cellIs" dxfId="11" priority="6" stopIfTrue="1" operator="equal">
      <formula>0</formula>
    </cfRule>
  </conditionalFormatting>
  <conditionalFormatting sqref="I32">
    <cfRule type="cellIs" dxfId="10" priority="5" stopIfTrue="1" operator="equal">
      <formula>0</formula>
    </cfRule>
  </conditionalFormatting>
  <conditionalFormatting sqref="I32">
    <cfRule type="cellIs" dxfId="9" priority="4" stopIfTrue="1" operator="equal">
      <formula>0</formula>
    </cfRule>
  </conditionalFormatting>
  <conditionalFormatting sqref="E10">
    <cfRule type="cellIs" dxfId="8" priority="3" stopIfTrue="1" operator="equal">
      <formula>0</formula>
    </cfRule>
  </conditionalFormatting>
  <conditionalFormatting sqref="B36:I36">
    <cfRule type="cellIs" dxfId="7" priority="2" stopIfTrue="1" operator="equal">
      <formula>0</formula>
    </cfRule>
  </conditionalFormatting>
  <conditionalFormatting sqref="B36:I36">
    <cfRule type="cellIs" dxfId="6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3"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view="pageBreakPreview" zoomScaleNormal="100" zoomScaleSheetLayoutView="100" workbookViewId="0">
      <selection activeCell="E56" sqref="E56"/>
    </sheetView>
  </sheetViews>
  <sheetFormatPr defaultColWidth="9" defaultRowHeight="13.5"/>
  <cols>
    <col min="1" max="9" width="10" style="40" customWidth="1"/>
    <col min="10" max="10" width="10.625" style="40" customWidth="1"/>
    <col min="11" max="12" width="9" style="229"/>
    <col min="13" max="16384" width="9" style="40"/>
  </cols>
  <sheetData>
    <row r="1" spans="1:19" ht="17.25">
      <c r="A1" s="1037" t="s">
        <v>582</v>
      </c>
      <c r="B1" s="1005"/>
      <c r="C1" s="1005"/>
      <c r="D1" s="1005"/>
      <c r="E1" s="1005"/>
      <c r="F1" s="1005"/>
      <c r="G1" s="1005"/>
      <c r="H1" s="1005"/>
      <c r="I1" s="1005"/>
      <c r="J1" s="40" t="s">
        <v>31</v>
      </c>
    </row>
    <row r="2" spans="1:19">
      <c r="A2" s="1038" t="s">
        <v>581</v>
      </c>
      <c r="B2" s="1038"/>
      <c r="C2" s="1038"/>
      <c r="D2" s="1038"/>
      <c r="E2" s="1038"/>
      <c r="F2" s="1038"/>
      <c r="G2" s="1038"/>
      <c r="H2" s="1038"/>
      <c r="I2" s="1038"/>
      <c r="J2" s="40" t="s">
        <v>31</v>
      </c>
    </row>
    <row r="3" spans="1:19">
      <c r="A3" s="1038" t="s">
        <v>465</v>
      </c>
      <c r="B3" s="1038"/>
      <c r="C3" s="1038"/>
      <c r="D3" s="1038"/>
      <c r="E3" s="1038"/>
      <c r="F3" s="1038"/>
      <c r="G3" s="1038"/>
      <c r="H3" s="1038"/>
      <c r="I3" s="1038"/>
      <c r="J3" s="40" t="s">
        <v>31</v>
      </c>
    </row>
    <row r="4" spans="1:19">
      <c r="A4" s="74" t="s">
        <v>185</v>
      </c>
      <c r="J4" s="40" t="s">
        <v>374</v>
      </c>
    </row>
    <row r="5" spans="1:19" ht="11.25" customHeight="1">
      <c r="A5" s="497"/>
      <c r="J5" s="40" t="s">
        <v>374</v>
      </c>
    </row>
    <row r="6" spans="1:19">
      <c r="A6" s="498" t="s">
        <v>4</v>
      </c>
      <c r="J6" s="40" t="s">
        <v>374</v>
      </c>
    </row>
    <row r="7" spans="1:19" s="497" customFormat="1">
      <c r="A7" s="230" t="s">
        <v>3</v>
      </c>
      <c r="B7" s="216" t="s">
        <v>41</v>
      </c>
      <c r="C7" s="216" t="s">
        <v>7</v>
      </c>
      <c r="D7" s="216" t="s">
        <v>8</v>
      </c>
      <c r="E7" s="491" t="s">
        <v>9</v>
      </c>
      <c r="F7" s="216" t="s">
        <v>10</v>
      </c>
      <c r="G7" s="216" t="s">
        <v>10</v>
      </c>
      <c r="H7" s="216" t="s">
        <v>10</v>
      </c>
      <c r="I7" s="216" t="s">
        <v>10</v>
      </c>
      <c r="J7" s="511"/>
      <c r="K7" s="229"/>
      <c r="L7" s="229"/>
    </row>
    <row r="8" spans="1:19" s="497" customFormat="1">
      <c r="A8" s="230" t="s">
        <v>0</v>
      </c>
      <c r="B8" s="487" t="s">
        <v>1160</v>
      </c>
      <c r="C8" s="487" t="s">
        <v>1158</v>
      </c>
      <c r="D8" s="487" t="s">
        <v>1159</v>
      </c>
      <c r="E8" s="207" t="s">
        <v>1023</v>
      </c>
      <c r="F8" s="416" t="s">
        <v>1121</v>
      </c>
      <c r="G8" s="635" t="s">
        <v>1028</v>
      </c>
      <c r="H8" s="487" t="s">
        <v>1120</v>
      </c>
      <c r="I8" s="487" t="s">
        <v>1122</v>
      </c>
      <c r="J8" s="549"/>
      <c r="K8" s="229"/>
      <c r="L8" s="229"/>
    </row>
    <row r="9" spans="1:19" s="497" customFormat="1" ht="14.25">
      <c r="A9" s="230" t="s">
        <v>1</v>
      </c>
      <c r="B9" s="207" t="s">
        <v>1140</v>
      </c>
      <c r="C9" s="207" t="s">
        <v>1114</v>
      </c>
      <c r="D9" s="207" t="s">
        <v>1140</v>
      </c>
      <c r="E9" s="207" t="s">
        <v>1140</v>
      </c>
      <c r="F9" s="208" t="s">
        <v>1113</v>
      </c>
      <c r="G9" s="208" t="s">
        <v>1114</v>
      </c>
      <c r="H9" s="208" t="s">
        <v>1117</v>
      </c>
      <c r="I9" s="207" t="s">
        <v>1114</v>
      </c>
      <c r="J9" s="512"/>
      <c r="K9" s="385"/>
      <c r="L9" s="385"/>
      <c r="M9" s="64"/>
      <c r="N9" s="492"/>
      <c r="O9" s="484"/>
      <c r="P9" s="484"/>
      <c r="Q9" s="499"/>
      <c r="R9" s="484"/>
      <c r="S9" s="484"/>
    </row>
    <row r="10" spans="1:19" s="133" customFormat="1" ht="14.25">
      <c r="A10" s="500" t="s">
        <v>5</v>
      </c>
      <c r="B10" s="501" t="s">
        <v>1116</v>
      </c>
      <c r="C10" s="501" t="s">
        <v>1116</v>
      </c>
      <c r="D10" s="501" t="s">
        <v>1149</v>
      </c>
      <c r="E10" s="501" t="s">
        <v>1118</v>
      </c>
      <c r="F10" s="501" t="s">
        <v>1115</v>
      </c>
      <c r="G10" s="501" t="s">
        <v>1116</v>
      </c>
      <c r="H10" s="501" t="s">
        <v>1118</v>
      </c>
      <c r="I10" s="501" t="s">
        <v>1119</v>
      </c>
      <c r="J10" s="567"/>
      <c r="K10" s="385"/>
      <c r="L10" s="385"/>
      <c r="M10" s="64"/>
      <c r="N10" s="492"/>
      <c r="O10" s="484"/>
      <c r="P10" s="484"/>
      <c r="Q10" s="499"/>
      <c r="R10" s="484"/>
      <c r="S10" s="484"/>
    </row>
    <row r="11" spans="1:19" s="497" customFormat="1">
      <c r="A11" s="279"/>
      <c r="B11" s="502"/>
      <c r="C11" s="503"/>
      <c r="D11" s="503"/>
      <c r="E11" s="503"/>
      <c r="F11" s="503"/>
      <c r="J11" s="503"/>
      <c r="K11" s="229"/>
      <c r="L11" s="229"/>
    </row>
    <row r="12" spans="1:19" s="497" customFormat="1">
      <c r="A12" s="504" t="s">
        <v>14</v>
      </c>
      <c r="B12" s="505" t="s">
        <v>375</v>
      </c>
      <c r="J12" s="503"/>
      <c r="K12" s="229"/>
      <c r="L12" s="229"/>
    </row>
    <row r="13" spans="1:19" s="497" customFormat="1">
      <c r="A13" s="496" t="s">
        <v>3</v>
      </c>
      <c r="B13" s="216" t="s">
        <v>41</v>
      </c>
      <c r="C13" s="216" t="s">
        <v>7</v>
      </c>
      <c r="D13" s="216" t="s">
        <v>8</v>
      </c>
      <c r="E13" s="491" t="s">
        <v>9</v>
      </c>
      <c r="F13" s="491" t="s">
        <v>10</v>
      </c>
      <c r="G13" s="553" t="s">
        <v>10</v>
      </c>
      <c r="H13" s="553" t="s">
        <v>10</v>
      </c>
      <c r="I13" s="553" t="s">
        <v>10</v>
      </c>
      <c r="J13" s="538"/>
      <c r="K13" s="229"/>
      <c r="L13" s="229"/>
    </row>
    <row r="14" spans="1:19" s="497" customFormat="1">
      <c r="A14" s="496" t="s">
        <v>0</v>
      </c>
      <c r="B14" s="207" t="s">
        <v>1023</v>
      </c>
      <c r="C14" s="487" t="s">
        <v>1026</v>
      </c>
      <c r="D14" s="487" t="s">
        <v>1011</v>
      </c>
      <c r="E14" s="487" t="s">
        <v>1029</v>
      </c>
      <c r="F14" s="487" t="s">
        <v>1024</v>
      </c>
      <c r="G14" s="487" t="s">
        <v>1020</v>
      </c>
      <c r="H14" s="487" t="s">
        <v>1016</v>
      </c>
      <c r="I14" s="487" t="s">
        <v>1017</v>
      </c>
      <c r="J14" s="549"/>
      <c r="K14" s="229"/>
      <c r="L14" s="229"/>
    </row>
    <row r="15" spans="1:19" s="497" customFormat="1">
      <c r="A15" s="496" t="s">
        <v>1</v>
      </c>
      <c r="B15" s="207" t="s">
        <v>921</v>
      </c>
      <c r="C15" s="207" t="s">
        <v>919</v>
      </c>
      <c r="D15" s="207" t="s">
        <v>965</v>
      </c>
      <c r="E15" s="207" t="s">
        <v>919</v>
      </c>
      <c r="F15" s="207" t="s">
        <v>964</v>
      </c>
      <c r="G15" s="207" t="s">
        <v>928</v>
      </c>
      <c r="H15" s="207" t="s">
        <v>965</v>
      </c>
      <c r="I15" s="207" t="s">
        <v>917</v>
      </c>
      <c r="J15" s="512"/>
      <c r="K15" s="229"/>
      <c r="L15" s="229"/>
    </row>
    <row r="16" spans="1:19" s="497" customFormat="1">
      <c r="A16" s="506"/>
      <c r="B16" s="283"/>
      <c r="C16" s="283"/>
      <c r="D16" s="283"/>
      <c r="E16" s="283"/>
      <c r="F16" s="283"/>
      <c r="G16" s="283"/>
      <c r="H16" s="283"/>
      <c r="I16" s="283"/>
      <c r="K16" s="229"/>
      <c r="L16" s="229"/>
    </row>
    <row r="17" spans="1:12" s="497" customFormat="1">
      <c r="A17" s="504" t="s">
        <v>14</v>
      </c>
      <c r="B17" s="505" t="s">
        <v>376</v>
      </c>
      <c r="K17" s="229"/>
      <c r="L17" s="229"/>
    </row>
    <row r="18" spans="1:12" s="497" customFormat="1">
      <c r="A18" s="496" t="s">
        <v>3</v>
      </c>
      <c r="B18" s="216" t="s">
        <v>41</v>
      </c>
      <c r="C18" s="216" t="s">
        <v>7</v>
      </c>
      <c r="D18" s="216" t="s">
        <v>8</v>
      </c>
      <c r="E18" s="491" t="s">
        <v>9</v>
      </c>
      <c r="F18" s="216" t="s">
        <v>10</v>
      </c>
      <c r="G18" s="216" t="s">
        <v>10</v>
      </c>
      <c r="H18" s="216" t="s">
        <v>10</v>
      </c>
      <c r="I18" s="216" t="s">
        <v>10</v>
      </c>
      <c r="K18" s="229"/>
      <c r="L18" s="229"/>
    </row>
    <row r="19" spans="1:12" s="497" customFormat="1">
      <c r="A19" s="496" t="s">
        <v>0</v>
      </c>
      <c r="B19" s="487" t="s">
        <v>1032</v>
      </c>
      <c r="C19" s="487" t="s">
        <v>1027</v>
      </c>
      <c r="D19" s="487" t="s">
        <v>1028</v>
      </c>
      <c r="E19" s="487" t="s">
        <v>1013</v>
      </c>
      <c r="F19" s="487" t="s">
        <v>1025</v>
      </c>
      <c r="G19" s="487" t="s">
        <v>1014</v>
      </c>
      <c r="H19" s="487" t="s">
        <v>1015</v>
      </c>
      <c r="I19" s="635" t="s">
        <v>1018</v>
      </c>
      <c r="K19" s="229"/>
      <c r="L19" s="229"/>
    </row>
    <row r="20" spans="1:12" s="497" customFormat="1">
      <c r="A20" s="496" t="s">
        <v>1</v>
      </c>
      <c r="B20" s="207" t="s">
        <v>924</v>
      </c>
      <c r="C20" s="207" t="s">
        <v>919</v>
      </c>
      <c r="D20" s="207" t="s">
        <v>919</v>
      </c>
      <c r="E20" s="207" t="s">
        <v>965</v>
      </c>
      <c r="F20" s="207" t="s">
        <v>966</v>
      </c>
      <c r="G20" s="207" t="s">
        <v>965</v>
      </c>
      <c r="H20" s="207" t="s">
        <v>928</v>
      </c>
      <c r="I20" s="207" t="s">
        <v>917</v>
      </c>
      <c r="K20" s="229"/>
      <c r="L20" s="229"/>
    </row>
    <row r="21" spans="1:12" s="497" customFormat="1">
      <c r="A21" s="506"/>
      <c r="B21" s="283"/>
      <c r="C21" s="283"/>
      <c r="D21" s="283"/>
      <c r="E21" s="283"/>
      <c r="F21" s="283"/>
      <c r="G21" s="283"/>
      <c r="H21" s="283"/>
      <c r="I21" s="283"/>
      <c r="K21" s="229"/>
      <c r="L21" s="229"/>
    </row>
    <row r="22" spans="1:12" s="497" customFormat="1">
      <c r="A22" s="504" t="s">
        <v>14</v>
      </c>
      <c r="B22" s="505" t="s">
        <v>377</v>
      </c>
      <c r="K22" s="229"/>
      <c r="L22" s="229"/>
    </row>
    <row r="23" spans="1:12" s="497" customFormat="1">
      <c r="A23" s="496" t="s">
        <v>3</v>
      </c>
      <c r="B23" s="216" t="s">
        <v>41</v>
      </c>
      <c r="C23" s="216" t="s">
        <v>7</v>
      </c>
      <c r="D23" s="216" t="s">
        <v>8</v>
      </c>
      <c r="E23" s="491" t="s">
        <v>9</v>
      </c>
      <c r="F23" s="491" t="s">
        <v>10</v>
      </c>
      <c r="G23" s="216" t="s">
        <v>10</v>
      </c>
      <c r="H23" s="216" t="s">
        <v>10</v>
      </c>
      <c r="I23" s="216" t="s">
        <v>10</v>
      </c>
      <c r="J23" s="538"/>
      <c r="K23" s="229"/>
      <c r="L23" s="229"/>
    </row>
    <row r="24" spans="1:12" s="497" customFormat="1">
      <c r="A24" s="496" t="s">
        <v>0</v>
      </c>
      <c r="B24" s="487" t="s">
        <v>1030</v>
      </c>
      <c r="C24" s="487" t="s">
        <v>1012</v>
      </c>
      <c r="D24" s="487" t="s">
        <v>1021</v>
      </c>
      <c r="E24" s="487" t="s">
        <v>1019</v>
      </c>
      <c r="F24" s="487" t="s">
        <v>1022</v>
      </c>
      <c r="G24" s="487" t="s">
        <v>1031</v>
      </c>
      <c r="H24" s="487"/>
      <c r="I24" s="487"/>
      <c r="J24" s="488"/>
      <c r="K24" s="229"/>
      <c r="L24" s="229"/>
    </row>
    <row r="25" spans="1:12" s="497" customFormat="1">
      <c r="A25" s="496" t="s">
        <v>1</v>
      </c>
      <c r="B25" s="207" t="s">
        <v>919</v>
      </c>
      <c r="C25" s="207" t="s">
        <v>965</v>
      </c>
      <c r="D25" s="207" t="s">
        <v>927</v>
      </c>
      <c r="E25" s="207" t="s">
        <v>923</v>
      </c>
      <c r="F25" s="207" t="s">
        <v>967</v>
      </c>
      <c r="G25" s="207" t="s">
        <v>968</v>
      </c>
      <c r="H25" s="207"/>
      <c r="I25" s="207"/>
      <c r="J25" s="512"/>
      <c r="K25" s="229"/>
      <c r="L25" s="229"/>
    </row>
    <row r="26" spans="1:12" s="497" customFormat="1">
      <c r="A26" s="506"/>
      <c r="B26" s="283"/>
      <c r="C26" s="283"/>
      <c r="D26" s="283"/>
      <c r="E26" s="283"/>
      <c r="F26" s="283"/>
      <c r="G26" s="283"/>
      <c r="H26" s="283"/>
      <c r="I26" s="283"/>
      <c r="J26" s="283"/>
      <c r="K26" s="229"/>
      <c r="L26" s="229"/>
    </row>
    <row r="27" spans="1:12" s="497" customFormat="1">
      <c r="A27" s="114" t="s">
        <v>371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29"/>
      <c r="L27" s="229"/>
    </row>
    <row r="28" spans="1:12" s="497" customFormat="1">
      <c r="A28" s="496" t="s">
        <v>3</v>
      </c>
      <c r="B28" s="216">
        <v>1</v>
      </c>
      <c r="C28" s="216">
        <v>2</v>
      </c>
      <c r="D28" s="216">
        <v>3</v>
      </c>
      <c r="E28" s="216">
        <v>4</v>
      </c>
      <c r="F28" s="216">
        <v>4</v>
      </c>
      <c r="G28" s="216">
        <v>4</v>
      </c>
      <c r="H28" s="216">
        <v>5</v>
      </c>
      <c r="I28" s="216">
        <v>5</v>
      </c>
      <c r="J28" s="216">
        <v>5</v>
      </c>
      <c r="K28" s="229"/>
      <c r="L28" s="229"/>
    </row>
    <row r="29" spans="1:12" s="497" customFormat="1">
      <c r="A29" s="496" t="s">
        <v>0</v>
      </c>
      <c r="B29" s="635" t="s">
        <v>1032</v>
      </c>
      <c r="C29" s="207" t="s">
        <v>1023</v>
      </c>
      <c r="D29" s="635" t="s">
        <v>1030</v>
      </c>
      <c r="E29" s="635" t="s">
        <v>1027</v>
      </c>
      <c r="F29" s="635" t="s">
        <v>1026</v>
      </c>
      <c r="G29" s="635" t="s">
        <v>1012</v>
      </c>
      <c r="H29" s="635" t="s">
        <v>1028</v>
      </c>
      <c r="I29" s="635" t="s">
        <v>1011</v>
      </c>
      <c r="J29" s="635" t="s">
        <v>1021</v>
      </c>
      <c r="K29" s="229"/>
      <c r="L29" s="229"/>
    </row>
    <row r="30" spans="1:12" s="497" customFormat="1">
      <c r="A30" s="496" t="s">
        <v>1</v>
      </c>
      <c r="B30" s="207" t="s">
        <v>65</v>
      </c>
      <c r="C30" s="207" t="s">
        <v>286</v>
      </c>
      <c r="D30" s="207" t="s">
        <v>198</v>
      </c>
      <c r="E30" s="207" t="s">
        <v>198</v>
      </c>
      <c r="F30" s="207" t="s">
        <v>198</v>
      </c>
      <c r="G30" s="207" t="s">
        <v>332</v>
      </c>
      <c r="H30" s="207" t="s">
        <v>198</v>
      </c>
      <c r="I30" s="207" t="s">
        <v>332</v>
      </c>
      <c r="J30" s="207" t="s">
        <v>346</v>
      </c>
      <c r="K30" s="229"/>
      <c r="L30" s="229"/>
    </row>
    <row r="31" spans="1:12" s="497" customFormat="1">
      <c r="A31" s="506"/>
      <c r="B31" s="489"/>
      <c r="C31" s="489"/>
      <c r="D31" s="489"/>
      <c r="E31" s="489"/>
      <c r="F31" s="489"/>
      <c r="G31" s="489"/>
      <c r="H31" s="489"/>
      <c r="I31" s="490"/>
      <c r="K31" s="229"/>
      <c r="L31" s="229"/>
    </row>
    <row r="32" spans="1:12" s="45" customFormat="1" ht="15" customHeight="1">
      <c r="A32" s="504" t="s">
        <v>44</v>
      </c>
      <c r="B32" s="133"/>
      <c r="C32" s="133"/>
      <c r="D32" s="133"/>
      <c r="E32" s="133"/>
      <c r="F32" s="133"/>
      <c r="G32" s="133"/>
      <c r="H32" s="133"/>
      <c r="I32" s="507"/>
    </row>
    <row r="33" spans="1:19" s="45" customFormat="1" ht="15" customHeight="1">
      <c r="A33" s="230" t="s">
        <v>3</v>
      </c>
      <c r="B33" s="216" t="s">
        <v>41</v>
      </c>
      <c r="C33" s="227" t="s">
        <v>7</v>
      </c>
      <c r="D33" s="216" t="s">
        <v>8</v>
      </c>
      <c r="E33" s="216" t="s">
        <v>9</v>
      </c>
      <c r="F33" s="216" t="s">
        <v>10</v>
      </c>
      <c r="G33" s="216" t="s">
        <v>11</v>
      </c>
      <c r="H33" s="216" t="s">
        <v>12</v>
      </c>
      <c r="I33" s="491" t="s">
        <v>13</v>
      </c>
    </row>
    <row r="34" spans="1:19" s="45" customFormat="1" ht="15" customHeight="1">
      <c r="A34" s="230" t="s">
        <v>1</v>
      </c>
      <c r="B34" s="487" t="str">
        <f>VLOOKUP(L34,男女団形!$B$20:$G$27,3,)</f>
        <v>秀明八千代</v>
      </c>
      <c r="C34" s="626" t="str">
        <f>VLOOKUP(M34,男女団形!$B$20:$G$27,3,)</f>
        <v>拓大紅陵</v>
      </c>
      <c r="D34" s="626" t="str">
        <f>VLOOKUP(N34,男女団形!$B$20:$G$27,3,)</f>
        <v>習志野</v>
      </c>
      <c r="E34" s="626" t="str">
        <f>VLOOKUP(O34,男女団形!$B$20:$G$27,3,)</f>
        <v>千葉南</v>
      </c>
      <c r="F34" s="626" t="str">
        <f>VLOOKUP(P34,男女団形!$B$20:$G$27,3,)</f>
        <v>敬愛学園</v>
      </c>
      <c r="G34" s="626" t="str">
        <f>VLOOKUP(Q34,男女団形!$B$20:$G$27,3,)</f>
        <v>千葉経済</v>
      </c>
      <c r="H34" s="626" t="str">
        <f>VLOOKUP(R34,男女団形!$B$20:$G$27,3,)</f>
        <v>麗澤</v>
      </c>
      <c r="I34" s="626" t="str">
        <f>VLOOKUP(S34,男女団形!$B$20:$G$27,3,)</f>
        <v>長生</v>
      </c>
      <c r="L34" s="45">
        <v>5</v>
      </c>
      <c r="M34" s="45">
        <v>6</v>
      </c>
      <c r="N34" s="45">
        <v>3</v>
      </c>
      <c r="O34" s="45">
        <v>1</v>
      </c>
      <c r="P34" s="45">
        <v>7</v>
      </c>
      <c r="Q34" s="45">
        <v>4</v>
      </c>
      <c r="R34" s="45">
        <v>2</v>
      </c>
      <c r="S34" s="45">
        <v>8</v>
      </c>
    </row>
    <row r="35" spans="1:19" s="45" customFormat="1" ht="15" customHeight="1">
      <c r="A35" s="500" t="s">
        <v>5</v>
      </c>
      <c r="B35" s="626" t="str">
        <f>VLOOKUP(L34,男女団形!$B$20:$G$27,6,)</f>
        <v>アーナン</v>
      </c>
      <c r="C35" s="626" t="str">
        <f>VLOOKUP(M34,男女団形!$B$20:$G$27,6,)</f>
        <v>アーナン</v>
      </c>
      <c r="D35" s="626" t="str">
        <f>VLOOKUP(N34,男女団形!$B$20:$G$27,6,)</f>
        <v>エンピ</v>
      </c>
      <c r="E35" s="626" t="str">
        <f>VLOOKUP(O34,男女団形!$B$20:$G$27,6,)</f>
        <v>エンピ</v>
      </c>
      <c r="F35" s="626" t="str">
        <f>VLOOKUP(P34,男女団形!$B$20:$G$27,6,)</f>
        <v>二―パイポ</v>
      </c>
      <c r="G35" s="626" t="str">
        <f>VLOOKUP(Q34,男女団形!$B$20:$G$27,6,)</f>
        <v>ワンカン</v>
      </c>
      <c r="H35" s="627" t="str">
        <f>VLOOKUP(R34,男女団形!$B$20:$G$27,6,)</f>
        <v>ゴジュウシホショウ</v>
      </c>
      <c r="I35" s="626" t="str">
        <f>VLOOKUP(S34,男女団形!$B$20:$G$27,6,)</f>
        <v>ニーセーシー</v>
      </c>
    </row>
    <row r="36" spans="1:19" s="45" customFormat="1" ht="15" customHeight="1">
      <c r="A36" s="506"/>
      <c r="B36" s="279"/>
      <c r="C36" s="279"/>
      <c r="D36" s="279"/>
      <c r="E36" s="279"/>
      <c r="F36" s="279"/>
      <c r="G36" s="279"/>
      <c r="H36" s="279"/>
      <c r="I36" s="279"/>
    </row>
    <row r="37" spans="1:19" s="497" customFormat="1">
      <c r="A37" s="504" t="s">
        <v>15</v>
      </c>
      <c r="B37" s="133"/>
      <c r="C37" s="133"/>
      <c r="D37" s="133"/>
      <c r="E37" s="133"/>
      <c r="F37" s="133"/>
      <c r="G37" s="133"/>
      <c r="H37" s="133"/>
      <c r="I37" s="133"/>
      <c r="K37" s="229"/>
      <c r="L37" s="229"/>
    </row>
    <row r="38" spans="1:19" s="497" customFormat="1">
      <c r="A38" s="230" t="s">
        <v>3</v>
      </c>
      <c r="B38" s="216" t="s">
        <v>41</v>
      </c>
      <c r="C38" s="227" t="s">
        <v>7</v>
      </c>
      <c r="D38" s="216" t="s">
        <v>8</v>
      </c>
      <c r="E38" s="491" t="s">
        <v>9</v>
      </c>
      <c r="F38" s="216" t="s">
        <v>10</v>
      </c>
      <c r="G38" s="216" t="s">
        <v>10</v>
      </c>
      <c r="H38" s="216" t="s">
        <v>10</v>
      </c>
      <c r="I38" s="216" t="s">
        <v>10</v>
      </c>
      <c r="J38" s="497" t="s">
        <v>373</v>
      </c>
      <c r="K38" s="229"/>
      <c r="L38" s="229"/>
      <c r="M38" s="133"/>
      <c r="N38" s="133"/>
      <c r="O38" s="133"/>
      <c r="P38" s="133"/>
      <c r="Q38" s="133"/>
      <c r="R38" s="133"/>
    </row>
    <row r="39" spans="1:19" s="497" customFormat="1">
      <c r="A39" s="230" t="s">
        <v>1</v>
      </c>
      <c r="B39" s="487" t="s">
        <v>1114</v>
      </c>
      <c r="C39" s="487" t="s">
        <v>1176</v>
      </c>
      <c r="D39" s="487" t="s">
        <v>1140</v>
      </c>
      <c r="E39" s="487" t="s">
        <v>1117</v>
      </c>
      <c r="F39" s="487" t="s">
        <v>1164</v>
      </c>
      <c r="G39" s="487" t="s">
        <v>1165</v>
      </c>
      <c r="H39" s="487" t="s">
        <v>1166</v>
      </c>
      <c r="I39" s="487" t="s">
        <v>1167</v>
      </c>
      <c r="K39" s="229"/>
      <c r="L39" s="229"/>
    </row>
    <row r="40" spans="1:19" s="497" customFormat="1">
      <c r="A40" s="506"/>
      <c r="B40" s="489"/>
      <c r="C40" s="489"/>
      <c r="D40" s="489"/>
      <c r="E40" s="489"/>
      <c r="F40" s="489"/>
      <c r="G40" s="489"/>
      <c r="H40" s="485"/>
      <c r="I40" s="485"/>
      <c r="K40" s="229"/>
      <c r="L40" s="229"/>
    </row>
    <row r="41" spans="1:19" s="497" customFormat="1">
      <c r="A41" s="506"/>
      <c r="B41" s="489"/>
      <c r="C41" s="489"/>
      <c r="E41" s="489"/>
      <c r="K41" s="229"/>
      <c r="L41" s="229"/>
    </row>
    <row r="42" spans="1:19" s="45" customFormat="1" ht="15" customHeight="1">
      <c r="B42" s="485"/>
      <c r="C42" s="485"/>
      <c r="D42" s="485"/>
      <c r="E42" s="485"/>
      <c r="J42" s="45" t="s">
        <v>373</v>
      </c>
    </row>
    <row r="43" spans="1:19" s="497" customFormat="1">
      <c r="A43" s="506"/>
      <c r="B43" s="485"/>
      <c r="C43" s="485"/>
      <c r="D43" s="485"/>
      <c r="E43" s="485"/>
      <c r="F43" s="485"/>
      <c r="G43" s="485"/>
      <c r="H43" s="485"/>
      <c r="I43" s="485"/>
      <c r="K43" s="229"/>
      <c r="L43" s="229"/>
    </row>
    <row r="44" spans="1:19" s="45" customFormat="1" ht="15" customHeight="1">
      <c r="A44" s="283"/>
      <c r="J44" s="45" t="s">
        <v>373</v>
      </c>
    </row>
    <row r="45" spans="1:19">
      <c r="A45" s="3" t="s">
        <v>2</v>
      </c>
      <c r="B45" s="3" t="s">
        <v>79</v>
      </c>
      <c r="C45" s="3" t="s">
        <v>80</v>
      </c>
      <c r="D45" s="3" t="s">
        <v>81</v>
      </c>
      <c r="E45" s="3" t="s">
        <v>82</v>
      </c>
      <c r="J45" s="40" t="s">
        <v>373</v>
      </c>
      <c r="M45" s="497"/>
      <c r="O45" s="497"/>
      <c r="Q45" s="497"/>
    </row>
    <row r="46" spans="1:19">
      <c r="A46" s="3" t="s">
        <v>63</v>
      </c>
      <c r="B46" s="3" t="s">
        <v>83</v>
      </c>
      <c r="C46" s="3" t="s">
        <v>84</v>
      </c>
      <c r="D46" s="3" t="s">
        <v>85</v>
      </c>
      <c r="E46" s="3" t="s">
        <v>86</v>
      </c>
      <c r="M46" s="497"/>
      <c r="O46" s="497"/>
      <c r="Q46" s="497"/>
    </row>
    <row r="47" spans="1:19">
      <c r="A47" s="231" t="s">
        <v>76</v>
      </c>
      <c r="B47" s="231" t="s">
        <v>85</v>
      </c>
      <c r="C47" s="231" t="s">
        <v>86</v>
      </c>
      <c r="D47" s="231" t="s">
        <v>87</v>
      </c>
      <c r="E47" s="231" t="s">
        <v>88</v>
      </c>
      <c r="M47" s="497"/>
      <c r="O47" s="497"/>
      <c r="Q47" s="497"/>
    </row>
    <row r="48" spans="1:19">
      <c r="A48" s="40" t="s">
        <v>1170</v>
      </c>
    </row>
    <row r="49" spans="1:9">
      <c r="A49" s="1036" t="s">
        <v>1168</v>
      </c>
      <c r="B49" s="1036"/>
      <c r="C49" s="1036"/>
      <c r="D49" s="1036"/>
      <c r="E49" s="865" t="s">
        <v>1177</v>
      </c>
      <c r="F49" s="508"/>
      <c r="G49" s="509"/>
      <c r="H49" s="510"/>
      <c r="I49" s="508"/>
    </row>
    <row r="50" spans="1:9">
      <c r="A50" s="1036" t="s">
        <v>1180</v>
      </c>
      <c r="B50" s="1036"/>
      <c r="C50" s="1036"/>
      <c r="D50" s="1036"/>
      <c r="E50" s="866" t="s">
        <v>1181</v>
      </c>
      <c r="F50" s="508"/>
      <c r="G50" s="509"/>
      <c r="H50" s="510"/>
      <c r="I50" s="508"/>
    </row>
    <row r="51" spans="1:9">
      <c r="A51" s="1036" t="s">
        <v>1178</v>
      </c>
      <c r="B51" s="1036"/>
      <c r="C51" s="1036"/>
      <c r="D51" s="1036"/>
      <c r="E51" s="866" t="s">
        <v>1179</v>
      </c>
      <c r="F51" s="508"/>
      <c r="G51" s="509"/>
      <c r="H51" s="510"/>
      <c r="I51" s="508"/>
    </row>
  </sheetData>
  <mergeCells count="6">
    <mergeCell ref="A50:D50"/>
    <mergeCell ref="A51:D51"/>
    <mergeCell ref="A1:I1"/>
    <mergeCell ref="A2:I2"/>
    <mergeCell ref="A3:I3"/>
    <mergeCell ref="A49:D49"/>
  </mergeCells>
  <phoneticPr fontId="4"/>
  <conditionalFormatting sqref="B10:C10 E10:J10">
    <cfRule type="cellIs" dxfId="5" priority="8" stopIfTrue="1" operator="equal">
      <formula>0</formula>
    </cfRule>
  </conditionalFormatting>
  <conditionalFormatting sqref="B10:C10 F10:J10">
    <cfRule type="cellIs" dxfId="4" priority="6" stopIfTrue="1" operator="equal">
      <formula>0</formula>
    </cfRule>
  </conditionalFormatting>
  <conditionalFormatting sqref="E10">
    <cfRule type="cellIs" dxfId="3" priority="4" stopIfTrue="1" operator="equal">
      <formula>0</formula>
    </cfRule>
  </conditionalFormatting>
  <conditionalFormatting sqref="I32">
    <cfRule type="cellIs" dxfId="2" priority="3" stopIfTrue="1" operator="equal">
      <formula>0</formula>
    </cfRule>
  </conditionalFormatting>
  <conditionalFormatting sqref="I32">
    <cfRule type="cellIs" dxfId="1" priority="2" stopIfTrue="1" operator="equal">
      <formula>0</formula>
    </cfRule>
  </conditionalFormatting>
  <conditionalFormatting sqref="E10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3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6"/>
  <sheetViews>
    <sheetView view="pageBreakPreview" zoomScaleNormal="100" zoomScaleSheetLayoutView="100" workbookViewId="0">
      <selection activeCell="D81" sqref="D81"/>
    </sheetView>
  </sheetViews>
  <sheetFormatPr defaultRowHeight="13.5"/>
  <cols>
    <col min="1" max="2" width="8.75" customWidth="1"/>
    <col min="3" max="3" width="2" customWidth="1"/>
    <col min="4" max="6" width="17.375" customWidth="1"/>
    <col min="7" max="7" width="14.125" bestFit="1" customWidth="1"/>
    <col min="8" max="8" width="21.125" customWidth="1"/>
  </cols>
  <sheetData>
    <row r="1" spans="1:8" ht="17.25">
      <c r="A1" s="347"/>
      <c r="D1" s="12"/>
      <c r="E1" s="12"/>
      <c r="F1" s="362"/>
      <c r="G1" s="362"/>
    </row>
    <row r="2" spans="1:8" s="10" customFormat="1" ht="18.75">
      <c r="A2" s="871" t="s">
        <v>27</v>
      </c>
      <c r="B2" s="871"/>
      <c r="C2" s="871"/>
      <c r="D2" s="871"/>
      <c r="E2" s="871"/>
      <c r="F2" s="871"/>
      <c r="G2" s="871"/>
    </row>
    <row r="3" spans="1:8" s="10" customFormat="1">
      <c r="A3" s="569"/>
      <c r="B3" s="569"/>
      <c r="C3" s="569"/>
      <c r="D3" s="377"/>
      <c r="E3" s="377"/>
      <c r="F3" s="377"/>
      <c r="G3" s="377"/>
    </row>
    <row r="4" spans="1:8" s="10" customFormat="1">
      <c r="A4" s="872" t="s">
        <v>21</v>
      </c>
      <c r="B4" s="872"/>
      <c r="C4" s="141"/>
      <c r="D4" s="377" t="s">
        <v>56</v>
      </c>
      <c r="E4" s="377" t="s">
        <v>134</v>
      </c>
      <c r="G4" s="377"/>
    </row>
    <row r="5" spans="1:8" s="10" customFormat="1">
      <c r="A5" s="141"/>
      <c r="B5" s="141"/>
      <c r="C5" s="569"/>
      <c r="D5" s="124" t="s">
        <v>727</v>
      </c>
      <c r="E5" s="377" t="s">
        <v>135</v>
      </c>
      <c r="G5" s="377"/>
    </row>
    <row r="6" spans="1:8" s="10" customFormat="1">
      <c r="A6" s="141"/>
      <c r="B6" s="141"/>
      <c r="C6" s="141"/>
      <c r="D6" s="377"/>
      <c r="E6" s="377"/>
      <c r="F6" s="377"/>
      <c r="G6" s="377"/>
    </row>
    <row r="7" spans="1:8" s="10" customFormat="1">
      <c r="A7" s="872" t="s">
        <v>22</v>
      </c>
      <c r="B7" s="872"/>
      <c r="C7" s="141"/>
      <c r="D7" s="377" t="s">
        <v>55</v>
      </c>
      <c r="E7" s="377"/>
      <c r="F7" s="377"/>
      <c r="G7" s="377"/>
    </row>
    <row r="8" spans="1:8" s="10" customFormat="1">
      <c r="A8" s="141"/>
      <c r="B8" s="141"/>
      <c r="C8" s="569"/>
      <c r="D8" s="377" t="s">
        <v>728</v>
      </c>
      <c r="E8" s="377"/>
      <c r="F8" s="602"/>
      <c r="G8" s="377"/>
    </row>
    <row r="9" spans="1:8" s="10" customFormat="1">
      <c r="A9" s="141"/>
      <c r="B9" s="141"/>
      <c r="C9" s="141"/>
      <c r="D9" s="377" t="s">
        <v>729</v>
      </c>
      <c r="E9" s="377"/>
      <c r="F9" s="377"/>
      <c r="G9" s="377"/>
    </row>
    <row r="10" spans="1:8" s="10" customFormat="1">
      <c r="A10" s="141"/>
      <c r="B10" s="141"/>
      <c r="C10" s="141"/>
      <c r="D10" s="377"/>
      <c r="E10" s="377"/>
      <c r="F10" s="377"/>
      <c r="G10" s="377"/>
    </row>
    <row r="11" spans="1:8" s="10" customFormat="1">
      <c r="A11" s="872" t="s">
        <v>23</v>
      </c>
      <c r="B11" s="872"/>
      <c r="C11" s="141"/>
      <c r="D11" s="377" t="s">
        <v>57</v>
      </c>
      <c r="E11" s="377" t="s">
        <v>730</v>
      </c>
      <c r="F11" s="377" t="s">
        <v>730</v>
      </c>
      <c r="G11" s="377"/>
    </row>
    <row r="12" spans="1:8" s="10" customFormat="1">
      <c r="A12" s="141"/>
      <c r="B12" s="141"/>
      <c r="C12" s="569"/>
      <c r="D12" s="377" t="s">
        <v>89</v>
      </c>
      <c r="E12" s="377" t="s">
        <v>731</v>
      </c>
      <c r="F12" s="124" t="s">
        <v>732</v>
      </c>
      <c r="G12" s="377"/>
      <c r="H12" s="199"/>
    </row>
    <row r="13" spans="1:8" s="10" customFormat="1">
      <c r="A13" s="872"/>
      <c r="B13" s="872"/>
      <c r="C13" s="569"/>
      <c r="D13" s="603" t="s">
        <v>136</v>
      </c>
      <c r="E13" s="409" t="s">
        <v>733</v>
      </c>
      <c r="F13" s="409" t="s">
        <v>734</v>
      </c>
      <c r="G13" s="377"/>
    </row>
    <row r="14" spans="1:8" s="10" customFormat="1">
      <c r="A14" s="569"/>
      <c r="B14" s="569"/>
      <c r="C14" s="569"/>
      <c r="D14" s="377"/>
      <c r="E14" s="377"/>
      <c r="F14" s="377"/>
      <c r="G14" s="377"/>
    </row>
    <row r="15" spans="1:8" s="10" customFormat="1">
      <c r="A15" s="141"/>
      <c r="B15" s="141"/>
      <c r="C15" s="141"/>
      <c r="D15" s="377" t="s">
        <v>730</v>
      </c>
      <c r="E15" s="377" t="s">
        <v>730</v>
      </c>
      <c r="F15" s="124" t="s">
        <v>137</v>
      </c>
      <c r="G15" s="139"/>
    </row>
    <row r="16" spans="1:8" s="10" customFormat="1">
      <c r="A16" s="141"/>
      <c r="B16" s="141"/>
      <c r="C16" s="141"/>
      <c r="D16" s="409" t="s">
        <v>735</v>
      </c>
      <c r="E16" s="377" t="s">
        <v>736</v>
      </c>
      <c r="F16" s="377" t="s">
        <v>115</v>
      </c>
      <c r="G16" s="139"/>
    </row>
    <row r="17" spans="1:7" s="10" customFormat="1">
      <c r="A17" s="141"/>
      <c r="B17" s="141"/>
      <c r="C17" s="141"/>
      <c r="D17" s="409" t="s">
        <v>737</v>
      </c>
      <c r="E17" s="409" t="s">
        <v>738</v>
      </c>
      <c r="F17" s="604" t="s">
        <v>739</v>
      </c>
      <c r="G17" s="139"/>
    </row>
    <row r="18" spans="1:7" s="10" customFormat="1" ht="13.5" customHeight="1">
      <c r="A18" s="141"/>
      <c r="B18" s="141"/>
      <c r="C18" s="141"/>
      <c r="D18" s="377"/>
      <c r="E18" s="377"/>
      <c r="F18" s="141"/>
      <c r="G18" s="139"/>
    </row>
    <row r="19" spans="1:7" s="10" customFormat="1" ht="13.5" customHeight="1">
      <c r="A19" s="872" t="s">
        <v>24</v>
      </c>
      <c r="B19" s="872"/>
      <c r="C19" s="141"/>
      <c r="D19" s="377" t="s">
        <v>138</v>
      </c>
      <c r="E19" s="377"/>
      <c r="F19" s="377"/>
      <c r="G19" s="377"/>
    </row>
    <row r="20" spans="1:7" s="10" customFormat="1" ht="13.5" customHeight="1">
      <c r="A20" s="141"/>
      <c r="B20" s="141"/>
      <c r="C20" s="569"/>
      <c r="D20" s="377" t="s">
        <v>107</v>
      </c>
      <c r="E20" s="377"/>
      <c r="F20" s="377"/>
      <c r="G20" s="377"/>
    </row>
    <row r="21" spans="1:7" s="10" customFormat="1" ht="13.5" customHeight="1">
      <c r="A21" s="141"/>
      <c r="B21" s="141"/>
      <c r="C21" s="141"/>
      <c r="D21" s="377"/>
      <c r="E21" s="377"/>
      <c r="F21" s="377"/>
      <c r="G21" s="377"/>
    </row>
    <row r="22" spans="1:7" s="10" customFormat="1" ht="13.5" customHeight="1">
      <c r="A22" s="872" t="s">
        <v>25</v>
      </c>
      <c r="B22" s="872"/>
      <c r="C22" s="141"/>
      <c r="D22" s="377" t="s">
        <v>139</v>
      </c>
      <c r="E22" s="377" t="s">
        <v>30</v>
      </c>
      <c r="F22" s="377" t="s">
        <v>58</v>
      </c>
      <c r="G22" s="139"/>
    </row>
    <row r="23" spans="1:7" s="10" customFormat="1" ht="13.5" customHeight="1">
      <c r="A23" s="141"/>
      <c r="B23" s="141"/>
      <c r="C23" s="569"/>
      <c r="D23" s="377" t="s">
        <v>140</v>
      </c>
      <c r="E23" s="377" t="s">
        <v>141</v>
      </c>
      <c r="F23" s="377" t="s">
        <v>740</v>
      </c>
      <c r="G23" s="139"/>
    </row>
    <row r="24" spans="1:7" s="10" customFormat="1">
      <c r="A24" s="141"/>
      <c r="B24" s="141"/>
      <c r="C24" s="141"/>
      <c r="D24" s="141"/>
      <c r="E24" s="141"/>
      <c r="F24" s="141"/>
      <c r="G24" s="141"/>
    </row>
    <row r="25" spans="1:7" s="10" customFormat="1">
      <c r="A25" s="872" t="s">
        <v>26</v>
      </c>
      <c r="B25" s="872"/>
      <c r="C25" s="569"/>
      <c r="D25" s="878" t="s">
        <v>59</v>
      </c>
      <c r="E25" s="878"/>
      <c r="F25" s="141"/>
      <c r="G25" s="139"/>
    </row>
    <row r="26" spans="1:7" s="10" customFormat="1">
      <c r="A26" s="872"/>
      <c r="B26" s="872"/>
      <c r="C26" s="569"/>
      <c r="D26" s="141"/>
      <c r="E26" s="141"/>
      <c r="F26" s="141"/>
      <c r="G26" s="139"/>
    </row>
    <row r="27" spans="1:7" s="10" customFormat="1">
      <c r="A27" s="872" t="s">
        <v>28</v>
      </c>
      <c r="B27" s="872"/>
      <c r="C27" s="569"/>
      <c r="D27" s="878" t="s">
        <v>59</v>
      </c>
      <c r="E27" s="878"/>
      <c r="F27" s="141"/>
      <c r="G27" s="139"/>
    </row>
    <row r="28" spans="1:7" s="10" customFormat="1">
      <c r="A28" s="873"/>
      <c r="B28" s="873"/>
      <c r="C28" s="351"/>
      <c r="D28" s="874"/>
      <c r="E28" s="874"/>
      <c r="F28" s="62"/>
    </row>
    <row r="29" spans="1:7" s="10" customFormat="1">
      <c r="A29" s="62"/>
      <c r="B29" s="62"/>
      <c r="C29" s="62"/>
      <c r="D29" s="62"/>
      <c r="E29" s="62"/>
      <c r="F29" s="62"/>
    </row>
    <row r="30" spans="1:7" s="10" customFormat="1" ht="18.75">
      <c r="A30" s="879" t="s">
        <v>60</v>
      </c>
      <c r="B30" s="879"/>
      <c r="C30" s="879"/>
      <c r="D30" s="879"/>
      <c r="E30" s="879"/>
      <c r="F30" s="879"/>
      <c r="G30" s="879"/>
    </row>
    <row r="31" spans="1:7" s="10" customFormat="1">
      <c r="A31" s="873" t="s">
        <v>788</v>
      </c>
      <c r="B31" s="873"/>
      <c r="C31" s="140"/>
      <c r="D31" s="140" t="s">
        <v>786</v>
      </c>
      <c r="E31" s="607" t="s">
        <v>787</v>
      </c>
      <c r="F31" s="62"/>
      <c r="G31" s="62"/>
    </row>
    <row r="32" spans="1:7" s="10" customFormat="1">
      <c r="A32" s="608"/>
      <c r="B32" s="608"/>
      <c r="C32" s="140"/>
      <c r="D32" s="140"/>
      <c r="E32" s="607"/>
      <c r="F32" s="62"/>
      <c r="G32" s="62"/>
    </row>
    <row r="33" spans="1:8" s="10" customFormat="1">
      <c r="A33" s="873" t="s">
        <v>32</v>
      </c>
      <c r="B33" s="873"/>
      <c r="C33" s="359"/>
      <c r="D33" s="138" t="s">
        <v>789</v>
      </c>
      <c r="E33" s="62"/>
      <c r="F33" s="62"/>
      <c r="G33" s="62"/>
    </row>
    <row r="34" spans="1:8" s="10" customFormat="1" ht="14.25" thickBot="1">
      <c r="A34" s="351"/>
      <c r="B34" s="62"/>
      <c r="C34" s="62"/>
      <c r="D34" s="62"/>
      <c r="E34" s="62"/>
      <c r="F34" s="62"/>
      <c r="G34" s="62"/>
      <c r="H34" s="70"/>
    </row>
    <row r="35" spans="1:8" s="10" customFormat="1">
      <c r="A35" s="873" t="s">
        <v>33</v>
      </c>
      <c r="B35" s="873"/>
      <c r="C35" s="136"/>
      <c r="D35" s="138" t="s">
        <v>765</v>
      </c>
      <c r="E35" s="138" t="s">
        <v>769</v>
      </c>
      <c r="F35" s="138" t="s">
        <v>775</v>
      </c>
      <c r="G35" s="138" t="s">
        <v>780</v>
      </c>
      <c r="H35" s="423" t="s">
        <v>143</v>
      </c>
    </row>
    <row r="36" spans="1:8" s="10" customFormat="1">
      <c r="A36" s="62"/>
      <c r="B36" s="62"/>
      <c r="C36" s="62"/>
      <c r="D36" s="141"/>
      <c r="E36" s="141"/>
      <c r="F36" s="141"/>
      <c r="G36" s="422"/>
      <c r="H36" s="424" t="s">
        <v>144</v>
      </c>
    </row>
    <row r="37" spans="1:8" s="10" customFormat="1">
      <c r="A37" s="872" t="s">
        <v>790</v>
      </c>
      <c r="B37" s="872"/>
      <c r="C37" s="140"/>
      <c r="D37" s="140" t="s">
        <v>766</v>
      </c>
      <c r="E37" s="286" t="s">
        <v>770</v>
      </c>
      <c r="F37" s="141" t="s">
        <v>776</v>
      </c>
      <c r="G37" s="141" t="s">
        <v>781</v>
      </c>
      <c r="H37" s="493" t="s">
        <v>145</v>
      </c>
    </row>
    <row r="38" spans="1:8">
      <c r="A38" s="141"/>
      <c r="B38" s="140"/>
      <c r="C38" s="140"/>
      <c r="D38" s="140" t="s">
        <v>774</v>
      </c>
      <c r="E38" s="286" t="s">
        <v>771</v>
      </c>
      <c r="F38" s="141" t="s">
        <v>777</v>
      </c>
      <c r="G38" s="141" t="s">
        <v>782</v>
      </c>
      <c r="H38" s="493" t="s">
        <v>146</v>
      </c>
    </row>
    <row r="39" spans="1:8">
      <c r="A39" s="141"/>
      <c r="B39" s="140"/>
      <c r="C39" s="140"/>
      <c r="D39" s="141" t="s">
        <v>768</v>
      </c>
      <c r="E39" s="286" t="s">
        <v>772</v>
      </c>
      <c r="F39" s="141" t="s">
        <v>778</v>
      </c>
      <c r="G39" s="141" t="s">
        <v>783</v>
      </c>
      <c r="H39" s="493" t="s">
        <v>147</v>
      </c>
    </row>
    <row r="40" spans="1:8" ht="14.25" thickBot="1">
      <c r="A40" s="141"/>
      <c r="B40" s="140"/>
      <c r="C40" s="140"/>
      <c r="D40" s="141" t="s">
        <v>767</v>
      </c>
      <c r="E40" s="286" t="s">
        <v>773</v>
      </c>
      <c r="F40" s="141" t="s">
        <v>779</v>
      </c>
      <c r="G40" s="141" t="s">
        <v>784</v>
      </c>
      <c r="H40" s="494" t="s">
        <v>148</v>
      </c>
    </row>
    <row r="41" spans="1:8">
      <c r="A41" s="141"/>
      <c r="B41" s="140"/>
      <c r="C41" s="140"/>
      <c r="D41" s="140"/>
      <c r="E41" s="286"/>
      <c r="F41" s="141"/>
      <c r="G41" s="286"/>
    </row>
    <row r="42" spans="1:8">
      <c r="A42" s="873" t="s">
        <v>42</v>
      </c>
      <c r="B42" s="873"/>
      <c r="C42" s="368"/>
      <c r="D42" s="378" t="s">
        <v>149</v>
      </c>
      <c r="E42" s="379" t="s">
        <v>785</v>
      </c>
      <c r="F42" s="359"/>
      <c r="G42" s="368"/>
    </row>
    <row r="43" spans="1:8">
      <c r="A43" s="351"/>
      <c r="B43" s="62"/>
      <c r="C43" s="62"/>
      <c r="D43" s="338"/>
      <c r="E43" s="338"/>
      <c r="F43" s="275"/>
      <c r="G43" s="62"/>
      <c r="H43" s="199"/>
    </row>
    <row r="44" spans="1:8">
      <c r="A44" s="873" t="s">
        <v>791</v>
      </c>
      <c r="B44" s="873"/>
      <c r="D44" s="352" t="s">
        <v>39</v>
      </c>
      <c r="E44" s="125" t="s">
        <v>792</v>
      </c>
      <c r="F44" s="359"/>
      <c r="G44" s="62"/>
      <c r="H44" s="10"/>
    </row>
    <row r="45" spans="1:8">
      <c r="A45" s="351"/>
      <c r="B45" s="62"/>
      <c r="C45" s="62"/>
      <c r="D45" s="125" t="s">
        <v>793</v>
      </c>
      <c r="E45" s="609" t="s">
        <v>794</v>
      </c>
      <c r="F45" s="62"/>
      <c r="G45" s="62"/>
      <c r="H45" s="10"/>
    </row>
    <row r="46" spans="1:8">
      <c r="A46" s="608"/>
      <c r="B46" s="62"/>
      <c r="C46" s="62"/>
      <c r="D46" s="125" t="s">
        <v>795</v>
      </c>
      <c r="E46" s="609" t="s">
        <v>796</v>
      </c>
      <c r="F46" s="62"/>
      <c r="G46" s="62"/>
      <c r="H46" s="10"/>
    </row>
    <row r="47" spans="1:8">
      <c r="A47" s="608"/>
      <c r="B47" s="62"/>
      <c r="C47" s="62"/>
      <c r="D47" s="610"/>
      <c r="E47" s="609"/>
      <c r="F47" s="62"/>
      <c r="G47" s="62"/>
      <c r="H47" s="10"/>
    </row>
    <row r="48" spans="1:8">
      <c r="A48" s="873" t="s">
        <v>34</v>
      </c>
      <c r="B48" s="873"/>
      <c r="D48" s="125" t="s">
        <v>797</v>
      </c>
      <c r="E48" s="425" t="s">
        <v>798</v>
      </c>
      <c r="F48" s="62"/>
      <c r="G48" s="62"/>
      <c r="H48" s="10"/>
    </row>
    <row r="49" spans="1:8">
      <c r="A49" s="351"/>
      <c r="B49" s="351"/>
      <c r="D49" s="125"/>
      <c r="E49" s="359"/>
      <c r="F49" s="62"/>
      <c r="G49" s="62"/>
      <c r="H49" s="10"/>
    </row>
    <row r="50" spans="1:8">
      <c r="A50" s="873" t="s">
        <v>35</v>
      </c>
      <c r="B50" s="873"/>
      <c r="D50" s="125" t="s">
        <v>799</v>
      </c>
      <c r="E50" s="125" t="s">
        <v>800</v>
      </c>
      <c r="F50" s="125"/>
      <c r="G50" s="285"/>
      <c r="H50" s="138"/>
    </row>
    <row r="51" spans="1:8">
      <c r="A51" s="608"/>
      <c r="B51" s="608"/>
      <c r="D51" s="125"/>
      <c r="E51" s="125"/>
      <c r="F51" s="125"/>
      <c r="G51" s="285"/>
      <c r="H51" s="138"/>
    </row>
    <row r="52" spans="1:8">
      <c r="A52" s="873" t="s">
        <v>36</v>
      </c>
      <c r="B52" s="873"/>
      <c r="D52" s="125" t="s">
        <v>801</v>
      </c>
      <c r="E52" s="359"/>
      <c r="F52" s="62"/>
      <c r="G52" s="62"/>
      <c r="H52" s="10"/>
    </row>
    <row r="53" spans="1:8">
      <c r="A53" s="351"/>
      <c r="B53" s="62"/>
      <c r="C53" s="62"/>
      <c r="D53" s="62"/>
      <c r="E53" s="62"/>
      <c r="F53" s="62"/>
      <c r="G53" s="62"/>
      <c r="H53" s="10"/>
    </row>
    <row r="54" spans="1:8">
      <c r="A54" s="873" t="s">
        <v>151</v>
      </c>
      <c r="B54" s="873"/>
      <c r="C54" s="62"/>
      <c r="D54" s="140" t="s">
        <v>152</v>
      </c>
      <c r="E54" s="138"/>
      <c r="F54" s="139"/>
      <c r="G54" s="140"/>
      <c r="H54" s="10"/>
    </row>
    <row r="55" spans="1:8">
      <c r="A55" s="351"/>
      <c r="B55" s="62"/>
      <c r="C55" s="62"/>
      <c r="D55" s="62"/>
      <c r="E55" s="62"/>
      <c r="F55" s="62"/>
      <c r="G55" s="62"/>
      <c r="H55" s="10"/>
    </row>
    <row r="56" spans="1:8">
      <c r="A56" s="873" t="s">
        <v>37</v>
      </c>
      <c r="B56" s="873"/>
      <c r="C56" s="62"/>
      <c r="D56" s="138" t="s">
        <v>802</v>
      </c>
      <c r="E56" s="138" t="s">
        <v>896</v>
      </c>
      <c r="F56" s="62"/>
      <c r="G56" s="62"/>
      <c r="H56" s="10"/>
    </row>
    <row r="57" spans="1:8">
      <c r="A57" s="351"/>
      <c r="B57" s="351"/>
      <c r="C57" s="62"/>
      <c r="D57" s="138" t="s">
        <v>803</v>
      </c>
      <c r="E57" s="138" t="s">
        <v>804</v>
      </c>
      <c r="F57" s="124"/>
      <c r="G57" s="62"/>
      <c r="H57" s="10"/>
    </row>
    <row r="58" spans="1:8">
      <c r="A58" s="351"/>
      <c r="B58" s="62"/>
      <c r="C58" s="62"/>
      <c r="D58" s="62"/>
      <c r="E58" s="62"/>
      <c r="F58" s="275"/>
      <c r="G58" s="5"/>
      <c r="H58" s="70"/>
    </row>
    <row r="59" spans="1:8">
      <c r="A59" s="873" t="s">
        <v>38</v>
      </c>
      <c r="B59" s="873"/>
      <c r="D59" s="125" t="s">
        <v>805</v>
      </c>
      <c r="E59" s="368"/>
      <c r="F59" s="877" t="s">
        <v>142</v>
      </c>
      <c r="G59" s="877"/>
      <c r="H59" s="877"/>
    </row>
    <row r="60" spans="1:8">
      <c r="A60" s="62"/>
      <c r="B60" s="62"/>
      <c r="C60" s="62"/>
      <c r="D60" s="368"/>
      <c r="E60" s="368"/>
      <c r="F60" s="876" t="s">
        <v>818</v>
      </c>
      <c r="G60" s="876"/>
      <c r="H60" s="876"/>
    </row>
    <row r="61" spans="1:8">
      <c r="A61" s="873" t="s">
        <v>54</v>
      </c>
      <c r="B61" s="873"/>
      <c r="C61" s="62"/>
      <c r="D61" s="125" t="s">
        <v>153</v>
      </c>
      <c r="E61" s="125" t="s">
        <v>363</v>
      </c>
      <c r="F61" s="876"/>
      <c r="G61" s="876"/>
      <c r="H61" s="876"/>
    </row>
    <row r="62" spans="1:8">
      <c r="F62" s="876" t="s">
        <v>820</v>
      </c>
      <c r="G62" s="876"/>
      <c r="H62" s="876"/>
    </row>
    <row r="63" spans="1:8">
      <c r="A63" s="873" t="s">
        <v>154</v>
      </c>
      <c r="B63" s="873"/>
      <c r="C63" s="62"/>
      <c r="D63" s="125" t="s">
        <v>364</v>
      </c>
      <c r="F63" s="876"/>
      <c r="G63" s="876"/>
      <c r="H63" s="876"/>
    </row>
    <row r="64" spans="1:8">
      <c r="A64" s="351"/>
      <c r="B64" s="62"/>
      <c r="C64" s="62"/>
      <c r="D64" s="368"/>
      <c r="E64" s="62"/>
      <c r="F64" s="876" t="s">
        <v>817</v>
      </c>
      <c r="G64" s="876"/>
      <c r="H64" s="876"/>
    </row>
    <row r="65" spans="1:8">
      <c r="A65" s="873" t="s">
        <v>40</v>
      </c>
      <c r="B65" s="873"/>
      <c r="C65" s="62"/>
      <c r="D65" s="138" t="s">
        <v>897</v>
      </c>
      <c r="E65" s="62"/>
      <c r="F65" s="876"/>
      <c r="G65" s="876"/>
      <c r="H65" s="876"/>
    </row>
    <row r="66" spans="1:8">
      <c r="A66" s="351"/>
      <c r="B66" s="351"/>
      <c r="C66" s="62"/>
      <c r="D66" s="138" t="s">
        <v>898</v>
      </c>
      <c r="E66" s="62"/>
      <c r="F66" s="876" t="s">
        <v>819</v>
      </c>
      <c r="G66" s="876"/>
      <c r="H66" s="876"/>
    </row>
    <row r="67" spans="1:8">
      <c r="A67" s="62"/>
      <c r="B67" s="62"/>
      <c r="C67" s="62"/>
      <c r="D67" s="125"/>
      <c r="E67" s="62"/>
      <c r="F67" s="876"/>
      <c r="G67" s="876"/>
      <c r="H67" s="876"/>
    </row>
    <row r="68" spans="1:8">
      <c r="A68" s="873" t="s">
        <v>806</v>
      </c>
      <c r="B68" s="873"/>
      <c r="E68" s="62"/>
      <c r="F68" s="62"/>
      <c r="G68" s="362"/>
    </row>
    <row r="69" spans="1:8">
      <c r="A69" s="608"/>
      <c r="B69" s="608"/>
      <c r="D69" s="8"/>
      <c r="E69" s="3" t="s">
        <v>807</v>
      </c>
      <c r="F69" s="3" t="s">
        <v>808</v>
      </c>
      <c r="G69" s="362"/>
    </row>
    <row r="70" spans="1:8">
      <c r="A70" s="608"/>
      <c r="B70" s="608"/>
      <c r="D70" s="612" t="s">
        <v>809</v>
      </c>
      <c r="E70" s="612" t="s">
        <v>813</v>
      </c>
      <c r="F70" s="612" t="s">
        <v>810</v>
      </c>
      <c r="G70" s="362"/>
    </row>
    <row r="71" spans="1:8">
      <c r="A71" s="608"/>
      <c r="B71" s="608"/>
      <c r="D71" s="612" t="s">
        <v>811</v>
      </c>
      <c r="E71" s="612" t="s">
        <v>814</v>
      </c>
      <c r="F71" s="612" t="s">
        <v>815</v>
      </c>
      <c r="G71" s="362"/>
    </row>
    <row r="72" spans="1:8">
      <c r="A72" s="608"/>
      <c r="B72" s="608"/>
      <c r="D72" s="612" t="s">
        <v>812</v>
      </c>
      <c r="E72" s="612" t="s">
        <v>813</v>
      </c>
      <c r="F72" s="612" t="s">
        <v>815</v>
      </c>
      <c r="G72" s="362"/>
    </row>
    <row r="73" spans="1:8">
      <c r="A73" s="608"/>
      <c r="B73" s="608"/>
      <c r="E73" s="62"/>
      <c r="F73" s="62"/>
      <c r="G73" s="362"/>
    </row>
    <row r="74" spans="1:8">
      <c r="A74" s="875" t="s">
        <v>155</v>
      </c>
      <c r="B74" s="875"/>
      <c r="D74" t="s">
        <v>816</v>
      </c>
      <c r="E74" s="62"/>
      <c r="F74" s="62"/>
      <c r="G74" s="362"/>
    </row>
    <row r="75" spans="1:8">
      <c r="A75" s="368"/>
      <c r="B75" s="368"/>
      <c r="G75" s="362"/>
    </row>
    <row r="76" spans="1:8">
      <c r="A76" s="875" t="s">
        <v>90</v>
      </c>
      <c r="B76" s="875"/>
      <c r="D76" t="s">
        <v>150</v>
      </c>
    </row>
  </sheetData>
  <mergeCells count="38">
    <mergeCell ref="A25:B25"/>
    <mergeCell ref="A19:B19"/>
    <mergeCell ref="A22:B22"/>
    <mergeCell ref="D25:E25"/>
    <mergeCell ref="A27:B27"/>
    <mergeCell ref="A76:B76"/>
    <mergeCell ref="A30:G30"/>
    <mergeCell ref="A33:B33"/>
    <mergeCell ref="A35:B35"/>
    <mergeCell ref="A37:B37"/>
    <mergeCell ref="A42:B42"/>
    <mergeCell ref="A65:B65"/>
    <mergeCell ref="A54:B54"/>
    <mergeCell ref="A63:B63"/>
    <mergeCell ref="A31:B31"/>
    <mergeCell ref="A50:B50"/>
    <mergeCell ref="A68:B68"/>
    <mergeCell ref="A28:B28"/>
    <mergeCell ref="D28:E28"/>
    <mergeCell ref="A26:B26"/>
    <mergeCell ref="A74:B74"/>
    <mergeCell ref="F66:H67"/>
    <mergeCell ref="F64:H65"/>
    <mergeCell ref="A44:B44"/>
    <mergeCell ref="A48:B48"/>
    <mergeCell ref="A52:B52"/>
    <mergeCell ref="A56:B56"/>
    <mergeCell ref="A59:B59"/>
    <mergeCell ref="F59:H59"/>
    <mergeCell ref="F60:H61"/>
    <mergeCell ref="A61:B61"/>
    <mergeCell ref="F62:H63"/>
    <mergeCell ref="D27:E27"/>
    <mergeCell ref="A2:G2"/>
    <mergeCell ref="A13:B13"/>
    <mergeCell ref="A4:B4"/>
    <mergeCell ref="A7:B7"/>
    <mergeCell ref="A11:B11"/>
  </mergeCells>
  <phoneticPr fontId="4"/>
  <printOptions horizontalCentered="1"/>
  <pageMargins left="0.59055118110236227" right="0.59055118110236227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zoomScale="110" zoomScaleNormal="110" workbookViewId="0">
      <selection activeCell="C54" sqref="C54"/>
    </sheetView>
  </sheetViews>
  <sheetFormatPr defaultRowHeight="13.5"/>
  <cols>
    <col min="1" max="1" width="15.625" style="570" customWidth="1"/>
    <col min="2" max="2" width="11.875" style="570" customWidth="1"/>
    <col min="3" max="6" width="12.125" style="570" customWidth="1"/>
    <col min="7" max="7" width="13" style="570" customWidth="1"/>
    <col min="8" max="16384" width="9" style="570"/>
  </cols>
  <sheetData>
    <row r="1" spans="1:7" ht="24" customHeight="1">
      <c r="A1" s="897" t="s">
        <v>634</v>
      </c>
      <c r="B1" s="898"/>
      <c r="C1" s="898"/>
      <c r="D1" s="898"/>
      <c r="E1" s="898"/>
      <c r="F1" s="898"/>
      <c r="G1" s="898"/>
    </row>
    <row r="2" spans="1:7" ht="19.5" customHeight="1">
      <c r="A2" s="899" t="s">
        <v>635</v>
      </c>
      <c r="B2" s="899"/>
      <c r="C2" s="571"/>
      <c r="D2" s="900" t="s">
        <v>636</v>
      </c>
      <c r="E2" s="900"/>
      <c r="F2" s="900"/>
      <c r="G2" s="571"/>
    </row>
    <row r="3" spans="1:7" ht="12" customHeight="1">
      <c r="A3" s="615">
        <v>0.29166666666666669</v>
      </c>
      <c r="B3" s="616" t="s">
        <v>637</v>
      </c>
      <c r="C3" s="616"/>
      <c r="D3" s="615">
        <v>0.29166666666666669</v>
      </c>
      <c r="E3" s="616" t="s">
        <v>637</v>
      </c>
      <c r="F3" s="616"/>
    </row>
    <row r="4" spans="1:7" ht="12" customHeight="1">
      <c r="A4" s="615">
        <v>0.3125</v>
      </c>
      <c r="B4" s="616" t="s">
        <v>638</v>
      </c>
      <c r="C4" s="616"/>
      <c r="D4" s="615">
        <v>0.3125</v>
      </c>
      <c r="E4" s="616" t="s">
        <v>638</v>
      </c>
      <c r="F4" s="616"/>
    </row>
    <row r="5" spans="1:7" ht="12" customHeight="1">
      <c r="A5" s="617" t="s">
        <v>639</v>
      </c>
      <c r="B5" s="618" t="s">
        <v>640</v>
      </c>
      <c r="C5" s="616"/>
      <c r="D5" s="615">
        <v>0.34027777777777773</v>
      </c>
      <c r="E5" s="616" t="s">
        <v>641</v>
      </c>
      <c r="F5" s="616"/>
    </row>
    <row r="6" spans="1:7" ht="12" customHeight="1">
      <c r="A6" s="617" t="s">
        <v>893</v>
      </c>
      <c r="B6" s="616" t="s">
        <v>642</v>
      </c>
      <c r="C6" s="616"/>
      <c r="D6" s="615">
        <v>0.3611111111111111</v>
      </c>
      <c r="E6" s="616" t="s">
        <v>643</v>
      </c>
      <c r="F6" s="616"/>
    </row>
    <row r="7" spans="1:7" ht="12" customHeight="1">
      <c r="A7" s="615">
        <v>0.37847222222222227</v>
      </c>
      <c r="B7" s="619" t="s">
        <v>644</v>
      </c>
      <c r="C7" s="616"/>
      <c r="D7" s="615">
        <v>0.69097222222222221</v>
      </c>
      <c r="E7" s="616" t="s">
        <v>645</v>
      </c>
      <c r="F7" s="616"/>
    </row>
    <row r="8" spans="1:7" ht="12" customHeight="1">
      <c r="A8" s="615">
        <v>0.39583333333333331</v>
      </c>
      <c r="B8" s="616" t="s">
        <v>646</v>
      </c>
      <c r="C8" s="616"/>
      <c r="D8" s="615">
        <v>0.70833333333333337</v>
      </c>
      <c r="E8" s="616" t="s">
        <v>647</v>
      </c>
      <c r="F8" s="616"/>
    </row>
    <row r="9" spans="1:7" ht="12" customHeight="1">
      <c r="A9" s="615">
        <v>0.40625</v>
      </c>
      <c r="B9" s="616" t="s">
        <v>643</v>
      </c>
      <c r="C9" s="616"/>
      <c r="D9" s="615"/>
      <c r="E9" s="616"/>
      <c r="F9" s="616"/>
    </row>
    <row r="10" spans="1:7" ht="12" customHeight="1">
      <c r="A10" s="620">
        <v>0.67361111111111116</v>
      </c>
      <c r="B10" s="616" t="s">
        <v>645</v>
      </c>
      <c r="C10" s="616"/>
      <c r="D10" s="615"/>
      <c r="E10" s="616"/>
      <c r="F10" s="616"/>
    </row>
    <row r="11" spans="1:7" ht="22.5" customHeight="1">
      <c r="A11" s="572" t="s">
        <v>648</v>
      </c>
    </row>
    <row r="12" spans="1:7">
      <c r="A12" s="573" t="s">
        <v>649</v>
      </c>
      <c r="B12" s="574" t="s">
        <v>650</v>
      </c>
      <c r="C12" s="574" t="s">
        <v>651</v>
      </c>
      <c r="D12" s="574" t="s">
        <v>652</v>
      </c>
      <c r="E12" s="574" t="s">
        <v>653</v>
      </c>
      <c r="F12" s="574" t="s">
        <v>654</v>
      </c>
      <c r="G12" s="574" t="s">
        <v>655</v>
      </c>
    </row>
    <row r="13" spans="1:7" ht="19.5" customHeight="1">
      <c r="A13" s="575" t="s">
        <v>656</v>
      </c>
      <c r="B13" s="574" t="s">
        <v>701</v>
      </c>
      <c r="C13" s="576" t="s">
        <v>657</v>
      </c>
      <c r="D13" s="576" t="s">
        <v>699</v>
      </c>
      <c r="E13" s="576" t="s">
        <v>700</v>
      </c>
      <c r="F13" s="576" t="s">
        <v>700</v>
      </c>
      <c r="G13" s="611" t="s">
        <v>658</v>
      </c>
    </row>
    <row r="14" spans="1:7" ht="19.5" customHeight="1">
      <c r="A14" s="575" t="s">
        <v>659</v>
      </c>
      <c r="B14" s="574" t="s">
        <v>702</v>
      </c>
      <c r="C14" s="576" t="s">
        <v>660</v>
      </c>
      <c r="D14" s="576" t="s">
        <v>661</v>
      </c>
      <c r="E14" s="577"/>
      <c r="F14" s="577"/>
      <c r="G14" s="574" t="s">
        <v>662</v>
      </c>
    </row>
    <row r="15" spans="1:7" ht="26.25" customHeight="1">
      <c r="A15" s="893" t="s">
        <v>663</v>
      </c>
      <c r="B15" s="895" t="s">
        <v>703</v>
      </c>
      <c r="C15" s="903" t="s">
        <v>704</v>
      </c>
      <c r="D15" s="903" t="s">
        <v>705</v>
      </c>
      <c r="E15" s="621" t="s">
        <v>822</v>
      </c>
      <c r="F15" s="577"/>
      <c r="G15" s="885" t="s">
        <v>664</v>
      </c>
    </row>
    <row r="16" spans="1:7" ht="26.25" customHeight="1">
      <c r="A16" s="901"/>
      <c r="B16" s="902"/>
      <c r="C16" s="904"/>
      <c r="D16" s="905"/>
      <c r="E16" s="621" t="s">
        <v>823</v>
      </c>
      <c r="F16" s="577"/>
      <c r="G16" s="902"/>
    </row>
    <row r="17" spans="1:7" ht="26.25" customHeight="1">
      <c r="A17" s="894"/>
      <c r="B17" s="896"/>
      <c r="C17" s="905"/>
      <c r="D17" s="621" t="s">
        <v>706</v>
      </c>
      <c r="E17" s="621" t="s">
        <v>824</v>
      </c>
      <c r="F17" s="577"/>
      <c r="G17" s="896"/>
    </row>
    <row r="18" spans="1:7">
      <c r="A18" s="890" t="s">
        <v>665</v>
      </c>
      <c r="B18" s="891"/>
      <c r="C18" s="891"/>
      <c r="D18" s="891"/>
      <c r="E18" s="891"/>
      <c r="F18" s="891"/>
      <c r="G18" s="892"/>
    </row>
    <row r="19" spans="1:7" ht="26.25" customHeight="1">
      <c r="A19" s="893" t="s">
        <v>666</v>
      </c>
      <c r="B19" s="895" t="s">
        <v>707</v>
      </c>
      <c r="C19" s="621" t="s">
        <v>708</v>
      </c>
      <c r="D19" s="883" t="s">
        <v>821</v>
      </c>
      <c r="E19" s="621" t="s">
        <v>825</v>
      </c>
      <c r="F19" s="577"/>
      <c r="G19" s="885" t="s">
        <v>664</v>
      </c>
    </row>
    <row r="20" spans="1:7" ht="26.25" customHeight="1">
      <c r="A20" s="894"/>
      <c r="B20" s="896"/>
      <c r="C20" s="621" t="s">
        <v>709</v>
      </c>
      <c r="D20" s="884"/>
      <c r="E20" s="621" t="s">
        <v>826</v>
      </c>
      <c r="F20" s="577"/>
      <c r="G20" s="887"/>
    </row>
    <row r="21" spans="1:7" ht="26.25" customHeight="1">
      <c r="A21" s="893" t="s">
        <v>667</v>
      </c>
      <c r="B21" s="895" t="s">
        <v>718</v>
      </c>
      <c r="C21" s="621" t="s">
        <v>710</v>
      </c>
      <c r="D21" s="621" t="s">
        <v>712</v>
      </c>
      <c r="E21" s="621" t="s">
        <v>827</v>
      </c>
      <c r="F21" s="577"/>
      <c r="G21" s="885" t="s">
        <v>668</v>
      </c>
    </row>
    <row r="22" spans="1:7" ht="26.25" customHeight="1">
      <c r="A22" s="894"/>
      <c r="B22" s="896"/>
      <c r="C22" s="621" t="s">
        <v>711</v>
      </c>
      <c r="D22" s="621" t="s">
        <v>713</v>
      </c>
      <c r="E22" s="621" t="s">
        <v>828</v>
      </c>
      <c r="F22" s="577"/>
      <c r="G22" s="886"/>
    </row>
    <row r="23" spans="1:7" ht="26.25" customHeight="1">
      <c r="A23" s="893" t="s">
        <v>669</v>
      </c>
      <c r="B23" s="895" t="s">
        <v>719</v>
      </c>
      <c r="C23" s="621" t="s">
        <v>714</v>
      </c>
      <c r="D23" s="621" t="s">
        <v>716</v>
      </c>
      <c r="E23" s="621" t="s">
        <v>829</v>
      </c>
      <c r="F23" s="577"/>
      <c r="G23" s="886"/>
    </row>
    <row r="24" spans="1:7" ht="26.25" customHeight="1">
      <c r="A24" s="894"/>
      <c r="B24" s="896"/>
      <c r="C24" s="621" t="s">
        <v>715</v>
      </c>
      <c r="D24" s="621" t="s">
        <v>717</v>
      </c>
      <c r="E24" s="621" t="s">
        <v>830</v>
      </c>
      <c r="F24" s="577"/>
      <c r="G24" s="886"/>
    </row>
    <row r="25" spans="1:7" ht="27" customHeight="1">
      <c r="A25" s="575" t="s">
        <v>670</v>
      </c>
      <c r="B25" s="574" t="s">
        <v>720</v>
      </c>
      <c r="C25" s="621" t="s">
        <v>671</v>
      </c>
      <c r="D25" s="621" t="s">
        <v>672</v>
      </c>
      <c r="E25" s="622"/>
      <c r="F25" s="577"/>
      <c r="G25" s="887"/>
    </row>
    <row r="26" spans="1:7" ht="30" customHeight="1">
      <c r="A26" s="579" t="s">
        <v>673</v>
      </c>
      <c r="B26" s="580"/>
      <c r="C26" s="580"/>
      <c r="D26" s="580"/>
      <c r="E26" s="580"/>
      <c r="F26" s="580"/>
      <c r="G26" s="580"/>
    </row>
    <row r="27" spans="1:7" ht="13.5" customHeight="1">
      <c r="A27" s="581" t="s">
        <v>649</v>
      </c>
      <c r="B27" s="582" t="s">
        <v>650</v>
      </c>
      <c r="C27" s="574" t="s">
        <v>651</v>
      </c>
      <c r="D27" s="574" t="s">
        <v>652</v>
      </c>
      <c r="E27" s="574" t="s">
        <v>653</v>
      </c>
      <c r="F27" s="574" t="s">
        <v>654</v>
      </c>
      <c r="G27" s="574" t="s">
        <v>655</v>
      </c>
    </row>
    <row r="28" spans="1:7" ht="20.25" customHeight="1">
      <c r="A28" s="575" t="s">
        <v>674</v>
      </c>
      <c r="B28" s="574" t="s">
        <v>675</v>
      </c>
      <c r="C28" s="576" t="s">
        <v>676</v>
      </c>
      <c r="D28" s="576" t="s">
        <v>721</v>
      </c>
      <c r="E28" s="576" t="s">
        <v>676</v>
      </c>
      <c r="F28" s="576" t="s">
        <v>721</v>
      </c>
      <c r="G28" s="885" t="s">
        <v>658</v>
      </c>
    </row>
    <row r="29" spans="1:7" ht="20.25" customHeight="1">
      <c r="A29" s="575" t="s">
        <v>677</v>
      </c>
      <c r="B29" s="574" t="s">
        <v>678</v>
      </c>
      <c r="C29" s="576" t="s">
        <v>676</v>
      </c>
      <c r="D29" s="576" t="s">
        <v>721</v>
      </c>
      <c r="E29" s="576" t="s">
        <v>676</v>
      </c>
      <c r="F29" s="576" t="s">
        <v>721</v>
      </c>
      <c r="G29" s="887"/>
    </row>
    <row r="30" spans="1:7" ht="20.25" customHeight="1">
      <c r="A30" s="575" t="s">
        <v>679</v>
      </c>
      <c r="B30" s="574" t="s">
        <v>831</v>
      </c>
      <c r="C30" s="578" t="s">
        <v>833</v>
      </c>
      <c r="D30" s="578" t="s">
        <v>833</v>
      </c>
      <c r="E30" s="613"/>
      <c r="F30" s="613"/>
      <c r="G30" s="885" t="s">
        <v>680</v>
      </c>
    </row>
    <row r="31" spans="1:7" ht="20.25" customHeight="1">
      <c r="A31" s="575" t="s">
        <v>681</v>
      </c>
      <c r="B31" s="574" t="s">
        <v>832</v>
      </c>
      <c r="C31" s="578" t="s">
        <v>834</v>
      </c>
      <c r="D31" s="578" t="s">
        <v>835</v>
      </c>
      <c r="E31" s="613"/>
      <c r="F31" s="613"/>
      <c r="G31" s="887"/>
    </row>
    <row r="32" spans="1:7" ht="20.25" customHeight="1">
      <c r="A32" s="575" t="s">
        <v>682</v>
      </c>
      <c r="B32" s="574" t="s">
        <v>842</v>
      </c>
      <c r="C32" s="578" t="s">
        <v>836</v>
      </c>
      <c r="D32" s="578" t="s">
        <v>837</v>
      </c>
      <c r="E32" s="577"/>
      <c r="F32" s="577"/>
      <c r="G32" s="895" t="s">
        <v>683</v>
      </c>
    </row>
    <row r="33" spans="1:7" ht="20.25" customHeight="1">
      <c r="A33" s="575" t="s">
        <v>684</v>
      </c>
      <c r="B33" s="574" t="s">
        <v>843</v>
      </c>
      <c r="C33" s="578" t="s">
        <v>838</v>
      </c>
      <c r="D33" s="578" t="s">
        <v>839</v>
      </c>
      <c r="E33" s="577"/>
      <c r="F33" s="577"/>
      <c r="G33" s="896"/>
    </row>
    <row r="34" spans="1:7" ht="20.25" customHeight="1">
      <c r="A34" s="575" t="s">
        <v>685</v>
      </c>
      <c r="B34" s="574" t="s">
        <v>844</v>
      </c>
      <c r="C34" s="578" t="s">
        <v>840</v>
      </c>
      <c r="D34" s="578" t="s">
        <v>841</v>
      </c>
      <c r="E34" s="577"/>
      <c r="F34" s="577"/>
      <c r="G34" s="583" t="s">
        <v>686</v>
      </c>
    </row>
    <row r="35" spans="1:7">
      <c r="A35" s="880" t="s">
        <v>665</v>
      </c>
      <c r="B35" s="881"/>
      <c r="C35" s="881"/>
      <c r="D35" s="881"/>
      <c r="E35" s="881"/>
      <c r="F35" s="881"/>
      <c r="G35" s="882"/>
    </row>
    <row r="36" spans="1:7" ht="20.25" customHeight="1">
      <c r="A36" s="584" t="s">
        <v>687</v>
      </c>
      <c r="B36" s="585" t="s">
        <v>845</v>
      </c>
      <c r="C36" s="586" t="s">
        <v>688</v>
      </c>
      <c r="D36" s="586" t="s">
        <v>689</v>
      </c>
      <c r="E36" s="587" t="s">
        <v>690</v>
      </c>
      <c r="F36" s="577"/>
      <c r="G36" s="883" t="s">
        <v>691</v>
      </c>
    </row>
    <row r="37" spans="1:7" ht="20.25" customHeight="1">
      <c r="A37" s="588" t="s">
        <v>722</v>
      </c>
      <c r="B37" s="589" t="s">
        <v>846</v>
      </c>
      <c r="C37" s="590" t="s">
        <v>723</v>
      </c>
      <c r="D37" s="590" t="s">
        <v>724</v>
      </c>
      <c r="E37" s="591" t="s">
        <v>692</v>
      </c>
      <c r="F37" s="577"/>
      <c r="G37" s="884"/>
    </row>
    <row r="38" spans="1:7" ht="20.25" customHeight="1">
      <c r="A38" s="588" t="s">
        <v>693</v>
      </c>
      <c r="B38" s="589" t="s">
        <v>847</v>
      </c>
      <c r="C38" s="590" t="s">
        <v>725</v>
      </c>
      <c r="D38" s="590" t="s">
        <v>726</v>
      </c>
      <c r="E38" s="592"/>
      <c r="F38" s="577"/>
      <c r="G38" s="885" t="s">
        <v>668</v>
      </c>
    </row>
    <row r="39" spans="1:7" ht="20.25" customHeight="1">
      <c r="A39" s="588" t="s">
        <v>696</v>
      </c>
      <c r="B39" s="589" t="s">
        <v>848</v>
      </c>
      <c r="C39" s="590" t="s">
        <v>694</v>
      </c>
      <c r="D39" s="590" t="s">
        <v>695</v>
      </c>
      <c r="E39" s="592"/>
      <c r="F39" s="577"/>
      <c r="G39" s="886"/>
    </row>
    <row r="40" spans="1:7" ht="20.25" customHeight="1">
      <c r="A40" s="588" t="s">
        <v>849</v>
      </c>
      <c r="B40" s="593" t="s">
        <v>850</v>
      </c>
      <c r="C40" s="590" t="s">
        <v>697</v>
      </c>
      <c r="D40" s="590" t="s">
        <v>698</v>
      </c>
      <c r="E40" s="594"/>
      <c r="F40" s="577"/>
      <c r="G40" s="886"/>
    </row>
    <row r="41" spans="1:7" ht="20.25" customHeight="1">
      <c r="A41" s="588" t="s">
        <v>852</v>
      </c>
      <c r="B41" s="593" t="s">
        <v>853</v>
      </c>
      <c r="C41" s="888" t="s">
        <v>854</v>
      </c>
      <c r="D41" s="889"/>
      <c r="E41" s="594"/>
      <c r="F41" s="577"/>
      <c r="G41" s="886"/>
    </row>
    <row r="42" spans="1:7" ht="20.25" customHeight="1">
      <c r="A42" s="588" t="s">
        <v>851</v>
      </c>
      <c r="B42" s="593" t="s">
        <v>855</v>
      </c>
      <c r="C42" s="888" t="s">
        <v>854</v>
      </c>
      <c r="D42" s="889"/>
      <c r="E42" s="614"/>
      <c r="F42" s="614"/>
      <c r="G42" s="887"/>
    </row>
    <row r="44" spans="1:7" ht="14.25" thickBot="1">
      <c r="A44" s="570" t="s">
        <v>894</v>
      </c>
    </row>
    <row r="45" spans="1:7" ht="14.25" thickBot="1">
      <c r="A45" s="623" t="s">
        <v>895</v>
      </c>
      <c r="B45" s="624"/>
      <c r="C45" s="625"/>
    </row>
  </sheetData>
  <mergeCells count="26">
    <mergeCell ref="G28:G29"/>
    <mergeCell ref="G30:G31"/>
    <mergeCell ref="G32:G33"/>
    <mergeCell ref="A1:G1"/>
    <mergeCell ref="A2:B2"/>
    <mergeCell ref="D2:F2"/>
    <mergeCell ref="A15:A17"/>
    <mergeCell ref="B15:B17"/>
    <mergeCell ref="C15:C17"/>
    <mergeCell ref="D15:D16"/>
    <mergeCell ref="G15:G17"/>
    <mergeCell ref="A21:A22"/>
    <mergeCell ref="B21:B22"/>
    <mergeCell ref="G21:G25"/>
    <mergeCell ref="A23:A24"/>
    <mergeCell ref="B23:B24"/>
    <mergeCell ref="A18:G18"/>
    <mergeCell ref="A19:A20"/>
    <mergeCell ref="B19:B20"/>
    <mergeCell ref="D19:D20"/>
    <mergeCell ref="G19:G20"/>
    <mergeCell ref="A35:G35"/>
    <mergeCell ref="G36:G37"/>
    <mergeCell ref="G38:G42"/>
    <mergeCell ref="C41:D41"/>
    <mergeCell ref="C42:D42"/>
  </mergeCells>
  <phoneticPr fontId="4"/>
  <printOptions horizontalCentered="1"/>
  <pageMargins left="0.70866141732283472" right="0.70866141732283472" top="0.39370078740157483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101"/>
  <sheetViews>
    <sheetView view="pageBreakPreview" zoomScaleNormal="100" zoomScaleSheetLayoutView="100" workbookViewId="0">
      <selection activeCell="K46" sqref="K46"/>
    </sheetView>
  </sheetViews>
  <sheetFormatPr defaultColWidth="9" defaultRowHeight="14.25"/>
  <cols>
    <col min="1" max="1" width="3.625" style="196" customWidth="1"/>
    <col min="2" max="2" width="5.25" style="196" hidden="1" customWidth="1"/>
    <col min="3" max="3" width="9" style="196"/>
    <col min="4" max="4" width="11.75" style="196" customWidth="1"/>
    <col min="5" max="5" width="6.5" style="43" customWidth="1"/>
    <col min="6" max="6" width="6.5" style="196" customWidth="1"/>
    <col min="7" max="7" width="6.5" style="266" customWidth="1"/>
    <col min="8" max="8" width="2.875" style="196" customWidth="1"/>
    <col min="9" max="9" width="3.625" style="196" customWidth="1"/>
    <col min="10" max="10" width="5.25" style="196" hidden="1" customWidth="1"/>
    <col min="11" max="11" width="9" style="196"/>
    <col min="12" max="12" width="10.75" style="196" bestFit="1" customWidth="1"/>
    <col min="13" max="13" width="6.5" style="43" customWidth="1"/>
    <col min="14" max="15" width="6.5" style="196" customWidth="1"/>
    <col min="16" max="16" width="5.125" style="196" customWidth="1"/>
    <col min="17" max="17" width="5.125" style="45" customWidth="1"/>
    <col min="18" max="18" width="9" style="196"/>
    <col min="19" max="44" width="3.25" style="196" customWidth="1"/>
    <col min="45" max="16384" width="9" style="196"/>
  </cols>
  <sheetData>
    <row r="1" spans="1:18" s="21" customFormat="1" ht="21.75" customHeight="1">
      <c r="A1" s="906" t="s">
        <v>117</v>
      </c>
      <c r="B1" s="906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  <c r="O1" s="29"/>
      <c r="Q1" s="45"/>
    </row>
    <row r="2" spans="1:18" s="354" customFormat="1" ht="21.75" customHeight="1">
      <c r="A2" s="355"/>
      <c r="B2" s="355"/>
      <c r="C2" s="555" t="s">
        <v>118</v>
      </c>
      <c r="D2" s="380"/>
      <c r="E2" s="380"/>
      <c r="F2" s="380"/>
      <c r="G2" s="380"/>
      <c r="H2" s="380"/>
      <c r="I2" s="380"/>
      <c r="J2" s="380"/>
      <c r="K2" s="555" t="s">
        <v>856</v>
      </c>
      <c r="L2" s="357"/>
      <c r="M2" s="356"/>
      <c r="N2" s="356"/>
      <c r="O2" s="29"/>
      <c r="Q2" s="45"/>
    </row>
    <row r="3" spans="1:18" s="133" customFormat="1" ht="30" customHeight="1">
      <c r="A3" s="191" t="s">
        <v>43</v>
      </c>
      <c r="B3" s="191" t="s">
        <v>29</v>
      </c>
      <c r="C3" s="191" t="s">
        <v>0</v>
      </c>
      <c r="D3" s="191" t="s">
        <v>1</v>
      </c>
      <c r="E3" s="120" t="s">
        <v>130</v>
      </c>
      <c r="F3" s="191" t="s">
        <v>3</v>
      </c>
      <c r="G3" s="120" t="s">
        <v>900</v>
      </c>
      <c r="H3" s="204"/>
      <c r="I3" s="191" t="s">
        <v>75</v>
      </c>
      <c r="J3" s="191"/>
      <c r="K3" s="191" t="s">
        <v>0</v>
      </c>
      <c r="L3" s="191" t="s">
        <v>1</v>
      </c>
      <c r="M3" s="120" t="s">
        <v>2</v>
      </c>
      <c r="N3" s="191" t="s">
        <v>3</v>
      </c>
      <c r="O3" s="120" t="s">
        <v>900</v>
      </c>
      <c r="R3" s="629" t="s">
        <v>911</v>
      </c>
    </row>
    <row r="4" spans="1:18" s="133" customFormat="1" ht="30" customHeight="1">
      <c r="A4" s="191">
        <v>1</v>
      </c>
      <c r="B4" s="191">
        <v>2</v>
      </c>
      <c r="C4" s="480" t="str">
        <f>VLOOKUP(B4,$B$31:$D$100,2)</f>
        <v>岡本</v>
      </c>
      <c r="D4" s="480" t="str">
        <f t="shared" ref="D4:D11" si="0">VLOOKUP(B4,$B$31:$D$200,3)</f>
        <v>拓大紅陵</v>
      </c>
      <c r="E4" s="120">
        <v>19.8</v>
      </c>
      <c r="F4" s="121">
        <f>_xlfn.RANK.EQ(E4,$E$4:$E$12,)</f>
        <v>2</v>
      </c>
      <c r="G4" s="641" t="s">
        <v>904</v>
      </c>
      <c r="H4" s="229"/>
      <c r="I4" s="542">
        <v>18</v>
      </c>
      <c r="J4" s="191">
        <v>1</v>
      </c>
      <c r="K4" s="480" t="str">
        <f>VLOOKUP(J4,$B$31:$D$200,2)</f>
        <v>柴田</v>
      </c>
      <c r="L4" s="480" t="str">
        <f t="shared" ref="L4:L12" si="1">VLOOKUP(J4,$B$31:$D$200,3)</f>
        <v>拓大紅陵</v>
      </c>
      <c r="M4" s="120">
        <v>19.5</v>
      </c>
      <c r="N4" s="121">
        <f>_xlfn.RANK.EQ(M4,$M$4:$M$12,)</f>
        <v>2</v>
      </c>
      <c r="O4" s="641" t="s">
        <v>904</v>
      </c>
      <c r="R4" s="629" t="s">
        <v>932</v>
      </c>
    </row>
    <row r="5" spans="1:18" s="133" customFormat="1" ht="30" customHeight="1">
      <c r="A5" s="191">
        <v>2</v>
      </c>
      <c r="B5" s="191">
        <v>10</v>
      </c>
      <c r="C5" s="480" t="str">
        <f t="shared" ref="C5:C11" si="2">VLOOKUP(B5,$B$31:$D$200,2)</f>
        <v>佐々木</v>
      </c>
      <c r="D5" s="480" t="str">
        <f t="shared" si="0"/>
        <v>成東</v>
      </c>
      <c r="E5" s="120">
        <v>18.75</v>
      </c>
      <c r="F5" s="541">
        <f t="shared" ref="F5:F12" si="3">_xlfn.RANK.EQ(E5,$E$4:$E$12,)</f>
        <v>9</v>
      </c>
      <c r="G5" s="641" t="s">
        <v>1051</v>
      </c>
      <c r="H5" s="229"/>
      <c r="I5" s="542">
        <v>19</v>
      </c>
      <c r="J5" s="191">
        <v>9</v>
      </c>
      <c r="K5" s="480" t="str">
        <f>VLOOKUP(J5,$B$31:$D$200,2)</f>
        <v>飯田</v>
      </c>
      <c r="L5" s="480" t="str">
        <f t="shared" si="1"/>
        <v>成東</v>
      </c>
      <c r="M5" s="120"/>
      <c r="N5" s="541"/>
      <c r="O5" s="641"/>
      <c r="R5" s="629" t="s">
        <v>914</v>
      </c>
    </row>
    <row r="6" spans="1:18" s="133" customFormat="1" ht="30" customHeight="1">
      <c r="A6" s="191">
        <v>3</v>
      </c>
      <c r="B6" s="191">
        <v>27</v>
      </c>
      <c r="C6" s="480" t="str">
        <f t="shared" si="2"/>
        <v>國田</v>
      </c>
      <c r="D6" s="480" t="str">
        <f t="shared" si="0"/>
        <v>麗澤</v>
      </c>
      <c r="E6" s="120">
        <v>19</v>
      </c>
      <c r="F6" s="541">
        <f t="shared" si="3"/>
        <v>5</v>
      </c>
      <c r="G6" s="641" t="s">
        <v>1051</v>
      </c>
      <c r="H6" s="229"/>
      <c r="I6" s="601">
        <v>20</v>
      </c>
      <c r="J6" s="191">
        <v>33</v>
      </c>
      <c r="K6" s="606" t="str">
        <f t="shared" ref="K6:K11" si="4">VLOOKUP(J6,$B$31:$D$200,2)</f>
        <v>増渕</v>
      </c>
      <c r="L6" s="480" t="str">
        <f t="shared" si="1"/>
        <v>昭和学院</v>
      </c>
      <c r="M6" s="120"/>
      <c r="N6" s="541"/>
      <c r="O6" s="641"/>
      <c r="R6" s="629" t="s">
        <v>916</v>
      </c>
    </row>
    <row r="7" spans="1:18" s="133" customFormat="1" ht="30" customHeight="1">
      <c r="A7" s="191">
        <v>4</v>
      </c>
      <c r="B7" s="191">
        <v>24</v>
      </c>
      <c r="C7" s="480" t="str">
        <f t="shared" si="2"/>
        <v>龍</v>
      </c>
      <c r="D7" s="480" t="str">
        <f t="shared" si="0"/>
        <v>千葉南</v>
      </c>
      <c r="E7" s="120">
        <v>19.399999999999999</v>
      </c>
      <c r="F7" s="541">
        <f t="shared" si="3"/>
        <v>3</v>
      </c>
      <c r="G7" s="641" t="s">
        <v>1034</v>
      </c>
      <c r="H7" s="229"/>
      <c r="I7" s="601">
        <v>21</v>
      </c>
      <c r="J7" s="191">
        <v>15</v>
      </c>
      <c r="K7" s="480" t="s">
        <v>436</v>
      </c>
      <c r="L7" s="480" t="str">
        <f t="shared" si="1"/>
        <v>秀明八千代</v>
      </c>
      <c r="M7" s="120">
        <v>19.850000000000001</v>
      </c>
      <c r="N7" s="541">
        <f t="shared" ref="N7:N12" si="5">_xlfn.RANK.EQ(M7,$M$4:$M$12,)</f>
        <v>1</v>
      </c>
      <c r="O7" s="641" t="s">
        <v>904</v>
      </c>
      <c r="R7" s="629" t="s">
        <v>933</v>
      </c>
    </row>
    <row r="8" spans="1:18" s="133" customFormat="1" ht="30" customHeight="1">
      <c r="A8" s="191">
        <v>5</v>
      </c>
      <c r="B8" s="191">
        <v>29</v>
      </c>
      <c r="C8" s="480" t="str">
        <f t="shared" si="2"/>
        <v>栁田</v>
      </c>
      <c r="D8" s="480" t="str">
        <f t="shared" si="0"/>
        <v>西武台</v>
      </c>
      <c r="E8" s="120">
        <v>18.95</v>
      </c>
      <c r="F8" s="541">
        <f t="shared" si="3"/>
        <v>6</v>
      </c>
      <c r="G8" s="641" t="s">
        <v>1051</v>
      </c>
      <c r="H8" s="229"/>
      <c r="I8" s="601">
        <v>22</v>
      </c>
      <c r="J8" s="191">
        <v>34</v>
      </c>
      <c r="K8" s="480" t="str">
        <f t="shared" si="4"/>
        <v>田中</v>
      </c>
      <c r="L8" s="480" t="str">
        <f t="shared" si="1"/>
        <v>成田</v>
      </c>
      <c r="M8" s="120">
        <v>19.149999999999999</v>
      </c>
      <c r="N8" s="541">
        <f t="shared" si="5"/>
        <v>5</v>
      </c>
      <c r="O8" s="641" t="s">
        <v>1033</v>
      </c>
      <c r="R8" s="639" t="s">
        <v>1044</v>
      </c>
    </row>
    <row r="9" spans="1:18" s="133" customFormat="1" ht="30" customHeight="1">
      <c r="A9" s="191">
        <v>6</v>
      </c>
      <c r="B9" s="191">
        <v>19</v>
      </c>
      <c r="C9" s="480" t="str">
        <f t="shared" si="2"/>
        <v>臼本</v>
      </c>
      <c r="D9" s="480" t="str">
        <f t="shared" si="0"/>
        <v>千葉経済</v>
      </c>
      <c r="E9" s="120">
        <v>18.850000000000001</v>
      </c>
      <c r="F9" s="541">
        <f t="shared" si="3"/>
        <v>8</v>
      </c>
      <c r="G9" s="641" t="s">
        <v>1051</v>
      </c>
      <c r="H9" s="229"/>
      <c r="I9" s="601">
        <v>23</v>
      </c>
      <c r="J9" s="191">
        <v>31</v>
      </c>
      <c r="K9" s="480" t="str">
        <f t="shared" si="4"/>
        <v>大林</v>
      </c>
      <c r="L9" s="480" t="str">
        <f t="shared" si="1"/>
        <v>船橋東</v>
      </c>
      <c r="M9" s="120"/>
      <c r="N9" s="541"/>
      <c r="O9" s="641"/>
      <c r="R9" s="133">
        <v>2</v>
      </c>
    </row>
    <row r="10" spans="1:18" s="133" customFormat="1" ht="30" customHeight="1">
      <c r="A10" s="375">
        <v>7</v>
      </c>
      <c r="B10" s="375">
        <v>16</v>
      </c>
      <c r="C10" s="480" t="str">
        <f t="shared" si="2"/>
        <v>須賀田</v>
      </c>
      <c r="D10" s="480" t="str">
        <f t="shared" si="0"/>
        <v>秀明八千代</v>
      </c>
      <c r="E10" s="120">
        <v>19.899999999999999</v>
      </c>
      <c r="F10" s="541">
        <f t="shared" si="3"/>
        <v>1</v>
      </c>
      <c r="G10" s="641" t="s">
        <v>1052</v>
      </c>
      <c r="H10" s="229"/>
      <c r="I10" s="601">
        <v>24</v>
      </c>
      <c r="J10" s="375">
        <v>22</v>
      </c>
      <c r="K10" s="480" t="str">
        <f t="shared" si="4"/>
        <v>湯野澤</v>
      </c>
      <c r="L10" s="480" t="str">
        <f t="shared" si="1"/>
        <v>渋谷幕張</v>
      </c>
      <c r="M10" s="120"/>
      <c r="N10" s="541"/>
      <c r="O10" s="641"/>
    </row>
    <row r="11" spans="1:18" s="133" customFormat="1" ht="30" customHeight="1">
      <c r="A11" s="469">
        <v>8</v>
      </c>
      <c r="B11" s="469">
        <v>32</v>
      </c>
      <c r="C11" s="480" t="str">
        <f t="shared" si="2"/>
        <v>関</v>
      </c>
      <c r="D11" s="480" t="str">
        <f t="shared" si="0"/>
        <v>昭和学院</v>
      </c>
      <c r="E11" s="120">
        <v>18.899999999999999</v>
      </c>
      <c r="F11" s="541">
        <f t="shared" si="3"/>
        <v>7</v>
      </c>
      <c r="G11" s="641" t="s">
        <v>1051</v>
      </c>
      <c r="H11" s="372"/>
      <c r="I11" s="601">
        <v>25</v>
      </c>
      <c r="J11" s="469">
        <v>23</v>
      </c>
      <c r="K11" s="480" t="str">
        <f t="shared" si="4"/>
        <v>月崎</v>
      </c>
      <c r="L11" s="480" t="str">
        <f t="shared" si="1"/>
        <v>千葉南</v>
      </c>
      <c r="M11" s="120">
        <v>19.3</v>
      </c>
      <c r="N11" s="541">
        <f t="shared" si="5"/>
        <v>4</v>
      </c>
      <c r="O11" s="641" t="s">
        <v>1034</v>
      </c>
    </row>
    <row r="12" spans="1:18" s="133" customFormat="1" ht="30" customHeight="1">
      <c r="A12" s="601">
        <v>9</v>
      </c>
      <c r="B12" s="601">
        <v>13</v>
      </c>
      <c r="C12" s="601" t="str">
        <f t="shared" ref="C12" si="6">VLOOKUP(B12,$B$31:$D$200,2)</f>
        <v>佐久間</v>
      </c>
      <c r="D12" s="601" t="str">
        <f t="shared" ref="D12" si="7">VLOOKUP(B12,$B$31:$D$200,3)</f>
        <v>市立銚子</v>
      </c>
      <c r="E12" s="120">
        <v>19.25</v>
      </c>
      <c r="F12" s="541">
        <f t="shared" si="3"/>
        <v>4</v>
      </c>
      <c r="G12" s="641" t="s">
        <v>904</v>
      </c>
      <c r="H12" s="204"/>
      <c r="I12" s="601">
        <v>26</v>
      </c>
      <c r="J12" s="542">
        <v>26</v>
      </c>
      <c r="K12" s="542" t="str">
        <f>VLOOKUP(J12,$B$31:$D$61,2)</f>
        <v>藤田</v>
      </c>
      <c r="L12" s="542" t="str">
        <f t="shared" si="1"/>
        <v>習志野</v>
      </c>
      <c r="M12" s="120">
        <v>19.350000000000001</v>
      </c>
      <c r="N12" s="541">
        <f t="shared" si="5"/>
        <v>3</v>
      </c>
      <c r="O12" s="641" t="s">
        <v>904</v>
      </c>
      <c r="Q12" s="123"/>
    </row>
    <row r="13" spans="1:18" s="133" customFormat="1" ht="30" customHeight="1">
      <c r="A13" s="203"/>
      <c r="B13" s="203"/>
      <c r="C13" s="203"/>
      <c r="D13" s="203"/>
      <c r="E13" s="123"/>
      <c r="F13" s="122"/>
      <c r="G13" s="122"/>
      <c r="H13" s="204"/>
      <c r="I13" s="203"/>
      <c r="J13" s="203"/>
      <c r="K13" s="203"/>
      <c r="L13" s="203"/>
      <c r="M13" s="123"/>
      <c r="N13" s="122"/>
      <c r="Q13" s="123"/>
    </row>
    <row r="14" spans="1:18" s="133" customFormat="1" ht="30" customHeight="1">
      <c r="A14" s="204"/>
      <c r="B14" s="204"/>
      <c r="C14" s="380" t="s">
        <v>857</v>
      </c>
      <c r="D14" s="380"/>
      <c r="E14" s="380"/>
      <c r="F14" s="380"/>
      <c r="G14" s="380"/>
      <c r="H14" s="380"/>
      <c r="I14" s="381"/>
      <c r="J14" s="381"/>
      <c r="K14" s="382" t="s">
        <v>858</v>
      </c>
      <c r="L14" s="204"/>
      <c r="M14" s="204"/>
      <c r="N14" s="204"/>
      <c r="Q14" s="270"/>
    </row>
    <row r="15" spans="1:18" s="133" customFormat="1" ht="30" customHeight="1">
      <c r="A15" s="191" t="s">
        <v>74</v>
      </c>
      <c r="B15" s="191" t="s">
        <v>106</v>
      </c>
      <c r="C15" s="191" t="s">
        <v>0</v>
      </c>
      <c r="D15" s="191" t="s">
        <v>1</v>
      </c>
      <c r="E15" s="120" t="s">
        <v>2</v>
      </c>
      <c r="F15" s="191" t="s">
        <v>3</v>
      </c>
      <c r="G15" s="120" t="s">
        <v>900</v>
      </c>
      <c r="H15" s="62"/>
      <c r="I15" s="191" t="s">
        <v>111</v>
      </c>
      <c r="J15" s="191" t="s">
        <v>106</v>
      </c>
      <c r="K15" s="191" t="s">
        <v>0</v>
      </c>
      <c r="L15" s="191" t="s">
        <v>1</v>
      </c>
      <c r="M15" s="120" t="s">
        <v>2</v>
      </c>
      <c r="N15" s="191" t="s">
        <v>3</v>
      </c>
      <c r="O15" s="120" t="s">
        <v>900</v>
      </c>
    </row>
    <row r="16" spans="1:18" s="133" customFormat="1" ht="30" customHeight="1">
      <c r="A16" s="469">
        <v>10</v>
      </c>
      <c r="B16" s="191">
        <v>6</v>
      </c>
      <c r="C16" s="480" t="str">
        <f>VLOOKUP(B16,$B$31:$D$200,2)</f>
        <v>永野</v>
      </c>
      <c r="D16" s="480" t="str">
        <f t="shared" ref="D16:D22" si="8">VLOOKUP(B16,$B$31:$D$200,3)</f>
        <v>長生</v>
      </c>
      <c r="E16" s="120"/>
      <c r="F16" s="121"/>
      <c r="G16" s="641"/>
      <c r="H16" s="62"/>
      <c r="I16" s="542">
        <v>27</v>
      </c>
      <c r="J16" s="191">
        <v>5</v>
      </c>
      <c r="K16" s="480" t="str">
        <f t="shared" ref="K16:K23" si="9">VLOOKUP(J16,$B$31:$D$200,2)</f>
        <v>三好</v>
      </c>
      <c r="L16" s="480" t="str">
        <f t="shared" ref="L16:L22" si="10">VLOOKUP(J16,$B$31:$D$200,3)</f>
        <v>長生</v>
      </c>
      <c r="M16" s="120">
        <v>18.899999999999999</v>
      </c>
      <c r="N16" s="121">
        <f>_xlfn.RANK.EQ(M16,$M$16:$M$23,)</f>
        <v>6</v>
      </c>
      <c r="O16" s="641" t="s">
        <v>1052</v>
      </c>
      <c r="P16" s="62"/>
    </row>
    <row r="17" spans="1:17" s="133" customFormat="1" ht="30" customHeight="1">
      <c r="A17" s="469">
        <v>11</v>
      </c>
      <c r="B17" s="191">
        <v>20</v>
      </c>
      <c r="C17" s="480" t="str">
        <f>VLOOKUP(B17,$B$31:$D$200,2)</f>
        <v>越川</v>
      </c>
      <c r="D17" s="480" t="str">
        <f t="shared" si="8"/>
        <v>敬愛学園</v>
      </c>
      <c r="E17" s="120">
        <v>19.2</v>
      </c>
      <c r="F17" s="541">
        <f>_xlfn.RANK.EQ(E17,E$16:$E$23,)</f>
        <v>3</v>
      </c>
      <c r="G17" s="641" t="s">
        <v>1033</v>
      </c>
      <c r="H17" s="62"/>
      <c r="I17" s="542">
        <v>28</v>
      </c>
      <c r="J17" s="191">
        <v>21</v>
      </c>
      <c r="K17" s="480" t="str">
        <f t="shared" si="9"/>
        <v>竹内</v>
      </c>
      <c r="L17" s="480" t="str">
        <f t="shared" si="10"/>
        <v>敬愛学園</v>
      </c>
      <c r="M17" s="120">
        <v>19</v>
      </c>
      <c r="N17" s="541">
        <f t="shared" ref="N17:N23" si="11">_xlfn.RANK.EQ(M17,$M$16:$M$23,)</f>
        <v>4</v>
      </c>
      <c r="O17" s="641" t="s">
        <v>1033</v>
      </c>
      <c r="P17" s="62"/>
    </row>
    <row r="18" spans="1:17" s="133" customFormat="1" ht="30" customHeight="1">
      <c r="A18" s="601">
        <v>12</v>
      </c>
      <c r="B18" s="191">
        <v>12</v>
      </c>
      <c r="C18" s="480" t="str">
        <f>VLOOKUP(B18,$B$31:$D$200,2)</f>
        <v>渡邉</v>
      </c>
      <c r="D18" s="480" t="str">
        <f t="shared" si="8"/>
        <v>佐原</v>
      </c>
      <c r="E18" s="120">
        <v>18.600000000000001</v>
      </c>
      <c r="F18" s="541">
        <f>_xlfn.RANK.EQ(E18,E$16:$E$23,)</f>
        <v>6</v>
      </c>
      <c r="G18" s="641" t="s">
        <v>904</v>
      </c>
      <c r="H18" s="62"/>
      <c r="I18" s="542">
        <v>29</v>
      </c>
      <c r="J18" s="191">
        <v>14</v>
      </c>
      <c r="K18" s="480" t="str">
        <f t="shared" si="9"/>
        <v>西廣</v>
      </c>
      <c r="L18" s="480" t="str">
        <f t="shared" si="10"/>
        <v>市立銚子</v>
      </c>
      <c r="M18" s="120">
        <v>19</v>
      </c>
      <c r="N18" s="541">
        <v>5</v>
      </c>
      <c r="O18" s="641" t="s">
        <v>904</v>
      </c>
      <c r="P18" s="62"/>
    </row>
    <row r="19" spans="1:17" s="133" customFormat="1" ht="30" customHeight="1">
      <c r="A19" s="601">
        <v>13</v>
      </c>
      <c r="B19" s="191">
        <v>25</v>
      </c>
      <c r="C19" s="480" t="str">
        <f>VLOOKUP(B19,$B$31:$D$200,2)</f>
        <v>丸木</v>
      </c>
      <c r="D19" s="480" t="str">
        <f t="shared" si="8"/>
        <v>習志野</v>
      </c>
      <c r="E19" s="120"/>
      <c r="F19" s="541"/>
      <c r="G19" s="641"/>
      <c r="H19" s="62"/>
      <c r="I19" s="601">
        <v>30</v>
      </c>
      <c r="J19" s="191">
        <v>7</v>
      </c>
      <c r="K19" s="480" t="str">
        <f t="shared" si="9"/>
        <v>小野</v>
      </c>
      <c r="L19" s="480" t="str">
        <f t="shared" si="10"/>
        <v>東金</v>
      </c>
      <c r="M19" s="120"/>
      <c r="N19" s="541" t="s">
        <v>1163</v>
      </c>
      <c r="O19" s="641"/>
      <c r="P19" s="62"/>
    </row>
    <row r="20" spans="1:17" s="133" customFormat="1" ht="30" customHeight="1">
      <c r="A20" s="601">
        <v>14</v>
      </c>
      <c r="B20" s="191">
        <v>4</v>
      </c>
      <c r="C20" s="480" t="str">
        <f>VLOOKUP(B20,$B$31:$D$200,2)</f>
        <v>中村</v>
      </c>
      <c r="D20" s="480" t="str">
        <f t="shared" si="8"/>
        <v>木更津総合</v>
      </c>
      <c r="E20" s="120">
        <v>19.05</v>
      </c>
      <c r="F20" s="541">
        <f>_xlfn.RANK.EQ(E20,E$16:$E$23,)</f>
        <v>5</v>
      </c>
      <c r="G20" s="641" t="s">
        <v>1043</v>
      </c>
      <c r="H20" s="62"/>
      <c r="I20" s="601">
        <v>31</v>
      </c>
      <c r="J20" s="191">
        <v>18</v>
      </c>
      <c r="K20" s="480" t="str">
        <f t="shared" si="9"/>
        <v>佐藤</v>
      </c>
      <c r="L20" s="480" t="str">
        <f t="shared" si="10"/>
        <v>千葉経済</v>
      </c>
      <c r="M20" s="120">
        <v>19.350000000000001</v>
      </c>
      <c r="N20" s="541">
        <f t="shared" si="11"/>
        <v>2</v>
      </c>
      <c r="O20" s="641" t="s">
        <v>1051</v>
      </c>
      <c r="P20" s="62"/>
    </row>
    <row r="21" spans="1:17" s="133" customFormat="1" ht="30" customHeight="1">
      <c r="A21" s="601">
        <v>15</v>
      </c>
      <c r="B21" s="375">
        <v>30</v>
      </c>
      <c r="C21" s="480" t="str">
        <f>VLOOKUP(B21,$B$31:$D$61,2)</f>
        <v>齊藤</v>
      </c>
      <c r="D21" s="480" t="str">
        <f t="shared" si="8"/>
        <v>船橋東</v>
      </c>
      <c r="E21" s="120">
        <v>19.55</v>
      </c>
      <c r="F21" s="541">
        <f>_xlfn.RANK.EQ(E21,E$16:$E$23,)</f>
        <v>2</v>
      </c>
      <c r="G21" s="641" t="s">
        <v>1033</v>
      </c>
      <c r="H21" s="62"/>
      <c r="I21" s="601">
        <v>32</v>
      </c>
      <c r="J21" s="375">
        <v>11</v>
      </c>
      <c r="K21" s="480" t="str">
        <f t="shared" si="9"/>
        <v>坂本</v>
      </c>
      <c r="L21" s="480" t="str">
        <f t="shared" si="10"/>
        <v>佐原</v>
      </c>
      <c r="M21" s="120">
        <v>18.600000000000001</v>
      </c>
      <c r="N21" s="541">
        <f t="shared" si="11"/>
        <v>7</v>
      </c>
      <c r="O21" s="641" t="s">
        <v>904</v>
      </c>
      <c r="P21" s="62"/>
    </row>
    <row r="22" spans="1:17" s="133" customFormat="1" ht="30" customHeight="1">
      <c r="A22" s="601">
        <v>16</v>
      </c>
      <c r="B22" s="375">
        <v>8</v>
      </c>
      <c r="C22" s="480" t="str">
        <f>VLOOKUP(B22,$B$31:$D$61,2)</f>
        <v>田邉</v>
      </c>
      <c r="D22" s="480" t="str">
        <f t="shared" si="8"/>
        <v>東金</v>
      </c>
      <c r="E22" s="120">
        <v>19.2</v>
      </c>
      <c r="F22" s="541">
        <v>4</v>
      </c>
      <c r="G22" s="641" t="s">
        <v>1034</v>
      </c>
      <c r="H22" s="62"/>
      <c r="I22" s="601">
        <v>33</v>
      </c>
      <c r="J22" s="375">
        <v>28</v>
      </c>
      <c r="K22" s="480" t="str">
        <f t="shared" si="9"/>
        <v>中野</v>
      </c>
      <c r="L22" s="480" t="str">
        <f t="shared" si="10"/>
        <v>麗澤</v>
      </c>
      <c r="M22" s="120">
        <v>19.05</v>
      </c>
      <c r="N22" s="541">
        <f t="shared" si="11"/>
        <v>3</v>
      </c>
      <c r="O22" s="641" t="s">
        <v>1051</v>
      </c>
      <c r="P22" s="62"/>
    </row>
    <row r="23" spans="1:17" s="133" customFormat="1" ht="30" customHeight="1">
      <c r="A23" s="601">
        <v>17</v>
      </c>
      <c r="B23" s="542">
        <v>17</v>
      </c>
      <c r="C23" s="542" t="str">
        <f>VLOOKUP(B23,$B$31:$D$61,2)</f>
        <v>徳永</v>
      </c>
      <c r="D23" s="542" t="str">
        <f t="shared" ref="D23" si="12">VLOOKUP(B23,$B$31:$D$200,3)</f>
        <v>秀明八千代</v>
      </c>
      <c r="E23" s="120">
        <v>20.100000000000001</v>
      </c>
      <c r="F23" s="541">
        <f>_xlfn.RANK.EQ(E23,E$16:$E$23,)</f>
        <v>1</v>
      </c>
      <c r="G23" s="641" t="s">
        <v>904</v>
      </c>
      <c r="H23" s="62"/>
      <c r="I23" s="601">
        <v>34</v>
      </c>
      <c r="J23" s="480">
        <v>3</v>
      </c>
      <c r="K23" s="480" t="str">
        <f t="shared" si="9"/>
        <v>木津</v>
      </c>
      <c r="L23" s="480" t="str">
        <f>VLOOKUP(J23,$B$31:$D$66,3)</f>
        <v>拓大紅陵</v>
      </c>
      <c r="M23" s="120">
        <v>19.899999999999999</v>
      </c>
      <c r="N23" s="541">
        <f t="shared" si="11"/>
        <v>1</v>
      </c>
      <c r="O23" s="641" t="s">
        <v>1033</v>
      </c>
    </row>
    <row r="24" spans="1:17" s="133" customFormat="1" ht="30" customHeight="1">
      <c r="A24" s="206"/>
      <c r="B24" s="206"/>
      <c r="C24" s="206"/>
      <c r="D24" s="206"/>
      <c r="E24" s="95"/>
      <c r="F24" s="96"/>
      <c r="G24" s="96"/>
      <c r="H24" s="209"/>
      <c r="Q24" s="45"/>
    </row>
    <row r="25" spans="1:17" s="133" customFormat="1" ht="24.95" customHeight="1">
      <c r="A25" s="908" t="s">
        <v>112</v>
      </c>
      <c r="B25" s="908"/>
      <c r="C25" s="908"/>
      <c r="D25" s="908"/>
      <c r="E25" s="908"/>
      <c r="F25" s="908"/>
      <c r="G25" s="908"/>
      <c r="H25" s="908"/>
      <c r="I25" s="908"/>
      <c r="J25" s="908"/>
      <c r="K25" s="908"/>
      <c r="L25" s="908"/>
      <c r="M25" s="908"/>
      <c r="N25" s="908"/>
      <c r="O25" s="908"/>
      <c r="Q25" s="45"/>
    </row>
    <row r="26" spans="1:17" s="133" customFormat="1" ht="24.95" customHeight="1">
      <c r="A26" s="908" t="s">
        <v>156</v>
      </c>
      <c r="B26" s="908"/>
      <c r="C26" s="908"/>
      <c r="D26" s="908"/>
      <c r="E26" s="908"/>
      <c r="F26" s="908"/>
      <c r="G26" s="908"/>
      <c r="H26" s="908"/>
      <c r="I26" s="908"/>
      <c r="J26" s="908"/>
      <c r="K26" s="908"/>
      <c r="L26" s="908"/>
      <c r="M26" s="908"/>
      <c r="N26" s="908"/>
      <c r="O26" s="908"/>
      <c r="Q26" s="45"/>
    </row>
    <row r="27" spans="1:17" s="133" customFormat="1" ht="24.75" customHeight="1">
      <c r="A27" s="209"/>
      <c r="B27" s="209"/>
      <c r="C27" s="209"/>
      <c r="D27" s="36"/>
      <c r="E27" s="210"/>
      <c r="F27" s="211"/>
      <c r="G27" s="211"/>
      <c r="I27" s="196"/>
      <c r="J27" s="196"/>
      <c r="K27" s="196"/>
      <c r="L27" s="196"/>
      <c r="M27" s="43"/>
      <c r="N27" s="196"/>
      <c r="Q27" s="45"/>
    </row>
    <row r="28" spans="1:17">
      <c r="I28" s="201"/>
      <c r="J28" s="201"/>
      <c r="K28" s="201"/>
      <c r="L28" s="201"/>
      <c r="M28" s="42"/>
      <c r="N28" s="201"/>
    </row>
    <row r="29" spans="1:17" s="201" customFormat="1" ht="12">
      <c r="E29" s="42"/>
      <c r="G29" s="271"/>
      <c r="M29" s="42"/>
      <c r="Q29" s="45"/>
    </row>
    <row r="30" spans="1:17" s="201" customFormat="1" ht="17.25">
      <c r="C30" s="73" t="s">
        <v>469</v>
      </c>
      <c r="E30" s="42"/>
      <c r="G30" s="271"/>
      <c r="K30" s="59"/>
      <c r="L30" s="59"/>
      <c r="M30" s="91"/>
      <c r="N30" s="198"/>
      <c r="Q30" s="45"/>
    </row>
    <row r="31" spans="1:17" s="201" customFormat="1" ht="18.75" customHeight="1">
      <c r="A31" s="197"/>
      <c r="B31" s="369">
        <v>1</v>
      </c>
      <c r="C31" s="369" t="s">
        <v>440</v>
      </c>
      <c r="D31" s="369" t="s">
        <v>198</v>
      </c>
      <c r="E31" s="369"/>
      <c r="F31" s="80"/>
    </row>
    <row r="32" spans="1:17" s="201" customFormat="1" ht="18.75" customHeight="1">
      <c r="A32" s="197"/>
      <c r="B32" s="369">
        <v>2</v>
      </c>
      <c r="C32" s="369" t="s">
        <v>348</v>
      </c>
      <c r="D32" s="369" t="s">
        <v>198</v>
      </c>
      <c r="E32" s="369"/>
      <c r="F32" s="244"/>
    </row>
    <row r="33" spans="1:29" s="201" customFormat="1" ht="18.75" customHeight="1">
      <c r="A33" s="197"/>
      <c r="B33" s="369">
        <v>3</v>
      </c>
      <c r="C33" s="369" t="s">
        <v>349</v>
      </c>
      <c r="D33" s="460" t="s">
        <v>198</v>
      </c>
      <c r="E33" s="369" t="s">
        <v>467</v>
      </c>
      <c r="F33" s="244"/>
    </row>
    <row r="34" spans="1:29" s="201" customFormat="1" ht="18.75" customHeight="1">
      <c r="A34" s="197"/>
      <c r="B34" s="369">
        <v>4</v>
      </c>
      <c r="C34" s="369" t="s">
        <v>439</v>
      </c>
      <c r="D34" s="369" t="s">
        <v>346</v>
      </c>
      <c r="E34" s="369"/>
      <c r="F34" s="142"/>
      <c r="G34" s="142"/>
      <c r="H34" s="142"/>
      <c r="I34" s="72"/>
      <c r="J34" s="72"/>
      <c r="K34" s="72"/>
      <c r="L34" s="72"/>
      <c r="M34" s="72"/>
      <c r="N34" s="142"/>
      <c r="O34" s="142"/>
    </row>
    <row r="35" spans="1:29" s="201" customFormat="1" ht="18.75" customHeight="1">
      <c r="A35" s="197"/>
      <c r="B35" s="369">
        <v>5</v>
      </c>
      <c r="C35" s="369" t="s">
        <v>308</v>
      </c>
      <c r="D35" s="369" t="s">
        <v>204</v>
      </c>
      <c r="E35" s="369"/>
      <c r="F35" s="72"/>
      <c r="G35" s="72"/>
      <c r="H35" s="72"/>
      <c r="I35" s="142"/>
      <c r="J35" s="142"/>
      <c r="K35" s="143"/>
      <c r="L35" s="142"/>
      <c r="M35" s="142"/>
      <c r="N35" s="72"/>
      <c r="O35" s="72"/>
    </row>
    <row r="36" spans="1:29" s="201" customFormat="1" ht="18.75" customHeight="1">
      <c r="A36" s="197"/>
      <c r="B36" s="369">
        <v>6</v>
      </c>
      <c r="C36" s="369" t="s">
        <v>438</v>
      </c>
      <c r="D36" s="369" t="s">
        <v>204</v>
      </c>
      <c r="E36" s="369"/>
      <c r="F36" s="142"/>
      <c r="G36" s="142"/>
      <c r="H36" s="142"/>
      <c r="I36" s="142"/>
      <c r="J36" s="142"/>
      <c r="K36" s="143"/>
      <c r="L36" s="143"/>
      <c r="M36" s="142"/>
      <c r="N36" s="142"/>
      <c r="O36" s="142"/>
    </row>
    <row r="37" spans="1:29" s="201" customFormat="1" ht="18.75" customHeight="1">
      <c r="A37" s="197"/>
      <c r="B37" s="369">
        <v>7</v>
      </c>
      <c r="C37" s="369" t="s">
        <v>306</v>
      </c>
      <c r="D37" s="369" t="s">
        <v>132</v>
      </c>
      <c r="E37" s="369"/>
      <c r="F37" s="142"/>
      <c r="G37" s="142"/>
      <c r="H37" s="142"/>
      <c r="I37" s="143"/>
      <c r="J37" s="143"/>
      <c r="K37" s="143"/>
      <c r="L37" s="143"/>
      <c r="M37" s="143"/>
      <c r="N37" s="142"/>
      <c r="O37" s="143"/>
    </row>
    <row r="38" spans="1:29" s="201" customFormat="1" ht="18.75" customHeight="1">
      <c r="A38" s="197"/>
      <c r="B38" s="369">
        <v>8</v>
      </c>
      <c r="C38" s="369" t="s">
        <v>425</v>
      </c>
      <c r="D38" s="369" t="s">
        <v>132</v>
      </c>
      <c r="E38" s="369"/>
      <c r="F38" s="143"/>
      <c r="G38" s="143"/>
      <c r="H38" s="143"/>
      <c r="I38" s="143"/>
      <c r="J38" s="143"/>
      <c r="K38" s="143"/>
      <c r="L38" s="143"/>
      <c r="M38" s="143"/>
      <c r="N38" s="142"/>
      <c r="O38" s="143"/>
    </row>
    <row r="39" spans="1:29" s="201" customFormat="1" ht="18.75" customHeight="1">
      <c r="A39" s="197"/>
      <c r="B39" s="369">
        <v>9</v>
      </c>
      <c r="C39" s="369" t="s">
        <v>318</v>
      </c>
      <c r="D39" s="369" t="s">
        <v>188</v>
      </c>
      <c r="E39" s="369"/>
      <c r="F39" s="143"/>
      <c r="G39" s="143"/>
      <c r="H39" s="143"/>
      <c r="I39" s="142"/>
      <c r="J39" s="142"/>
      <c r="K39" s="144"/>
      <c r="L39" s="72"/>
      <c r="M39" s="143"/>
      <c r="N39" s="142"/>
      <c r="O39" s="143"/>
    </row>
    <row r="40" spans="1:29" s="201" customFormat="1" ht="18.75" customHeight="1">
      <c r="A40" s="197"/>
      <c r="B40" s="369">
        <v>10</v>
      </c>
      <c r="C40" s="369" t="s">
        <v>310</v>
      </c>
      <c r="D40" s="369" t="s">
        <v>188</v>
      </c>
      <c r="E40" s="369"/>
      <c r="F40" s="244"/>
      <c r="G40" s="244"/>
      <c r="H40" s="142"/>
      <c r="I40" s="142"/>
      <c r="J40" s="142"/>
      <c r="K40" s="144"/>
      <c r="L40" s="72"/>
      <c r="M40" s="143"/>
      <c r="N40" s="143"/>
      <c r="O40" s="142"/>
    </row>
    <row r="41" spans="1:29" s="201" customFormat="1" ht="18.75" customHeight="1">
      <c r="A41" s="197"/>
      <c r="B41" s="369">
        <v>11</v>
      </c>
      <c r="C41" s="369" t="s">
        <v>420</v>
      </c>
      <c r="D41" s="369" t="s">
        <v>71</v>
      </c>
      <c r="E41" s="369"/>
      <c r="F41" s="244"/>
      <c r="G41" s="244"/>
      <c r="H41" s="142"/>
      <c r="I41" s="142"/>
      <c r="J41" s="142"/>
      <c r="K41" s="142"/>
      <c r="L41" s="144"/>
      <c r="M41" s="142"/>
      <c r="N41" s="143"/>
      <c r="O41" s="142"/>
      <c r="T41" s="142"/>
      <c r="U41" s="142"/>
      <c r="V41" s="142"/>
      <c r="W41" s="142"/>
      <c r="X41" s="142"/>
      <c r="Y41" s="142"/>
      <c r="Z41" s="142"/>
      <c r="AA41" s="142"/>
    </row>
    <row r="42" spans="1:29" s="201" customFormat="1" ht="18.75" customHeight="1">
      <c r="A42" s="197"/>
      <c r="B42" s="369">
        <v>12</v>
      </c>
      <c r="C42" s="369" t="s">
        <v>187</v>
      </c>
      <c r="D42" s="369" t="s">
        <v>71</v>
      </c>
      <c r="E42" s="369"/>
      <c r="F42" s="244"/>
      <c r="H42" s="374"/>
      <c r="I42" s="374"/>
      <c r="K42" s="143"/>
      <c r="Q42" s="142"/>
      <c r="V42" s="374"/>
      <c r="X42" s="374"/>
      <c r="Z42" s="374"/>
      <c r="AC42" s="371"/>
    </row>
    <row r="43" spans="1:29" s="201" customFormat="1" ht="18.75" customHeight="1">
      <c r="A43" s="197"/>
      <c r="B43" s="369">
        <v>13</v>
      </c>
      <c r="C43" s="369" t="s">
        <v>321</v>
      </c>
      <c r="D43" s="369" t="s">
        <v>336</v>
      </c>
      <c r="E43" s="246"/>
      <c r="F43" s="244"/>
      <c r="H43" s="374"/>
      <c r="I43" s="374"/>
      <c r="K43" s="142"/>
      <c r="Q43" s="144"/>
      <c r="V43" s="374"/>
      <c r="X43" s="385"/>
      <c r="Z43" s="45"/>
      <c r="AC43" s="43"/>
    </row>
    <row r="44" spans="1:29" s="201" customFormat="1" ht="18.75" customHeight="1">
      <c r="A44" s="197"/>
      <c r="B44" s="369">
        <v>14</v>
      </c>
      <c r="C44" s="369" t="s">
        <v>311</v>
      </c>
      <c r="D44" s="369" t="s">
        <v>741</v>
      </c>
      <c r="E44" s="369"/>
      <c r="F44" s="244"/>
      <c r="H44" s="374"/>
      <c r="I44" s="374"/>
      <c r="K44" s="142"/>
      <c r="M44" s="143"/>
      <c r="Q44" s="142"/>
      <c r="S44" s="72"/>
      <c r="V44" s="374"/>
      <c r="X44" s="385"/>
      <c r="Z44" s="374"/>
      <c r="AA44" s="374"/>
      <c r="AB44" s="371"/>
      <c r="AC44" s="371"/>
    </row>
    <row r="45" spans="1:29" s="201" customFormat="1" ht="18.75" customHeight="1">
      <c r="A45" s="197"/>
      <c r="B45" s="369">
        <v>15</v>
      </c>
      <c r="C45" s="369" t="s">
        <v>745</v>
      </c>
      <c r="D45" s="605" t="s">
        <v>284</v>
      </c>
      <c r="E45" s="369"/>
      <c r="F45" s="244"/>
      <c r="G45" s="374"/>
      <c r="H45" s="374"/>
      <c r="I45" s="374"/>
      <c r="J45" s="142"/>
      <c r="K45" s="72"/>
      <c r="L45" s="142"/>
      <c r="M45" s="142"/>
      <c r="N45" s="142"/>
      <c r="O45" s="142"/>
      <c r="P45" s="143"/>
      <c r="Q45" s="143"/>
      <c r="R45" s="142"/>
      <c r="S45" s="245"/>
      <c r="U45" s="374"/>
      <c r="V45" s="374"/>
      <c r="W45" s="374"/>
      <c r="X45" s="143"/>
      <c r="Y45" s="385"/>
      <c r="Z45" s="385"/>
      <c r="AA45" s="374"/>
      <c r="AB45" s="374"/>
      <c r="AC45" s="371"/>
    </row>
    <row r="46" spans="1:29" s="201" customFormat="1" ht="18.75" customHeight="1">
      <c r="A46" s="197"/>
      <c r="B46" s="369">
        <v>16</v>
      </c>
      <c r="C46" s="369" t="s">
        <v>746</v>
      </c>
      <c r="D46" s="605" t="s">
        <v>284</v>
      </c>
      <c r="E46" s="234"/>
      <c r="F46" s="244"/>
      <c r="G46" s="374"/>
      <c r="H46" s="374"/>
      <c r="I46" s="374"/>
      <c r="J46" s="142"/>
      <c r="K46" s="72"/>
      <c r="L46" s="142"/>
      <c r="M46" s="143"/>
      <c r="N46" s="143"/>
      <c r="O46" s="143"/>
      <c r="P46" s="142"/>
      <c r="Q46" s="142"/>
      <c r="R46" s="142"/>
      <c r="S46" s="142"/>
      <c r="U46" s="142"/>
      <c r="V46" s="142"/>
      <c r="W46" s="143"/>
      <c r="X46" s="143"/>
      <c r="Y46" s="374"/>
      <c r="Z46" s="374"/>
      <c r="AA46" s="374"/>
      <c r="AB46" s="374"/>
      <c r="AC46" s="371"/>
    </row>
    <row r="47" spans="1:29" s="201" customFormat="1" ht="18.75" customHeight="1">
      <c r="A47" s="197"/>
      <c r="B47" s="369">
        <v>17</v>
      </c>
      <c r="C47" s="369" t="s">
        <v>416</v>
      </c>
      <c r="D47" s="369" t="s">
        <v>347</v>
      </c>
      <c r="E47" s="369" t="s">
        <v>468</v>
      </c>
      <c r="F47" s="244"/>
      <c r="I47" s="142"/>
      <c r="J47" s="142"/>
      <c r="O47" s="143"/>
      <c r="T47" s="72"/>
      <c r="U47" s="143"/>
      <c r="V47" s="143"/>
      <c r="W47" s="143"/>
      <c r="X47" s="143"/>
      <c r="Y47" s="142"/>
      <c r="Z47" s="142"/>
      <c r="AA47" s="142"/>
    </row>
    <row r="48" spans="1:29" s="201" customFormat="1" ht="18.75" customHeight="1">
      <c r="A48" s="197"/>
      <c r="B48" s="369">
        <v>18</v>
      </c>
      <c r="C48" s="369" t="s">
        <v>196</v>
      </c>
      <c r="D48" s="369" t="s">
        <v>339</v>
      </c>
      <c r="E48" s="369"/>
      <c r="F48" s="244"/>
      <c r="G48" s="244"/>
      <c r="H48" s="142"/>
      <c r="L48" s="198"/>
      <c r="M48" s="198"/>
      <c r="N48" s="143"/>
      <c r="O48" s="143"/>
      <c r="U48" s="143"/>
      <c r="V48" s="143"/>
      <c r="W48" s="143"/>
      <c r="X48" s="143"/>
      <c r="Y48" s="142"/>
      <c r="Z48" s="142"/>
      <c r="AA48" s="142"/>
    </row>
    <row r="49" spans="1:27" s="201" customFormat="1" ht="18.75" customHeight="1">
      <c r="A49" s="197"/>
      <c r="B49" s="369">
        <v>19</v>
      </c>
      <c r="C49" s="369" t="s">
        <v>435</v>
      </c>
      <c r="D49" s="369" t="s">
        <v>339</v>
      </c>
      <c r="E49" s="369"/>
      <c r="F49" s="80"/>
      <c r="G49" s="80"/>
      <c r="L49" s="198"/>
      <c r="M49" s="198"/>
      <c r="N49" s="198"/>
      <c r="T49" s="72"/>
      <c r="U49" s="143"/>
      <c r="V49" s="143"/>
      <c r="W49" s="143"/>
      <c r="X49" s="143"/>
      <c r="Y49" s="142"/>
      <c r="Z49" s="142"/>
      <c r="AA49" s="142"/>
    </row>
    <row r="50" spans="1:27" s="201" customFormat="1" ht="18.75" customHeight="1">
      <c r="A50" s="197"/>
      <c r="B50" s="369">
        <v>20</v>
      </c>
      <c r="C50" s="369" t="s">
        <v>338</v>
      </c>
      <c r="D50" s="369" t="s">
        <v>331</v>
      </c>
      <c r="E50" s="369"/>
      <c r="F50" s="80"/>
      <c r="G50" s="80"/>
      <c r="L50" s="45"/>
      <c r="N50" s="198"/>
      <c r="T50" s="72"/>
      <c r="U50" s="143"/>
      <c r="V50" s="143"/>
      <c r="W50" s="143"/>
      <c r="X50" s="143"/>
      <c r="Y50" s="142"/>
      <c r="Z50" s="142"/>
      <c r="AA50" s="142"/>
    </row>
    <row r="51" spans="1:27" s="201" customFormat="1" ht="18.75" customHeight="1">
      <c r="A51" s="197"/>
      <c r="B51" s="369">
        <v>21</v>
      </c>
      <c r="C51" s="369" t="s">
        <v>292</v>
      </c>
      <c r="D51" s="369" t="s">
        <v>331</v>
      </c>
      <c r="E51" s="369"/>
      <c r="F51" s="80"/>
      <c r="G51" s="80"/>
      <c r="L51" s="45"/>
      <c r="T51" s="72"/>
      <c r="U51" s="143"/>
      <c r="V51" s="143"/>
      <c r="W51" s="143"/>
      <c r="X51" s="143"/>
      <c r="Y51" s="142"/>
      <c r="Z51" s="142"/>
      <c r="AA51" s="142"/>
    </row>
    <row r="52" spans="1:27" s="201" customFormat="1" ht="18.75" customHeight="1">
      <c r="A52" s="197"/>
      <c r="B52" s="369">
        <v>22</v>
      </c>
      <c r="C52" s="369" t="s">
        <v>452</v>
      </c>
      <c r="D52" s="369" t="s">
        <v>345</v>
      </c>
      <c r="E52" s="369"/>
      <c r="F52" s="80"/>
      <c r="G52" s="80"/>
      <c r="I52" s="196"/>
      <c r="J52" s="196"/>
      <c r="K52" s="196"/>
      <c r="L52" s="43"/>
      <c r="M52" s="196"/>
      <c r="T52" s="72"/>
      <c r="U52" s="143"/>
      <c r="V52" s="143"/>
      <c r="W52" s="143"/>
      <c r="X52" s="143"/>
      <c r="Y52" s="142"/>
      <c r="Z52" s="142"/>
      <c r="AA52" s="142"/>
    </row>
    <row r="53" spans="1:27" ht="18.75" customHeight="1">
      <c r="A53" s="206"/>
      <c r="B53" s="369">
        <v>23</v>
      </c>
      <c r="C53" s="369" t="s">
        <v>351</v>
      </c>
      <c r="D53" s="369" t="s">
        <v>340</v>
      </c>
      <c r="E53" s="369"/>
      <c r="F53" s="80"/>
      <c r="G53" s="80"/>
      <c r="L53" s="43"/>
      <c r="M53" s="196"/>
      <c r="T53" s="72"/>
      <c r="U53" s="143"/>
      <c r="V53" s="143"/>
      <c r="W53" s="143"/>
      <c r="X53" s="143"/>
      <c r="Y53" s="137"/>
      <c r="Z53" s="137"/>
      <c r="AA53" s="137"/>
    </row>
    <row r="54" spans="1:27" ht="18.75" customHeight="1">
      <c r="A54" s="206"/>
      <c r="B54" s="369">
        <v>24</v>
      </c>
      <c r="C54" s="369" t="s">
        <v>315</v>
      </c>
      <c r="D54" s="369" t="s">
        <v>340</v>
      </c>
      <c r="E54" s="243"/>
      <c r="F54" s="80"/>
      <c r="Q54" s="144"/>
      <c r="R54" s="72"/>
      <c r="S54" s="137"/>
      <c r="T54" s="72"/>
      <c r="U54" s="143"/>
      <c r="V54" s="143"/>
      <c r="W54" s="143"/>
      <c r="X54" s="143"/>
      <c r="Y54" s="137"/>
      <c r="Z54" s="137"/>
      <c r="AA54" s="137"/>
    </row>
    <row r="55" spans="1:27" ht="18.75" customHeight="1">
      <c r="A55" s="206"/>
      <c r="B55" s="369">
        <v>25</v>
      </c>
      <c r="C55" s="369" t="s">
        <v>301</v>
      </c>
      <c r="D55" s="369" t="s">
        <v>65</v>
      </c>
      <c r="E55" s="243"/>
      <c r="F55" s="80"/>
    </row>
    <row r="56" spans="1:27" ht="18.75" customHeight="1">
      <c r="A56" s="206"/>
      <c r="B56" s="369">
        <v>26</v>
      </c>
      <c r="C56" s="369" t="s">
        <v>433</v>
      </c>
      <c r="D56" s="369" t="s">
        <v>65</v>
      </c>
      <c r="E56" s="243"/>
      <c r="F56" s="80"/>
      <c r="H56" s="142"/>
      <c r="I56" s="142"/>
    </row>
    <row r="57" spans="1:27" ht="18.75" customHeight="1">
      <c r="B57" s="369">
        <v>27</v>
      </c>
      <c r="C57" s="369" t="s">
        <v>453</v>
      </c>
      <c r="D57" s="369" t="s">
        <v>113</v>
      </c>
      <c r="E57" s="243"/>
    </row>
    <row r="58" spans="1:27" ht="18.75" customHeight="1">
      <c r="B58" s="369">
        <v>28</v>
      </c>
      <c r="C58" s="369" t="s">
        <v>401</v>
      </c>
      <c r="D58" s="369" t="s">
        <v>113</v>
      </c>
      <c r="E58" s="243"/>
    </row>
    <row r="59" spans="1:27" ht="18.75" customHeight="1">
      <c r="B59" s="276">
        <v>29</v>
      </c>
      <c r="C59" s="234" t="s">
        <v>458</v>
      </c>
      <c r="D59" s="287" t="s">
        <v>341</v>
      </c>
      <c r="E59" s="243"/>
    </row>
    <row r="60" spans="1:27" ht="18.75" customHeight="1">
      <c r="B60" s="191">
        <v>30</v>
      </c>
      <c r="C60" s="276" t="s">
        <v>395</v>
      </c>
      <c r="D60" s="189" t="s">
        <v>337</v>
      </c>
      <c r="E60" s="243"/>
      <c r="Q60" s="144"/>
      <c r="R60" s="72"/>
      <c r="S60" s="137"/>
      <c r="T60" s="137"/>
      <c r="U60" s="137"/>
      <c r="V60" s="137"/>
      <c r="W60" s="137"/>
      <c r="X60" s="137"/>
      <c r="Y60" s="137"/>
      <c r="Z60" s="137"/>
      <c r="AA60" s="137"/>
    </row>
    <row r="61" spans="1:27" ht="18.75" customHeight="1">
      <c r="B61" s="191">
        <v>31</v>
      </c>
      <c r="C61" s="276" t="s">
        <v>432</v>
      </c>
      <c r="D61" s="189" t="s">
        <v>337</v>
      </c>
      <c r="E61" s="243"/>
      <c r="Q61" s="144"/>
      <c r="R61" s="72"/>
      <c r="S61" s="137"/>
      <c r="T61" s="137"/>
      <c r="U61" s="137"/>
      <c r="V61" s="137"/>
      <c r="W61" s="137"/>
      <c r="X61" s="137"/>
      <c r="Y61" s="137"/>
      <c r="Z61" s="137"/>
      <c r="AA61" s="137"/>
    </row>
    <row r="62" spans="1:27" ht="21.75" customHeight="1">
      <c r="B62" s="545">
        <v>32</v>
      </c>
      <c r="C62" s="545" t="s">
        <v>431</v>
      </c>
      <c r="D62" s="545" t="s">
        <v>324</v>
      </c>
      <c r="E62" s="554"/>
      <c r="Q62" s="144"/>
      <c r="R62" s="72"/>
      <c r="S62" s="137"/>
      <c r="T62" s="137"/>
      <c r="U62" s="137"/>
      <c r="V62" s="137"/>
      <c r="W62" s="137"/>
      <c r="X62" s="137"/>
      <c r="Y62" s="137"/>
      <c r="Z62" s="137"/>
      <c r="AA62" s="137"/>
    </row>
    <row r="63" spans="1:27" ht="21.75" customHeight="1">
      <c r="B63" s="545">
        <v>33</v>
      </c>
      <c r="C63" s="545" t="s">
        <v>461</v>
      </c>
      <c r="D63" s="545" t="s">
        <v>462</v>
      </c>
      <c r="E63" s="554"/>
      <c r="Q63" s="144"/>
      <c r="R63" s="137"/>
      <c r="S63" s="137"/>
      <c r="T63" s="137"/>
      <c r="U63" s="137"/>
      <c r="V63" s="137"/>
      <c r="W63" s="137"/>
      <c r="X63" s="137"/>
      <c r="Y63" s="137"/>
      <c r="Z63" s="137"/>
      <c r="AA63" s="137"/>
    </row>
    <row r="64" spans="1:27">
      <c r="B64" s="600">
        <v>34</v>
      </c>
      <c r="C64" s="600" t="s">
        <v>190</v>
      </c>
      <c r="D64" s="600" t="s">
        <v>68</v>
      </c>
      <c r="E64" s="554"/>
      <c r="G64" s="196"/>
      <c r="M64" s="196"/>
      <c r="Q64" s="196"/>
      <c r="S64" s="137"/>
      <c r="T64" s="137"/>
      <c r="U64" s="137"/>
      <c r="V64" s="137"/>
      <c r="W64" s="137"/>
      <c r="X64" s="137"/>
      <c r="Y64" s="137"/>
      <c r="Z64" s="137"/>
      <c r="AA64" s="137"/>
    </row>
    <row r="65" spans="5:27">
      <c r="E65" s="196"/>
      <c r="G65" s="196"/>
      <c r="M65" s="196"/>
      <c r="Q65" s="196"/>
      <c r="S65" s="137"/>
      <c r="T65" s="137"/>
      <c r="U65" s="137"/>
      <c r="V65" s="137"/>
      <c r="W65" s="137"/>
      <c r="X65" s="137"/>
      <c r="Y65" s="137"/>
      <c r="Z65" s="137"/>
      <c r="AA65" s="137"/>
    </row>
    <row r="66" spans="5:27">
      <c r="E66" s="196"/>
      <c r="G66" s="196"/>
      <c r="M66" s="196"/>
      <c r="Q66" s="196"/>
      <c r="S66" s="137"/>
      <c r="T66" s="137"/>
      <c r="U66" s="137"/>
      <c r="V66" s="137"/>
      <c r="W66" s="137"/>
      <c r="X66" s="137"/>
      <c r="Y66" s="137"/>
      <c r="Z66" s="137"/>
      <c r="AA66" s="137"/>
    </row>
    <row r="67" spans="5:27">
      <c r="Q67" s="144"/>
      <c r="R67" s="137"/>
      <c r="S67" s="137"/>
      <c r="T67" s="137"/>
      <c r="U67" s="137"/>
      <c r="V67" s="137"/>
      <c r="W67" s="137"/>
      <c r="X67" s="137"/>
      <c r="Y67" s="137"/>
      <c r="Z67" s="137"/>
      <c r="AA67" s="137"/>
    </row>
    <row r="68" spans="5:27">
      <c r="Q68" s="144"/>
      <c r="R68" s="137"/>
      <c r="S68" s="137"/>
      <c r="T68" s="137"/>
      <c r="U68" s="137"/>
      <c r="V68" s="137"/>
      <c r="W68" s="137"/>
      <c r="X68" s="137"/>
      <c r="Y68" s="137"/>
      <c r="Z68" s="137"/>
      <c r="AA68" s="137"/>
    </row>
    <row r="69" spans="5:27">
      <c r="Q69" s="144"/>
      <c r="R69" s="137"/>
      <c r="S69" s="137"/>
      <c r="T69" s="137"/>
      <c r="U69" s="137"/>
      <c r="V69" s="137"/>
      <c r="W69" s="137"/>
      <c r="X69" s="137"/>
      <c r="Y69" s="137"/>
      <c r="Z69" s="137"/>
      <c r="AA69" s="137"/>
    </row>
    <row r="70" spans="5:27">
      <c r="Q70" s="144"/>
      <c r="R70" s="137"/>
      <c r="S70" s="137"/>
      <c r="T70" s="137"/>
      <c r="U70" s="137"/>
      <c r="V70" s="137"/>
      <c r="W70" s="137"/>
      <c r="X70" s="137"/>
      <c r="Y70" s="137"/>
      <c r="Z70" s="137"/>
      <c r="AA70" s="137"/>
    </row>
    <row r="71" spans="5:27">
      <c r="Q71" s="144"/>
      <c r="R71" s="137"/>
      <c r="S71" s="137"/>
      <c r="T71" s="137"/>
      <c r="U71" s="137"/>
      <c r="V71" s="137"/>
      <c r="W71" s="137"/>
      <c r="X71" s="137"/>
      <c r="Y71" s="137"/>
      <c r="Z71" s="137"/>
      <c r="AA71" s="137"/>
    </row>
    <row r="72" spans="5:27">
      <c r="Q72" s="144"/>
      <c r="R72" s="137"/>
      <c r="S72" s="137"/>
      <c r="T72" s="137"/>
      <c r="U72" s="137"/>
      <c r="V72" s="137"/>
      <c r="W72" s="137"/>
      <c r="X72" s="137"/>
      <c r="Y72" s="137"/>
      <c r="Z72" s="137"/>
      <c r="AA72" s="137"/>
    </row>
    <row r="73" spans="5:27">
      <c r="Q73" s="144"/>
      <c r="R73" s="137"/>
      <c r="S73" s="137"/>
      <c r="T73" s="137"/>
      <c r="U73" s="137"/>
      <c r="V73" s="137"/>
      <c r="W73" s="137"/>
      <c r="X73" s="137"/>
      <c r="Y73" s="137"/>
      <c r="Z73" s="137"/>
      <c r="AA73" s="137"/>
    </row>
    <row r="74" spans="5:27">
      <c r="Q74" s="144"/>
      <c r="R74" s="137"/>
      <c r="S74" s="137"/>
      <c r="T74" s="137"/>
      <c r="U74" s="137"/>
      <c r="V74" s="137"/>
      <c r="W74" s="137"/>
      <c r="X74" s="137"/>
      <c r="Y74" s="137"/>
      <c r="Z74" s="137"/>
      <c r="AA74" s="137"/>
    </row>
    <row r="75" spans="5:27">
      <c r="Q75" s="144"/>
      <c r="R75" s="137"/>
      <c r="S75" s="137"/>
      <c r="T75" s="137"/>
      <c r="U75" s="137"/>
      <c r="V75" s="137"/>
      <c r="W75" s="137"/>
      <c r="X75" s="137"/>
      <c r="Y75" s="137"/>
      <c r="Z75" s="137"/>
      <c r="AA75" s="137"/>
    </row>
    <row r="76" spans="5:27">
      <c r="Q76" s="144"/>
      <c r="R76" s="137"/>
      <c r="S76" s="137"/>
      <c r="T76" s="137"/>
      <c r="U76" s="137"/>
      <c r="V76" s="137"/>
      <c r="W76" s="137"/>
      <c r="X76" s="137"/>
      <c r="Y76" s="137"/>
      <c r="Z76" s="137"/>
      <c r="AA76" s="137"/>
    </row>
    <row r="77" spans="5:27">
      <c r="Q77" s="144"/>
      <c r="R77" s="137"/>
      <c r="S77" s="137"/>
      <c r="T77" s="137"/>
      <c r="U77" s="137"/>
      <c r="V77" s="137"/>
      <c r="W77" s="137"/>
      <c r="X77" s="137"/>
      <c r="Y77" s="137"/>
      <c r="Z77" s="137"/>
      <c r="AA77" s="137"/>
    </row>
    <row r="78" spans="5:27">
      <c r="Q78" s="144"/>
      <c r="R78" s="137"/>
      <c r="S78" s="137"/>
      <c r="T78" s="137"/>
      <c r="U78" s="137"/>
      <c r="V78" s="137"/>
      <c r="W78" s="137"/>
      <c r="X78" s="137"/>
      <c r="Y78" s="137"/>
      <c r="Z78" s="137"/>
      <c r="AA78" s="137"/>
    </row>
    <row r="79" spans="5:27">
      <c r="Q79" s="144"/>
      <c r="R79" s="137"/>
      <c r="S79" s="137"/>
      <c r="T79" s="137"/>
      <c r="U79" s="137"/>
      <c r="V79" s="137"/>
      <c r="W79" s="137"/>
      <c r="X79" s="137"/>
      <c r="Y79" s="137"/>
      <c r="Z79" s="137"/>
      <c r="AA79" s="137"/>
    </row>
    <row r="80" spans="5:27">
      <c r="Q80" s="144"/>
      <c r="R80" s="137"/>
      <c r="S80" s="137"/>
      <c r="T80" s="137"/>
      <c r="U80" s="137"/>
      <c r="V80" s="137"/>
      <c r="W80" s="137"/>
      <c r="X80" s="137"/>
      <c r="Y80" s="137"/>
      <c r="Z80" s="137"/>
      <c r="AA80" s="137"/>
    </row>
    <row r="81" spans="17:27">
      <c r="Q81" s="144"/>
      <c r="R81" s="137"/>
      <c r="S81" s="137"/>
      <c r="T81" s="137"/>
      <c r="U81" s="137"/>
      <c r="V81" s="137"/>
      <c r="W81" s="137"/>
      <c r="X81" s="137"/>
      <c r="Y81" s="137"/>
      <c r="Z81" s="137"/>
      <c r="AA81" s="137"/>
    </row>
    <row r="82" spans="17:27">
      <c r="Q82" s="144"/>
      <c r="R82" s="137"/>
      <c r="S82" s="137"/>
      <c r="T82" s="137"/>
      <c r="U82" s="137"/>
      <c r="V82" s="137"/>
      <c r="W82" s="137"/>
      <c r="X82" s="137"/>
      <c r="Y82" s="137"/>
      <c r="Z82" s="137"/>
      <c r="AA82" s="137"/>
    </row>
    <row r="83" spans="17:27">
      <c r="Q83" s="144"/>
      <c r="R83" s="137"/>
      <c r="S83" s="137"/>
      <c r="T83" s="137"/>
      <c r="U83" s="137"/>
      <c r="V83" s="137"/>
      <c r="W83" s="137"/>
      <c r="X83" s="137"/>
      <c r="Y83" s="137"/>
      <c r="Z83" s="137"/>
      <c r="AA83" s="137"/>
    </row>
    <row r="84" spans="17:27">
      <c r="Q84" s="144"/>
      <c r="R84" s="137"/>
      <c r="S84" s="137"/>
      <c r="T84" s="137"/>
      <c r="U84" s="137"/>
      <c r="V84" s="137"/>
      <c r="W84" s="137"/>
      <c r="X84" s="137"/>
      <c r="Y84" s="137"/>
      <c r="Z84" s="137"/>
      <c r="AA84" s="137"/>
    </row>
    <row r="85" spans="17:27">
      <c r="Q85" s="144"/>
      <c r="R85" s="137"/>
      <c r="S85" s="137"/>
      <c r="T85" s="137"/>
      <c r="U85" s="137"/>
      <c r="V85" s="137"/>
      <c r="W85" s="137"/>
      <c r="X85" s="137"/>
      <c r="Y85" s="137"/>
      <c r="Z85" s="137"/>
      <c r="AA85" s="137"/>
    </row>
    <row r="86" spans="17:27">
      <c r="Q86" s="144"/>
      <c r="R86" s="137"/>
      <c r="S86" s="137"/>
      <c r="T86" s="137"/>
      <c r="U86" s="137"/>
      <c r="V86" s="137"/>
      <c r="W86" s="137"/>
      <c r="X86" s="137"/>
      <c r="Y86" s="137"/>
      <c r="Z86" s="137"/>
      <c r="AA86" s="137"/>
    </row>
    <row r="87" spans="17:27">
      <c r="Q87" s="144"/>
      <c r="R87" s="137"/>
      <c r="S87" s="137"/>
      <c r="T87" s="137"/>
      <c r="U87" s="137"/>
      <c r="V87" s="137"/>
      <c r="W87" s="137"/>
      <c r="X87" s="137"/>
      <c r="Y87" s="137"/>
      <c r="Z87" s="137"/>
      <c r="AA87" s="137"/>
    </row>
    <row r="88" spans="17:27">
      <c r="Q88" s="144"/>
      <c r="R88" s="137"/>
      <c r="S88" s="137"/>
      <c r="T88" s="137"/>
      <c r="U88" s="137"/>
      <c r="V88" s="137"/>
      <c r="W88" s="137"/>
      <c r="X88" s="137"/>
      <c r="Y88" s="137"/>
      <c r="Z88" s="137"/>
      <c r="AA88" s="137"/>
    </row>
    <row r="89" spans="17:27">
      <c r="Q89" s="144"/>
      <c r="R89" s="137"/>
      <c r="S89" s="137"/>
      <c r="T89" s="137"/>
      <c r="U89" s="137"/>
      <c r="V89" s="137"/>
      <c r="W89" s="137"/>
      <c r="X89" s="137"/>
      <c r="Y89" s="137"/>
      <c r="Z89" s="137"/>
      <c r="AA89" s="137"/>
    </row>
    <row r="90" spans="17:27">
      <c r="Q90" s="144"/>
      <c r="R90" s="137"/>
      <c r="S90" s="137"/>
      <c r="T90" s="137"/>
      <c r="U90" s="137"/>
      <c r="V90" s="137"/>
      <c r="W90" s="137"/>
      <c r="X90" s="137"/>
      <c r="Y90" s="137"/>
      <c r="Z90" s="137"/>
      <c r="AA90" s="137"/>
    </row>
    <row r="91" spans="17:27">
      <c r="Q91" s="144"/>
      <c r="R91" s="137"/>
      <c r="S91" s="137"/>
      <c r="T91" s="137"/>
      <c r="U91" s="137"/>
      <c r="V91" s="137"/>
      <c r="W91" s="137"/>
      <c r="X91" s="137"/>
      <c r="Y91" s="137"/>
      <c r="Z91" s="137"/>
      <c r="AA91" s="137"/>
    </row>
    <row r="92" spans="17:27">
      <c r="Q92" s="144"/>
      <c r="R92" s="137"/>
      <c r="S92" s="137"/>
      <c r="T92" s="137"/>
      <c r="U92" s="137"/>
      <c r="V92" s="137"/>
      <c r="W92" s="137"/>
      <c r="X92" s="137"/>
      <c r="Y92" s="137"/>
      <c r="Z92" s="137"/>
      <c r="AA92" s="137"/>
    </row>
    <row r="93" spans="17:27">
      <c r="Q93" s="144"/>
      <c r="R93" s="137"/>
      <c r="S93" s="137"/>
      <c r="T93" s="137"/>
      <c r="U93" s="137"/>
      <c r="V93" s="137"/>
      <c r="W93" s="137"/>
      <c r="X93" s="137"/>
      <c r="Y93" s="137"/>
      <c r="Z93" s="137"/>
      <c r="AA93" s="137"/>
    </row>
    <row r="94" spans="17:27">
      <c r="Q94" s="144"/>
      <c r="R94" s="137"/>
      <c r="S94" s="137"/>
      <c r="T94" s="137"/>
      <c r="U94" s="137"/>
      <c r="V94" s="137"/>
      <c r="W94" s="137"/>
      <c r="X94" s="137"/>
      <c r="Y94" s="137"/>
      <c r="Z94" s="137"/>
      <c r="AA94" s="137"/>
    </row>
    <row r="95" spans="17:27">
      <c r="Q95" s="144"/>
      <c r="R95" s="137"/>
      <c r="S95" s="137"/>
      <c r="T95" s="137"/>
      <c r="U95" s="137"/>
      <c r="V95" s="137"/>
      <c r="W95" s="137"/>
      <c r="X95" s="137"/>
      <c r="Y95" s="137"/>
      <c r="Z95" s="137"/>
      <c r="AA95" s="137"/>
    </row>
    <row r="96" spans="17:27">
      <c r="Q96" s="144"/>
      <c r="R96" s="137"/>
      <c r="S96" s="137"/>
      <c r="T96" s="137"/>
      <c r="U96" s="137"/>
      <c r="V96" s="137"/>
      <c r="W96" s="137"/>
      <c r="X96" s="137"/>
      <c r="Y96" s="137"/>
      <c r="Z96" s="137"/>
      <c r="AA96" s="137"/>
    </row>
    <row r="97" spans="17:27">
      <c r="Q97" s="144"/>
      <c r="R97" s="137"/>
      <c r="S97" s="137"/>
      <c r="T97" s="137"/>
      <c r="U97" s="137"/>
      <c r="V97" s="137"/>
      <c r="W97" s="137"/>
      <c r="X97" s="137"/>
      <c r="Y97" s="137"/>
      <c r="Z97" s="137"/>
      <c r="AA97" s="137"/>
    </row>
    <row r="98" spans="17:27">
      <c r="Q98" s="144"/>
      <c r="R98" s="137"/>
      <c r="S98" s="137"/>
      <c r="T98" s="137"/>
      <c r="U98" s="137"/>
      <c r="V98" s="137"/>
      <c r="W98" s="137"/>
      <c r="X98" s="137"/>
      <c r="Y98" s="137"/>
      <c r="Z98" s="137"/>
      <c r="AA98" s="137"/>
    </row>
    <row r="99" spans="17:27">
      <c r="Q99" s="144"/>
      <c r="R99" s="137"/>
      <c r="S99" s="137"/>
      <c r="T99" s="137"/>
      <c r="U99" s="137"/>
      <c r="V99" s="137"/>
      <c r="W99" s="137"/>
      <c r="X99" s="137"/>
      <c r="Y99" s="137"/>
      <c r="Z99" s="137"/>
      <c r="AA99" s="137"/>
    </row>
    <row r="100" spans="17:27">
      <c r="Q100" s="144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</row>
    <row r="101" spans="17:27">
      <c r="Q101" s="144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</row>
  </sheetData>
  <mergeCells count="3">
    <mergeCell ref="A1:N1"/>
    <mergeCell ref="A25:O25"/>
    <mergeCell ref="A26:O26"/>
  </mergeCells>
  <phoneticPr fontId="4"/>
  <conditionalFormatting sqref="F27:G30 N27:N29 F1:G1 N67:N65503 F67:G65504 F57:G63 H48:H52 N54 M52:M53 N60:N63 F3:F12 N3:N12 N15:N23 F15:F23">
    <cfRule type="cellIs" dxfId="47" priority="47" stopIfTrue="1" operator="lessThanOrEqual">
      <formula>4</formula>
    </cfRule>
    <cfRule type="cellIs" dxfId="46" priority="48" stopIfTrue="1" operator="between">
      <formula>5</formula>
      <formula>20</formula>
    </cfRule>
  </conditionalFormatting>
  <conditionalFormatting sqref="F13:G13">
    <cfRule type="cellIs" dxfId="45" priority="43" stopIfTrue="1" operator="lessThanOrEqual">
      <formula>4</formula>
    </cfRule>
    <cfRule type="cellIs" dxfId="44" priority="44" stopIfTrue="1" operator="between">
      <formula>5</formula>
      <formula>20</formula>
    </cfRule>
  </conditionalFormatting>
  <conditionalFormatting sqref="F24:G24">
    <cfRule type="cellIs" dxfId="43" priority="37" stopIfTrue="1" operator="lessThanOrEqual">
      <formula>4</formula>
    </cfRule>
    <cfRule type="cellIs" dxfId="42" priority="38" stopIfTrue="1" operator="between">
      <formula>5</formula>
      <formula>20</formula>
    </cfRule>
  </conditionalFormatting>
  <conditionalFormatting sqref="N13">
    <cfRule type="cellIs" dxfId="41" priority="39" stopIfTrue="1" operator="lessThanOrEqual">
      <formula>4</formula>
    </cfRule>
    <cfRule type="cellIs" dxfId="40" priority="40" stopIfTrue="1" operator="between">
      <formula>5</formula>
      <formula>20</formula>
    </cfRule>
  </conditionalFormatting>
  <conditionalFormatting sqref="F27:G30 N27:N29 F1:G1 H48:H52 F3:F12 N3:N12 F15:F23">
    <cfRule type="cellIs" dxfId="39" priority="33" stopIfTrue="1" operator="lessThanOrEqual">
      <formula>4</formula>
    </cfRule>
    <cfRule type="cellIs" dxfId="38" priority="34" stopIfTrue="1" operator="between">
      <formula>5</formula>
      <formula>20</formula>
    </cfRule>
  </conditionalFormatting>
  <conditionalFormatting sqref="F13:G13">
    <cfRule type="cellIs" dxfId="37" priority="31" stopIfTrue="1" operator="lessThanOrEqual">
      <formula>4</formula>
    </cfRule>
    <cfRule type="cellIs" dxfId="36" priority="32" stopIfTrue="1" operator="between">
      <formula>5</formula>
      <formula>20</formula>
    </cfRule>
  </conditionalFormatting>
  <conditionalFormatting sqref="N13">
    <cfRule type="cellIs" dxfId="35" priority="27" stopIfTrue="1" operator="lessThanOrEqual">
      <formula>4</formula>
    </cfRule>
    <cfRule type="cellIs" dxfId="34" priority="28" stopIfTrue="1" operator="between">
      <formula>5</formula>
      <formula>20</formula>
    </cfRule>
  </conditionalFormatting>
  <conditionalFormatting sqref="F24:G24">
    <cfRule type="cellIs" dxfId="33" priority="23" stopIfTrue="1" operator="lessThanOrEqual">
      <formula>4</formula>
    </cfRule>
    <cfRule type="cellIs" dxfId="32" priority="24" stopIfTrue="1" operator="between">
      <formula>5</formula>
      <formula>20</formula>
    </cfRule>
  </conditionalFormatting>
  <conditionalFormatting sqref="AB44:AC44">
    <cfRule type="cellIs" dxfId="31" priority="21" stopIfTrue="1" operator="lessThanOrEqual">
      <formula>4</formula>
    </cfRule>
    <cfRule type="cellIs" dxfId="30" priority="22" stopIfTrue="1" operator="between">
      <formula>5</formula>
      <formula>20</formula>
    </cfRule>
  </conditionalFormatting>
  <dataValidations count="3">
    <dataValidation type="decimal" allowBlank="1" showInputMessage="1" showErrorMessage="1" sqref="M16:M23 E4:E12 M4:M12 E16:E23">
      <formula1>0</formula1>
      <formula2>30</formula2>
    </dataValidation>
    <dataValidation imeMode="hiragana" allowBlank="1" showInputMessage="1" showErrorMessage="1" sqref="G14"/>
    <dataValidation type="list" imeMode="hiragana" allowBlank="1" showInputMessage="1" showErrorMessage="1" sqref="G4:G12 O4:O12 O16:O23 G16:G23">
      <formula1>$R$3:$R$9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92" orientation="portrait" errors="blank" horizontalDpi="4294967293" verticalDpi="300" r:id="rId1"/>
  <headerFooter alignWithMargins="0"/>
  <rowBreaks count="1" manualBreakCount="1">
    <brk id="27" max="16383" man="1"/>
  </rowBreaks>
  <ignoredErrors>
    <ignoredError sqref="C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Z95"/>
  <sheetViews>
    <sheetView view="pageBreakPreview" zoomScaleNormal="100" zoomScaleSheetLayoutView="100" workbookViewId="0">
      <selection activeCell="H49" sqref="H49"/>
    </sheetView>
  </sheetViews>
  <sheetFormatPr defaultColWidth="9" defaultRowHeight="13.5"/>
  <cols>
    <col min="1" max="1" width="3.625" style="205" customWidth="1"/>
    <col min="2" max="2" width="4.875" style="205" hidden="1" customWidth="1"/>
    <col min="3" max="3" width="9" style="205"/>
    <col min="4" max="4" width="11.75" style="205" bestFit="1" customWidth="1"/>
    <col min="5" max="5" width="6.5" style="44" customWidth="1"/>
    <col min="6" max="6" width="6.5" style="205" customWidth="1"/>
    <col min="7" max="7" width="6.5" style="265" customWidth="1"/>
    <col min="8" max="8" width="2.875" style="205" customWidth="1"/>
    <col min="9" max="9" width="3.625" style="205" customWidth="1"/>
    <col min="10" max="10" width="4.875" style="205" hidden="1" customWidth="1"/>
    <col min="11" max="11" width="9" style="205"/>
    <col min="12" max="12" width="11.75" style="205" bestFit="1" customWidth="1"/>
    <col min="13" max="13" width="6.5" style="44" customWidth="1"/>
    <col min="14" max="14" width="6.5" style="205" customWidth="1"/>
    <col min="15" max="15" width="6.5" style="265" customWidth="1"/>
    <col min="16" max="16" width="5" style="205" customWidth="1"/>
    <col min="17" max="17" width="3.375" style="205" customWidth="1"/>
    <col min="18" max="18" width="4.125" style="205" customWidth="1"/>
    <col min="19" max="19" width="5.875" style="205" customWidth="1"/>
    <col min="20" max="16384" width="9" style="205"/>
  </cols>
  <sheetData>
    <row r="1" spans="1:19" s="21" customFormat="1" ht="29.45" customHeight="1">
      <c r="A1" s="906" t="s">
        <v>116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269"/>
      <c r="P1" s="29"/>
      <c r="Q1" s="29"/>
      <c r="R1" s="29"/>
    </row>
    <row r="2" spans="1:19" s="354" customFormat="1" ht="18" customHeight="1">
      <c r="A2" s="355"/>
      <c r="B2" s="357"/>
      <c r="C2" s="380" t="s">
        <v>118</v>
      </c>
      <c r="D2" s="380"/>
      <c r="E2" s="380"/>
      <c r="F2" s="380"/>
      <c r="G2" s="380"/>
      <c r="H2" s="380"/>
      <c r="I2" s="380"/>
      <c r="J2" s="380"/>
      <c r="K2" s="380" t="s">
        <v>859</v>
      </c>
      <c r="L2" s="357"/>
      <c r="M2" s="357"/>
      <c r="N2" s="357"/>
      <c r="O2" s="357"/>
      <c r="P2" s="29"/>
      <c r="Q2" s="29"/>
      <c r="R2" s="29"/>
    </row>
    <row r="3" spans="1:19" s="133" customFormat="1" ht="30" customHeight="1">
      <c r="A3" s="191" t="s">
        <v>43</v>
      </c>
      <c r="B3" s="191" t="s">
        <v>106</v>
      </c>
      <c r="C3" s="191" t="s">
        <v>0</v>
      </c>
      <c r="D3" s="191" t="s">
        <v>1</v>
      </c>
      <c r="E3" s="120" t="s">
        <v>2</v>
      </c>
      <c r="F3" s="191" t="s">
        <v>3</v>
      </c>
      <c r="G3" s="120" t="s">
        <v>900</v>
      </c>
      <c r="H3" s="204"/>
      <c r="I3" s="191" t="s">
        <v>75</v>
      </c>
      <c r="J3" s="191">
        <v>11</v>
      </c>
      <c r="K3" s="191" t="s">
        <v>0</v>
      </c>
      <c r="L3" s="191" t="s">
        <v>1</v>
      </c>
      <c r="M3" s="120" t="s">
        <v>2</v>
      </c>
      <c r="N3" s="630" t="s">
        <v>3</v>
      </c>
      <c r="O3" s="120" t="s">
        <v>900</v>
      </c>
    </row>
    <row r="4" spans="1:19" s="133" customFormat="1" ht="30" customHeight="1">
      <c r="A4" s="191">
        <v>1</v>
      </c>
      <c r="B4" s="121">
        <v>10</v>
      </c>
      <c r="C4" s="121" t="str">
        <f t="shared" ref="C4:C12" si="0">VLOOKUP(B4,$B$33:$D$76,2)</f>
        <v>石橋</v>
      </c>
      <c r="D4" s="121" t="str">
        <f t="shared" ref="D4:D12" si="1">VLOOKUP(B4,$B$33:$D$76,3)</f>
        <v>佐原</v>
      </c>
      <c r="E4" s="120">
        <v>18.3</v>
      </c>
      <c r="F4" s="121">
        <f>_xlfn.RANK.EQ(E4,$E$4:$E$12,)</f>
        <v>9</v>
      </c>
      <c r="G4" s="641" t="s">
        <v>904</v>
      </c>
      <c r="H4" s="204"/>
      <c r="I4" s="121">
        <v>18</v>
      </c>
      <c r="J4" s="121">
        <v>17</v>
      </c>
      <c r="K4" s="121" t="str">
        <f t="shared" ref="K4:K12" si="2">VLOOKUP(J4,$B$33:$D$76,2)</f>
        <v>佐藤</v>
      </c>
      <c r="L4" s="121" t="str">
        <f t="shared" ref="L4:L12" si="3">VLOOKUP(J4,$B$33:$D$76,3)</f>
        <v>敬愛学園</v>
      </c>
      <c r="M4" s="120">
        <v>18.899999999999999</v>
      </c>
      <c r="N4" s="121">
        <f>_xlfn.RANK.EQ(M4,$M$4:$M$12,)</f>
        <v>7</v>
      </c>
      <c r="O4" s="641" t="s">
        <v>1033</v>
      </c>
      <c r="Q4" s="209"/>
      <c r="R4" s="209"/>
      <c r="S4" s="629" t="s">
        <v>911</v>
      </c>
    </row>
    <row r="5" spans="1:19" s="133" customFormat="1" ht="30" customHeight="1">
      <c r="A5" s="191">
        <v>2</v>
      </c>
      <c r="B5" s="121">
        <v>32</v>
      </c>
      <c r="C5" s="121" t="str">
        <f t="shared" si="0"/>
        <v>石山</v>
      </c>
      <c r="D5" s="121" t="str">
        <f t="shared" si="1"/>
        <v>清水</v>
      </c>
      <c r="E5" s="120">
        <v>18.899999999999999</v>
      </c>
      <c r="F5" s="541">
        <f t="shared" ref="F5:F12" si="4">_xlfn.RANK.EQ(E5,$E$4:$E$12,)</f>
        <v>6</v>
      </c>
      <c r="G5" s="641" t="s">
        <v>1051</v>
      </c>
      <c r="H5" s="439"/>
      <c r="I5" s="121">
        <v>19</v>
      </c>
      <c r="J5" s="121">
        <v>4</v>
      </c>
      <c r="K5" s="121" t="str">
        <f t="shared" si="2"/>
        <v>古川</v>
      </c>
      <c r="L5" s="121" t="str">
        <f t="shared" si="3"/>
        <v>木更津総合</v>
      </c>
      <c r="M5" s="120">
        <v>19.3</v>
      </c>
      <c r="N5" s="541">
        <f t="shared" ref="N5:N12" si="5">_xlfn.RANK.EQ(M5,$M$4:$M$12,)</f>
        <v>4</v>
      </c>
      <c r="O5" s="641" t="s">
        <v>904</v>
      </c>
      <c r="Q5" s="209"/>
      <c r="R5" s="209"/>
      <c r="S5" s="629" t="s">
        <v>932</v>
      </c>
    </row>
    <row r="6" spans="1:19" s="133" customFormat="1" ht="30" customHeight="1">
      <c r="A6" s="191">
        <v>3</v>
      </c>
      <c r="B6" s="121">
        <v>8</v>
      </c>
      <c r="C6" s="121" t="str">
        <f t="shared" si="0"/>
        <v>伊藤</v>
      </c>
      <c r="D6" s="121" t="str">
        <f t="shared" si="1"/>
        <v>成東</v>
      </c>
      <c r="E6" s="120">
        <v>19.350000000000001</v>
      </c>
      <c r="F6" s="541">
        <f t="shared" si="4"/>
        <v>4</v>
      </c>
      <c r="G6" s="641" t="s">
        <v>1052</v>
      </c>
      <c r="H6" s="439"/>
      <c r="I6" s="541">
        <v>20</v>
      </c>
      <c r="J6" s="121">
        <v>2</v>
      </c>
      <c r="K6" s="121" t="s">
        <v>747</v>
      </c>
      <c r="L6" s="121" t="str">
        <f t="shared" si="3"/>
        <v>拓大紅陵</v>
      </c>
      <c r="M6" s="120">
        <v>19.95</v>
      </c>
      <c r="N6" s="541">
        <f t="shared" si="5"/>
        <v>1</v>
      </c>
      <c r="O6" s="641" t="s">
        <v>1051</v>
      </c>
      <c r="Q6" s="209"/>
      <c r="R6" s="209"/>
      <c r="S6" s="629" t="s">
        <v>914</v>
      </c>
    </row>
    <row r="7" spans="1:19" s="133" customFormat="1" ht="30" customHeight="1">
      <c r="A7" s="191">
        <v>4</v>
      </c>
      <c r="B7" s="121">
        <v>1</v>
      </c>
      <c r="C7" s="121" t="str">
        <f t="shared" si="0"/>
        <v>大杉</v>
      </c>
      <c r="D7" s="121" t="str">
        <f t="shared" si="1"/>
        <v>拓大紅陵</v>
      </c>
      <c r="E7" s="120">
        <v>20</v>
      </c>
      <c r="F7" s="541">
        <f t="shared" si="4"/>
        <v>1</v>
      </c>
      <c r="G7" s="641" t="s">
        <v>904</v>
      </c>
      <c r="H7" s="439"/>
      <c r="I7" s="541">
        <v>21</v>
      </c>
      <c r="J7" s="121">
        <v>30</v>
      </c>
      <c r="K7" s="121" t="str">
        <f t="shared" si="2"/>
        <v>木村</v>
      </c>
      <c r="L7" s="121" t="str">
        <f t="shared" si="3"/>
        <v>船橋東</v>
      </c>
      <c r="M7" s="120">
        <v>19.100000000000001</v>
      </c>
      <c r="N7" s="541">
        <f t="shared" si="5"/>
        <v>5</v>
      </c>
      <c r="O7" s="641" t="s">
        <v>1033</v>
      </c>
      <c r="Q7" s="209"/>
      <c r="R7" s="209"/>
      <c r="S7" s="629" t="s">
        <v>916</v>
      </c>
    </row>
    <row r="8" spans="1:19" s="133" customFormat="1" ht="30" customHeight="1">
      <c r="A8" s="191">
        <v>5</v>
      </c>
      <c r="B8" s="121">
        <v>34</v>
      </c>
      <c r="C8" s="121" t="str">
        <f t="shared" si="0"/>
        <v>大澤</v>
      </c>
      <c r="D8" s="121" t="str">
        <f t="shared" si="1"/>
        <v>昭和学院</v>
      </c>
      <c r="E8" s="120">
        <v>18.899999999999999</v>
      </c>
      <c r="F8" s="541">
        <f t="shared" si="4"/>
        <v>6</v>
      </c>
      <c r="G8" s="641" t="s">
        <v>1051</v>
      </c>
      <c r="H8" s="439"/>
      <c r="I8" s="541">
        <v>22</v>
      </c>
      <c r="J8" s="121">
        <v>13</v>
      </c>
      <c r="K8" s="121" t="s">
        <v>748</v>
      </c>
      <c r="L8" s="121" t="s">
        <v>749</v>
      </c>
      <c r="M8" s="120">
        <v>19.95</v>
      </c>
      <c r="N8" s="541">
        <v>2</v>
      </c>
      <c r="O8" s="641" t="s">
        <v>904</v>
      </c>
      <c r="Q8" s="209"/>
      <c r="R8" s="209"/>
      <c r="S8" s="629" t="s">
        <v>933</v>
      </c>
    </row>
    <row r="9" spans="1:19" s="133" customFormat="1" ht="30" customHeight="1">
      <c r="A9" s="191">
        <v>6</v>
      </c>
      <c r="B9" s="121">
        <v>7</v>
      </c>
      <c r="C9" s="121" t="str">
        <f t="shared" si="0"/>
        <v>御苑</v>
      </c>
      <c r="D9" s="121" t="str">
        <f t="shared" si="1"/>
        <v>東金</v>
      </c>
      <c r="E9" s="120">
        <v>19.05</v>
      </c>
      <c r="F9" s="541">
        <f t="shared" si="4"/>
        <v>5</v>
      </c>
      <c r="G9" s="641" t="s">
        <v>1051</v>
      </c>
      <c r="H9" s="439"/>
      <c r="I9" s="541">
        <v>23</v>
      </c>
      <c r="J9" s="121">
        <v>6</v>
      </c>
      <c r="K9" s="121" t="str">
        <f t="shared" si="2"/>
        <v>吉原</v>
      </c>
      <c r="L9" s="121" t="str">
        <f t="shared" si="3"/>
        <v>東金</v>
      </c>
      <c r="M9" s="120">
        <v>18.8</v>
      </c>
      <c r="N9" s="541">
        <f t="shared" si="5"/>
        <v>8</v>
      </c>
      <c r="O9" s="641" t="s">
        <v>1051</v>
      </c>
      <c r="Q9" s="209"/>
      <c r="R9" s="209"/>
      <c r="S9" s="133">
        <v>1</v>
      </c>
    </row>
    <row r="10" spans="1:19" s="133" customFormat="1" ht="30" customHeight="1">
      <c r="A10" s="191">
        <v>7</v>
      </c>
      <c r="B10" s="121">
        <v>21</v>
      </c>
      <c r="C10" s="121" t="str">
        <f t="shared" si="0"/>
        <v>渡辺</v>
      </c>
      <c r="D10" s="121" t="str">
        <f t="shared" si="1"/>
        <v>千葉南</v>
      </c>
      <c r="E10" s="120">
        <v>19.399999999999999</v>
      </c>
      <c r="F10" s="541">
        <f t="shared" si="4"/>
        <v>3</v>
      </c>
      <c r="G10" s="641" t="s">
        <v>1034</v>
      </c>
      <c r="H10" s="439"/>
      <c r="I10" s="541">
        <v>24</v>
      </c>
      <c r="J10" s="121">
        <v>11</v>
      </c>
      <c r="K10" s="121" t="str">
        <f t="shared" si="2"/>
        <v>平野</v>
      </c>
      <c r="L10" s="121" t="str">
        <f t="shared" si="3"/>
        <v>市立銚子</v>
      </c>
      <c r="M10" s="120">
        <v>19.600000000000001</v>
      </c>
      <c r="N10" s="541">
        <f t="shared" si="5"/>
        <v>3</v>
      </c>
      <c r="O10" s="641" t="s">
        <v>904</v>
      </c>
      <c r="Q10" s="209"/>
      <c r="R10" s="209"/>
      <c r="S10" s="133">
        <v>2</v>
      </c>
    </row>
    <row r="11" spans="1:19" s="133" customFormat="1" ht="30" customHeight="1">
      <c r="A11" s="375">
        <v>8</v>
      </c>
      <c r="B11" s="121">
        <v>3</v>
      </c>
      <c r="C11" s="121" t="str">
        <f t="shared" si="0"/>
        <v>坂本</v>
      </c>
      <c r="D11" s="121" t="str">
        <f t="shared" si="1"/>
        <v>木更津総合</v>
      </c>
      <c r="E11" s="120">
        <v>19.55</v>
      </c>
      <c r="F11" s="541">
        <f t="shared" si="4"/>
        <v>2</v>
      </c>
      <c r="G11" s="641" t="s">
        <v>904</v>
      </c>
      <c r="H11" s="439"/>
      <c r="I11" s="541">
        <v>25</v>
      </c>
      <c r="J11" s="121">
        <v>9</v>
      </c>
      <c r="K11" s="121" t="str">
        <f t="shared" si="2"/>
        <v>椿</v>
      </c>
      <c r="L11" s="121" t="str">
        <f t="shared" si="3"/>
        <v>成東</v>
      </c>
      <c r="M11" s="120">
        <v>18.600000000000001</v>
      </c>
      <c r="N11" s="541">
        <f t="shared" si="5"/>
        <v>9</v>
      </c>
      <c r="O11" s="641" t="s">
        <v>1051</v>
      </c>
      <c r="Q11" s="209"/>
      <c r="R11" s="209"/>
      <c r="S11" s="213"/>
    </row>
    <row r="12" spans="1:19" s="133" customFormat="1" ht="30" customHeight="1">
      <c r="A12" s="469">
        <v>9</v>
      </c>
      <c r="B12" s="121">
        <v>12</v>
      </c>
      <c r="C12" s="121" t="str">
        <f t="shared" si="0"/>
        <v>安藤</v>
      </c>
      <c r="D12" s="121" t="str">
        <f t="shared" si="1"/>
        <v>市立銚子</v>
      </c>
      <c r="E12" s="120">
        <v>18.75</v>
      </c>
      <c r="F12" s="541">
        <f t="shared" si="4"/>
        <v>8</v>
      </c>
      <c r="G12" s="641" t="s">
        <v>904</v>
      </c>
      <c r="H12" s="331"/>
      <c r="I12" s="541">
        <v>26</v>
      </c>
      <c r="J12" s="121">
        <v>31</v>
      </c>
      <c r="K12" s="121" t="str">
        <f t="shared" si="2"/>
        <v>吾妻</v>
      </c>
      <c r="L12" s="121" t="str">
        <f t="shared" si="3"/>
        <v>清水</v>
      </c>
      <c r="M12" s="120">
        <v>19.05</v>
      </c>
      <c r="N12" s="541">
        <f t="shared" si="5"/>
        <v>6</v>
      </c>
      <c r="O12" s="641" t="s">
        <v>1051</v>
      </c>
      <c r="Q12" s="209"/>
      <c r="R12" s="209"/>
      <c r="S12" s="209"/>
    </row>
    <row r="13" spans="1:19" s="133" customFormat="1" ht="30" customHeight="1">
      <c r="A13" s="204"/>
      <c r="B13" s="204"/>
      <c r="C13" s="380" t="s">
        <v>857</v>
      </c>
      <c r="D13" s="380"/>
      <c r="E13" s="380"/>
      <c r="F13" s="380"/>
      <c r="G13" s="380"/>
      <c r="H13" s="380"/>
      <c r="I13" s="381"/>
      <c r="J13" s="381">
        <v>4</v>
      </c>
      <c r="K13" s="382" t="s">
        <v>858</v>
      </c>
      <c r="L13" s="122"/>
      <c r="M13" s="203"/>
      <c r="N13" s="203"/>
      <c r="O13" s="267"/>
      <c r="Q13" s="209"/>
      <c r="R13" s="209"/>
      <c r="S13" s="209"/>
    </row>
    <row r="14" spans="1:19" s="133" customFormat="1" ht="30" customHeight="1">
      <c r="A14" s="191" t="s">
        <v>74</v>
      </c>
      <c r="B14" s="191" t="s">
        <v>106</v>
      </c>
      <c r="C14" s="191" t="s">
        <v>0</v>
      </c>
      <c r="D14" s="191" t="s">
        <v>1</v>
      </c>
      <c r="E14" s="120" t="s">
        <v>130</v>
      </c>
      <c r="F14" s="191" t="s">
        <v>3</v>
      </c>
      <c r="G14" s="120" t="s">
        <v>900</v>
      </c>
      <c r="H14" s="203"/>
      <c r="I14" s="191" t="s">
        <v>111</v>
      </c>
      <c r="J14" s="191"/>
      <c r="K14" s="191" t="s">
        <v>0</v>
      </c>
      <c r="L14" s="191" t="s">
        <v>1</v>
      </c>
      <c r="M14" s="120" t="s">
        <v>2</v>
      </c>
      <c r="N14" s="191" t="s">
        <v>3</v>
      </c>
      <c r="O14" s="120" t="s">
        <v>900</v>
      </c>
      <c r="Q14" s="209"/>
      <c r="R14" s="209"/>
      <c r="S14" s="209"/>
    </row>
    <row r="15" spans="1:19" s="133" customFormat="1" ht="30" customHeight="1">
      <c r="A15" s="469">
        <v>10</v>
      </c>
      <c r="B15" s="121">
        <v>18</v>
      </c>
      <c r="C15" s="121" t="str">
        <f t="shared" ref="C15:C22" si="6">VLOOKUP(B15,$B$33:$D$76,2)</f>
        <v>及川</v>
      </c>
      <c r="D15" s="121" t="str">
        <f t="shared" ref="D15:D22" si="7">VLOOKUP(B15,$B$33:$D$76,3)</f>
        <v>敬愛学園</v>
      </c>
      <c r="E15" s="120">
        <v>19.25</v>
      </c>
      <c r="F15" s="121">
        <f>_xlfn.RANK.EQ(E15,$E$15:$E$22,)</f>
        <v>3</v>
      </c>
      <c r="G15" s="641" t="s">
        <v>1033</v>
      </c>
      <c r="H15" s="331"/>
      <c r="I15" s="121">
        <v>27</v>
      </c>
      <c r="J15" s="121">
        <v>24</v>
      </c>
      <c r="K15" s="121" t="str">
        <f t="shared" ref="K15:K22" si="8">VLOOKUP(J15,$B$33:$D$76,2)</f>
        <v>早坂</v>
      </c>
      <c r="L15" s="121" t="str">
        <f t="shared" ref="L15:L22" si="9">VLOOKUP(J15,$B$33:$D$76,3)</f>
        <v>麗澤</v>
      </c>
      <c r="M15" s="120">
        <v>19.2</v>
      </c>
      <c r="N15" s="121">
        <f>_xlfn.RANK.EQ(M15,$M$15:$M$22,)</f>
        <v>4</v>
      </c>
      <c r="O15" s="641" t="s">
        <v>1051</v>
      </c>
      <c r="P15" s="331"/>
      <c r="Q15" s="209"/>
      <c r="R15" s="209"/>
      <c r="S15" s="209"/>
    </row>
    <row r="16" spans="1:19" s="133" customFormat="1" ht="30" customHeight="1">
      <c r="A16" s="469">
        <v>11</v>
      </c>
      <c r="B16" s="121">
        <v>25</v>
      </c>
      <c r="C16" s="121" t="str">
        <f t="shared" si="6"/>
        <v>甲賀</v>
      </c>
      <c r="D16" s="121" t="str">
        <f t="shared" si="7"/>
        <v>麗澤</v>
      </c>
      <c r="E16" s="120">
        <v>18.899999999999999</v>
      </c>
      <c r="F16" s="541">
        <f t="shared" ref="F16:F22" si="10">_xlfn.RANK.EQ(E16,$E$15:$E$22,)</f>
        <v>7</v>
      </c>
      <c r="G16" s="641" t="s">
        <v>1051</v>
      </c>
      <c r="H16" s="439"/>
      <c r="I16" s="121">
        <v>28</v>
      </c>
      <c r="J16" s="121">
        <v>33</v>
      </c>
      <c r="K16" s="121" t="str">
        <f t="shared" si="8"/>
        <v>佐藤</v>
      </c>
      <c r="L16" s="121" t="str">
        <f t="shared" si="9"/>
        <v>昭和学院</v>
      </c>
      <c r="M16" s="120">
        <v>18.600000000000001</v>
      </c>
      <c r="N16" s="541">
        <f t="shared" ref="N16:N22" si="11">_xlfn.RANK.EQ(M16,$M$15:$M$22,)</f>
        <v>7</v>
      </c>
      <c r="O16" s="641" t="s">
        <v>1051</v>
      </c>
      <c r="P16" s="439"/>
      <c r="Q16" s="209"/>
      <c r="R16" s="209"/>
      <c r="S16" s="209"/>
    </row>
    <row r="17" spans="1:19" s="133" customFormat="1" ht="30" customHeight="1">
      <c r="A17" s="469">
        <v>12</v>
      </c>
      <c r="B17" s="121">
        <v>29</v>
      </c>
      <c r="C17" s="121" t="str">
        <f t="shared" si="6"/>
        <v>平田</v>
      </c>
      <c r="D17" s="121" t="str">
        <f t="shared" si="7"/>
        <v>船橋東</v>
      </c>
      <c r="E17" s="120">
        <v>19.05</v>
      </c>
      <c r="F17" s="541">
        <f t="shared" si="10"/>
        <v>5</v>
      </c>
      <c r="G17" s="641" t="s">
        <v>1033</v>
      </c>
      <c r="H17" s="439"/>
      <c r="I17" s="541">
        <v>29</v>
      </c>
      <c r="J17" s="121">
        <v>27</v>
      </c>
      <c r="K17" s="121" t="str">
        <f t="shared" si="8"/>
        <v>山口</v>
      </c>
      <c r="L17" s="121" t="str">
        <f t="shared" si="9"/>
        <v>西武台</v>
      </c>
      <c r="M17" s="120">
        <v>18.850000000000001</v>
      </c>
      <c r="N17" s="541">
        <f t="shared" si="11"/>
        <v>6</v>
      </c>
      <c r="O17" s="641" t="s">
        <v>1051</v>
      </c>
      <c r="P17" s="439"/>
      <c r="Q17" s="209"/>
      <c r="R17" s="209"/>
      <c r="S17" s="213"/>
    </row>
    <row r="18" spans="1:19" s="133" customFormat="1" ht="30" customHeight="1">
      <c r="A18" s="469">
        <v>13</v>
      </c>
      <c r="B18" s="121">
        <v>14</v>
      </c>
      <c r="C18" s="121" t="s">
        <v>750</v>
      </c>
      <c r="D18" s="121" t="s">
        <v>751</v>
      </c>
      <c r="E18" s="120">
        <v>19.850000000000001</v>
      </c>
      <c r="F18" s="541">
        <f t="shared" si="10"/>
        <v>1</v>
      </c>
      <c r="G18" s="641" t="s">
        <v>1033</v>
      </c>
      <c r="H18" s="439"/>
      <c r="I18" s="541">
        <v>30</v>
      </c>
      <c r="J18" s="121">
        <v>26</v>
      </c>
      <c r="K18" s="121" t="str">
        <f t="shared" si="8"/>
        <v>大島</v>
      </c>
      <c r="L18" s="121" t="str">
        <f t="shared" si="9"/>
        <v>日体大柏</v>
      </c>
      <c r="M18" s="120">
        <v>19.600000000000001</v>
      </c>
      <c r="N18" s="541">
        <f t="shared" si="11"/>
        <v>2</v>
      </c>
      <c r="O18" s="641" t="s">
        <v>904</v>
      </c>
      <c r="P18" s="439"/>
      <c r="Q18" s="209"/>
      <c r="R18" s="209"/>
      <c r="S18" s="213"/>
    </row>
    <row r="19" spans="1:19" s="133" customFormat="1" ht="30" customHeight="1">
      <c r="A19" s="469">
        <v>14</v>
      </c>
      <c r="B19" s="121">
        <v>5</v>
      </c>
      <c r="C19" s="121" t="str">
        <f t="shared" si="6"/>
        <v>中島</v>
      </c>
      <c r="D19" s="121" t="str">
        <f t="shared" si="7"/>
        <v>茂原樟陽</v>
      </c>
      <c r="E19" s="120">
        <v>19</v>
      </c>
      <c r="F19" s="541">
        <f t="shared" si="10"/>
        <v>6</v>
      </c>
      <c r="G19" s="641" t="s">
        <v>1052</v>
      </c>
      <c r="H19" s="439"/>
      <c r="I19" s="541">
        <v>31</v>
      </c>
      <c r="J19" s="121">
        <v>23</v>
      </c>
      <c r="K19" s="121" t="str">
        <f t="shared" si="8"/>
        <v>岡田</v>
      </c>
      <c r="L19" s="121" t="str">
        <f t="shared" si="9"/>
        <v>習志野</v>
      </c>
      <c r="M19" s="120">
        <v>19.350000000000001</v>
      </c>
      <c r="N19" s="541">
        <f t="shared" si="11"/>
        <v>3</v>
      </c>
      <c r="O19" s="641" t="s">
        <v>1051</v>
      </c>
      <c r="P19" s="439"/>
      <c r="Q19" s="209"/>
      <c r="R19" s="209"/>
      <c r="S19" s="213"/>
    </row>
    <row r="20" spans="1:19" s="133" customFormat="1" ht="30" customHeight="1">
      <c r="A20" s="469">
        <v>15</v>
      </c>
      <c r="B20" s="121">
        <v>15</v>
      </c>
      <c r="C20" s="121" t="str">
        <f t="shared" si="6"/>
        <v>髙橋</v>
      </c>
      <c r="D20" s="121" t="str">
        <f t="shared" si="7"/>
        <v>千葉経済</v>
      </c>
      <c r="E20" s="120">
        <v>19.5</v>
      </c>
      <c r="F20" s="541">
        <f t="shared" si="10"/>
        <v>2</v>
      </c>
      <c r="G20" s="641" t="s">
        <v>1052</v>
      </c>
      <c r="H20" s="439"/>
      <c r="I20" s="541">
        <v>32</v>
      </c>
      <c r="J20" s="121">
        <v>16</v>
      </c>
      <c r="K20" s="121" t="str">
        <f t="shared" si="8"/>
        <v>須藤</v>
      </c>
      <c r="L20" s="121" t="str">
        <f t="shared" si="9"/>
        <v>千葉経済</v>
      </c>
      <c r="M20" s="120">
        <v>19</v>
      </c>
      <c r="N20" s="541">
        <f t="shared" si="11"/>
        <v>5</v>
      </c>
      <c r="O20" s="641" t="s">
        <v>1051</v>
      </c>
      <c r="P20" s="439"/>
      <c r="Q20" s="209"/>
      <c r="R20" s="209"/>
    </row>
    <row r="21" spans="1:19" s="133" customFormat="1" ht="30" customHeight="1">
      <c r="A21" s="469">
        <v>16</v>
      </c>
      <c r="B21" s="121">
        <v>19</v>
      </c>
      <c r="C21" s="121" t="str">
        <f t="shared" si="6"/>
        <v>島</v>
      </c>
      <c r="D21" s="121" t="str">
        <f t="shared" si="7"/>
        <v>渋谷幕張</v>
      </c>
      <c r="E21" s="120">
        <v>19.149999999999999</v>
      </c>
      <c r="F21" s="541">
        <f t="shared" si="10"/>
        <v>4</v>
      </c>
      <c r="G21" s="641" t="s">
        <v>1051</v>
      </c>
      <c r="H21" s="439"/>
      <c r="I21" s="541">
        <v>33</v>
      </c>
      <c r="J21" s="121">
        <v>22</v>
      </c>
      <c r="K21" s="121" t="str">
        <f t="shared" si="8"/>
        <v>大木</v>
      </c>
      <c r="L21" s="121" t="str">
        <f t="shared" si="9"/>
        <v>千葉南</v>
      </c>
      <c r="M21" s="120">
        <v>18.5</v>
      </c>
      <c r="N21" s="541">
        <f t="shared" si="11"/>
        <v>8</v>
      </c>
      <c r="O21" s="641" t="s">
        <v>1033</v>
      </c>
      <c r="P21" s="439"/>
      <c r="Q21" s="209"/>
      <c r="R21" s="209"/>
      <c r="S21" s="213"/>
    </row>
    <row r="22" spans="1:19" s="133" customFormat="1" ht="30" customHeight="1">
      <c r="A22" s="375">
        <v>17</v>
      </c>
      <c r="B22" s="121">
        <v>28</v>
      </c>
      <c r="C22" s="121" t="str">
        <f t="shared" si="6"/>
        <v>井合</v>
      </c>
      <c r="D22" s="121" t="str">
        <f t="shared" si="7"/>
        <v>西武台</v>
      </c>
      <c r="E22" s="120">
        <v>18.899999999999999</v>
      </c>
      <c r="F22" s="541">
        <f t="shared" si="10"/>
        <v>7</v>
      </c>
      <c r="G22" s="641" t="s">
        <v>1051</v>
      </c>
      <c r="H22" s="439"/>
      <c r="I22" s="541">
        <v>34</v>
      </c>
      <c r="J22" s="121">
        <v>20</v>
      </c>
      <c r="K22" s="121" t="str">
        <f t="shared" si="8"/>
        <v>御前</v>
      </c>
      <c r="L22" s="121" t="str">
        <f t="shared" si="9"/>
        <v>渋谷幕張</v>
      </c>
      <c r="M22" s="120">
        <v>19.899999999999999</v>
      </c>
      <c r="N22" s="541">
        <f t="shared" si="11"/>
        <v>1</v>
      </c>
      <c r="O22" s="641" t="s">
        <v>904</v>
      </c>
      <c r="P22" s="439"/>
      <c r="Q22" s="209"/>
      <c r="R22" s="209"/>
      <c r="S22" s="213"/>
    </row>
    <row r="23" spans="1:19" s="133" customFormat="1" ht="29.25" customHeight="1">
      <c r="A23" s="389"/>
      <c r="B23" s="290"/>
      <c r="C23" s="290"/>
      <c r="D23" s="290"/>
      <c r="E23" s="289"/>
      <c r="F23" s="290"/>
      <c r="G23" s="395"/>
      <c r="H23" s="372"/>
      <c r="I23" s="482"/>
      <c r="J23" s="482"/>
      <c r="K23" s="482"/>
      <c r="L23" s="482"/>
      <c r="M23" s="481"/>
      <c r="N23" s="482"/>
      <c r="O23" s="483"/>
      <c r="P23" s="331"/>
      <c r="Q23" s="279"/>
      <c r="R23" s="279"/>
      <c r="S23" s="213"/>
    </row>
    <row r="24" spans="1:19" s="133" customFormat="1" ht="21.95" customHeight="1">
      <c r="A24" s="203"/>
      <c r="B24" s="209"/>
      <c r="C24" s="122"/>
      <c r="D24" s="122"/>
      <c r="E24" s="213"/>
      <c r="F24" s="206"/>
      <c r="G24" s="272"/>
      <c r="H24" s="214"/>
      <c r="I24" s="203"/>
      <c r="J24" s="209"/>
      <c r="K24" s="122"/>
      <c r="L24" s="122"/>
      <c r="M24" s="213"/>
      <c r="N24" s="206"/>
      <c r="O24" s="272"/>
      <c r="Q24" s="209"/>
      <c r="R24" s="209"/>
      <c r="S24" s="213"/>
    </row>
    <row r="25" spans="1:19" s="133" customFormat="1" ht="21.95" customHeight="1">
      <c r="A25" s="908" t="s">
        <v>112</v>
      </c>
      <c r="B25" s="908"/>
      <c r="C25" s="908"/>
      <c r="D25" s="908"/>
      <c r="E25" s="908"/>
      <c r="F25" s="908"/>
      <c r="G25" s="908"/>
      <c r="H25" s="908"/>
      <c r="I25" s="908"/>
      <c r="J25" s="908"/>
      <c r="K25" s="908"/>
      <c r="L25" s="908"/>
      <c r="M25" s="908"/>
      <c r="N25" s="206"/>
      <c r="O25" s="272"/>
    </row>
    <row r="26" spans="1:19" s="133" customFormat="1" ht="21.95" customHeight="1">
      <c r="A26" s="908" t="s">
        <v>157</v>
      </c>
      <c r="B26" s="908"/>
      <c r="C26" s="908"/>
      <c r="D26" s="908"/>
      <c r="E26" s="908"/>
      <c r="F26" s="908"/>
      <c r="G26" s="908"/>
      <c r="H26" s="908"/>
      <c r="I26" s="908"/>
      <c r="J26" s="908"/>
      <c r="K26" s="908"/>
      <c r="L26" s="908"/>
      <c r="M26" s="908"/>
      <c r="N26" s="209"/>
      <c r="O26" s="268"/>
    </row>
    <row r="27" spans="1:19" s="133" customFormat="1" ht="21.95" customHeight="1">
      <c r="H27" s="212"/>
    </row>
    <row r="28" spans="1:19" s="133" customFormat="1" ht="21.95" customHeight="1">
      <c r="A28" s="209"/>
      <c r="B28" s="211"/>
      <c r="C28" s="211"/>
      <c r="D28" s="211"/>
      <c r="E28" s="210"/>
      <c r="F28" s="211"/>
      <c r="G28" s="211"/>
      <c r="I28" s="209"/>
      <c r="J28" s="211"/>
      <c r="K28" s="211"/>
      <c r="L28" s="211"/>
      <c r="M28" s="210"/>
      <c r="N28" s="211"/>
      <c r="O28" s="211"/>
    </row>
    <row r="29" spans="1:19" s="133" customFormat="1" ht="21.95" customHeight="1">
      <c r="A29" s="209"/>
      <c r="B29" s="211"/>
      <c r="C29" s="211"/>
      <c r="D29" s="211"/>
      <c r="E29" s="210"/>
      <c r="F29" s="211"/>
      <c r="G29" s="211"/>
      <c r="H29" s="212"/>
      <c r="I29" s="209"/>
      <c r="J29" s="211"/>
      <c r="K29" s="211"/>
      <c r="L29" s="211"/>
      <c r="M29" s="210"/>
      <c r="N29" s="211"/>
      <c r="O29" s="211"/>
    </row>
    <row r="30" spans="1:19" s="133" customFormat="1" ht="21.95" customHeight="1">
      <c r="A30" s="209"/>
      <c r="B30" s="211"/>
      <c r="C30" s="211"/>
      <c r="D30" s="211"/>
      <c r="E30" s="210"/>
      <c r="F30" s="211"/>
      <c r="G30" s="211"/>
      <c r="H30" s="212"/>
      <c r="I30" s="209"/>
      <c r="J30" s="211"/>
      <c r="K30" s="211"/>
      <c r="L30" s="211"/>
      <c r="M30" s="210"/>
      <c r="N30" s="211"/>
      <c r="O30" s="211"/>
    </row>
    <row r="31" spans="1:19" s="133" customFormat="1" ht="21.95" customHeight="1">
      <c r="E31" s="215"/>
      <c r="H31" s="212"/>
      <c r="M31" s="215"/>
    </row>
    <row r="32" spans="1:19" s="133" customFormat="1" ht="17.25">
      <c r="A32" s="205"/>
      <c r="B32" s="205"/>
      <c r="C32" s="73" t="s">
        <v>630</v>
      </c>
      <c r="D32" s="205"/>
      <c r="E32" s="44"/>
      <c r="F32" s="205"/>
      <c r="G32" s="265"/>
      <c r="I32" s="205"/>
      <c r="J32" s="205"/>
      <c r="K32" s="205"/>
      <c r="L32" s="205"/>
      <c r="M32" s="44"/>
      <c r="N32" s="205"/>
      <c r="O32" s="265"/>
    </row>
    <row r="33" spans="2:26" ht="18" customHeight="1">
      <c r="B33" s="369">
        <v>1</v>
      </c>
      <c r="C33" s="399" t="s">
        <v>320</v>
      </c>
      <c r="D33" s="399" t="s">
        <v>109</v>
      </c>
      <c r="E33" s="243"/>
      <c r="W33" s="277"/>
      <c r="X33" s="277"/>
      <c r="Y33" s="277"/>
      <c r="Z33" s="277"/>
    </row>
    <row r="34" spans="2:26" ht="18" customHeight="1">
      <c r="B34" s="369">
        <v>2</v>
      </c>
      <c r="C34" s="399" t="s">
        <v>342</v>
      </c>
      <c r="D34" s="399" t="s">
        <v>109</v>
      </c>
      <c r="E34" s="243"/>
    </row>
    <row r="35" spans="2:26" ht="18" customHeight="1">
      <c r="B35" s="369">
        <v>3</v>
      </c>
      <c r="C35" s="399" t="s">
        <v>420</v>
      </c>
      <c r="D35" s="399" t="s">
        <v>78</v>
      </c>
      <c r="E35" s="243"/>
    </row>
    <row r="36" spans="2:26" ht="18" customHeight="1">
      <c r="B36" s="369">
        <v>4</v>
      </c>
      <c r="C36" s="399" t="s">
        <v>299</v>
      </c>
      <c r="D36" s="399" t="s">
        <v>78</v>
      </c>
      <c r="E36" s="243"/>
    </row>
    <row r="37" spans="2:26" ht="18" customHeight="1">
      <c r="B37" s="369">
        <v>5</v>
      </c>
      <c r="C37" s="399" t="s">
        <v>200</v>
      </c>
      <c r="D37" s="399" t="s">
        <v>305</v>
      </c>
      <c r="E37" s="243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W37" s="277"/>
      <c r="X37" s="277"/>
      <c r="Y37" s="277"/>
      <c r="Z37" s="277"/>
    </row>
    <row r="38" spans="2:26" ht="18" customHeight="1">
      <c r="B38" s="369">
        <v>6</v>
      </c>
      <c r="C38" s="399" t="s">
        <v>426</v>
      </c>
      <c r="D38" s="399" t="s">
        <v>132</v>
      </c>
      <c r="E38" s="243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W38" s="277"/>
      <c r="X38" s="277"/>
      <c r="Y38" s="277"/>
      <c r="Z38" s="277"/>
    </row>
    <row r="39" spans="2:26" ht="18" customHeight="1">
      <c r="B39" s="369">
        <v>7</v>
      </c>
      <c r="C39" s="399" t="s">
        <v>445</v>
      </c>
      <c r="D39" s="399" t="s">
        <v>132</v>
      </c>
      <c r="E39" s="243"/>
      <c r="H39" s="149"/>
      <c r="K39" s="59"/>
      <c r="L39" s="59"/>
      <c r="M39" s="148"/>
      <c r="N39" s="143"/>
      <c r="O39" s="143"/>
      <c r="P39" s="143"/>
      <c r="Q39" s="143"/>
      <c r="R39" s="143"/>
    </row>
    <row r="40" spans="2:26" ht="18" customHeight="1">
      <c r="B40" s="369">
        <v>8</v>
      </c>
      <c r="C40" s="399" t="s">
        <v>193</v>
      </c>
      <c r="D40" s="399" t="s">
        <v>188</v>
      </c>
      <c r="E40" s="243"/>
      <c r="K40" s="59"/>
      <c r="L40" s="59"/>
      <c r="M40" s="148"/>
      <c r="N40" s="143"/>
      <c r="O40" s="143"/>
      <c r="P40" s="143"/>
      <c r="Q40" s="143"/>
      <c r="R40" s="143"/>
    </row>
    <row r="41" spans="2:26" ht="18" customHeight="1">
      <c r="B41" s="369">
        <v>9</v>
      </c>
      <c r="C41" s="399" t="s">
        <v>304</v>
      </c>
      <c r="D41" s="399" t="s">
        <v>188</v>
      </c>
      <c r="E41" s="243"/>
      <c r="K41" s="4"/>
      <c r="L41" s="59"/>
      <c r="M41" s="59"/>
      <c r="N41" s="143"/>
      <c r="O41" s="143"/>
      <c r="P41" s="143"/>
      <c r="Q41" s="143"/>
      <c r="R41" s="143"/>
    </row>
    <row r="42" spans="2:26" ht="18" customHeight="1">
      <c r="B42" s="369">
        <v>10</v>
      </c>
      <c r="C42" s="399" t="s">
        <v>421</v>
      </c>
      <c r="D42" s="399" t="s">
        <v>71</v>
      </c>
      <c r="E42" s="243"/>
      <c r="P42" s="143"/>
      <c r="Q42" s="143"/>
      <c r="R42" s="242"/>
    </row>
    <row r="43" spans="2:26" ht="18" customHeight="1">
      <c r="B43" s="369">
        <v>11</v>
      </c>
      <c r="C43" s="399" t="s">
        <v>343</v>
      </c>
      <c r="D43" s="399" t="s">
        <v>336</v>
      </c>
      <c r="E43" s="243"/>
    </row>
    <row r="44" spans="2:26" ht="18" customHeight="1">
      <c r="B44" s="369">
        <v>12</v>
      </c>
      <c r="C44" s="399" t="s">
        <v>312</v>
      </c>
      <c r="D44" s="399" t="s">
        <v>741</v>
      </c>
      <c r="E44" s="243"/>
    </row>
    <row r="45" spans="2:26" ht="18" customHeight="1">
      <c r="B45" s="369">
        <v>13</v>
      </c>
      <c r="C45" s="399">
        <v>13</v>
      </c>
      <c r="D45" s="399" t="s">
        <v>742</v>
      </c>
      <c r="E45" s="243"/>
    </row>
    <row r="46" spans="2:26" ht="18" customHeight="1">
      <c r="B46" s="369">
        <v>14</v>
      </c>
      <c r="C46" s="399">
        <v>14</v>
      </c>
      <c r="D46" s="399" t="s">
        <v>743</v>
      </c>
      <c r="E46" s="243"/>
      <c r="F46" s="209"/>
      <c r="G46" s="268"/>
    </row>
    <row r="47" spans="2:26" ht="18" customHeight="1">
      <c r="B47" s="369">
        <v>15</v>
      </c>
      <c r="C47" s="399" t="s">
        <v>319</v>
      </c>
      <c r="D47" s="399" t="s">
        <v>339</v>
      </c>
      <c r="E47" s="243"/>
      <c r="F47" s="209"/>
      <c r="G47" s="268"/>
      <c r="L47" s="197"/>
    </row>
    <row r="48" spans="2:26" ht="18" customHeight="1">
      <c r="B48" s="369">
        <v>16</v>
      </c>
      <c r="C48" s="399" t="s">
        <v>300</v>
      </c>
      <c r="D48" s="399" t="s">
        <v>339</v>
      </c>
      <c r="E48" s="243"/>
      <c r="F48" s="209"/>
      <c r="G48" s="268"/>
      <c r="J48" s="4"/>
      <c r="K48" s="4"/>
      <c r="L48" s="4"/>
      <c r="M48" s="148"/>
      <c r="N48" s="4"/>
      <c r="O48" s="4"/>
    </row>
    <row r="49" spans="2:23" ht="18" customHeight="1">
      <c r="B49" s="369">
        <v>17</v>
      </c>
      <c r="C49" s="399" t="s">
        <v>196</v>
      </c>
      <c r="D49" s="399" t="s">
        <v>331</v>
      </c>
      <c r="E49" s="243"/>
      <c r="F49" s="209"/>
      <c r="G49" s="268"/>
    </row>
    <row r="50" spans="2:23" ht="18" customHeight="1">
      <c r="B50" s="369">
        <v>18</v>
      </c>
      <c r="C50" s="399" t="s">
        <v>409</v>
      </c>
      <c r="D50" s="399" t="s">
        <v>331</v>
      </c>
      <c r="E50" s="243"/>
      <c r="F50" s="209"/>
      <c r="H50" s="386"/>
      <c r="I50" s="386"/>
      <c r="J50" s="386"/>
      <c r="K50" s="386"/>
      <c r="L50" s="386"/>
      <c r="M50" s="148"/>
      <c r="N50" s="386"/>
      <c r="O50" s="386"/>
      <c r="P50" s="386"/>
      <c r="Q50" s="386"/>
      <c r="R50" s="386"/>
      <c r="S50" s="386"/>
      <c r="T50" s="386"/>
      <c r="U50" s="386"/>
      <c r="V50" s="386"/>
      <c r="W50" s="386"/>
    </row>
    <row r="51" spans="2:23" ht="18" customHeight="1">
      <c r="B51" s="369">
        <v>19</v>
      </c>
      <c r="C51" s="399" t="s">
        <v>317</v>
      </c>
      <c r="D51" s="399" t="s">
        <v>345</v>
      </c>
      <c r="E51" s="243"/>
      <c r="F51" s="36"/>
      <c r="H51" s="386"/>
      <c r="I51" s="397"/>
      <c r="J51" s="386"/>
      <c r="K51" s="347"/>
      <c r="L51" s="386"/>
      <c r="M51" s="148"/>
      <c r="N51" s="386"/>
      <c r="O51" s="386"/>
      <c r="P51" s="347"/>
      <c r="Q51" s="386"/>
      <c r="R51" s="386"/>
      <c r="S51" s="386"/>
      <c r="T51" s="386"/>
      <c r="U51" s="386"/>
      <c r="V51" s="386"/>
      <c r="W51" s="386"/>
    </row>
    <row r="52" spans="2:23" ht="18" customHeight="1">
      <c r="B52" s="369">
        <v>20</v>
      </c>
      <c r="C52" s="399" t="s">
        <v>463</v>
      </c>
      <c r="D52" s="399" t="s">
        <v>345</v>
      </c>
      <c r="E52" s="243"/>
      <c r="F52" s="36"/>
      <c r="H52" s="347"/>
      <c r="I52" s="397"/>
      <c r="J52" s="347"/>
      <c r="K52" s="347"/>
      <c r="L52" s="347"/>
      <c r="M52" s="347"/>
      <c r="N52" s="347"/>
      <c r="O52" s="347"/>
      <c r="P52" s="347"/>
      <c r="Q52" s="386"/>
      <c r="R52" s="347"/>
      <c r="S52" s="347"/>
      <c r="T52" s="347"/>
      <c r="U52" s="347"/>
      <c r="V52" s="347"/>
      <c r="W52" s="386"/>
    </row>
    <row r="53" spans="2:23" ht="18" customHeight="1">
      <c r="B53" s="369">
        <v>21</v>
      </c>
      <c r="C53" s="399" t="s">
        <v>205</v>
      </c>
      <c r="D53" s="399" t="s">
        <v>340</v>
      </c>
      <c r="E53" s="243"/>
      <c r="H53" s="386"/>
      <c r="I53" s="386"/>
      <c r="J53" s="386"/>
      <c r="K53" s="143"/>
      <c r="L53" s="143"/>
      <c r="M53" s="143"/>
      <c r="N53" s="143"/>
      <c r="O53" s="143"/>
      <c r="P53" s="143"/>
      <c r="Q53" s="143"/>
      <c r="R53" s="143"/>
      <c r="S53" s="386"/>
      <c r="T53" s="386"/>
      <c r="U53" s="386"/>
      <c r="V53" s="386"/>
      <c r="W53" s="386"/>
    </row>
    <row r="54" spans="2:23" ht="18" customHeight="1">
      <c r="B54" s="369">
        <v>22</v>
      </c>
      <c r="C54" s="399" t="s">
        <v>316</v>
      </c>
      <c r="D54" s="399" t="s">
        <v>340</v>
      </c>
      <c r="E54" s="243"/>
      <c r="H54" s="386"/>
      <c r="I54" s="386"/>
      <c r="J54" s="386"/>
      <c r="K54" s="143"/>
      <c r="L54" s="143"/>
      <c r="M54" s="143"/>
      <c r="N54" s="143"/>
      <c r="O54" s="143"/>
      <c r="P54" s="143"/>
      <c r="Q54" s="143"/>
      <c r="R54" s="143"/>
      <c r="S54" s="386"/>
      <c r="T54" s="386"/>
      <c r="U54" s="386"/>
      <c r="V54" s="386"/>
      <c r="W54" s="386"/>
    </row>
    <row r="55" spans="2:23" ht="18" customHeight="1">
      <c r="B55" s="369">
        <v>23</v>
      </c>
      <c r="C55" s="399" t="s">
        <v>434</v>
      </c>
      <c r="D55" s="399" t="s">
        <v>65</v>
      </c>
      <c r="E55" s="243"/>
      <c r="F55" s="198"/>
      <c r="G55" s="263"/>
      <c r="H55" s="4"/>
      <c r="I55" s="198"/>
      <c r="J55" s="240"/>
      <c r="K55" s="143"/>
      <c r="L55" s="143"/>
      <c r="M55" s="143"/>
      <c r="N55" s="143"/>
      <c r="O55" s="143"/>
      <c r="P55" s="143"/>
      <c r="Q55" s="143"/>
      <c r="R55" s="143"/>
      <c r="S55" s="143"/>
      <c r="T55" s="143"/>
    </row>
    <row r="56" spans="2:23" ht="18" customHeight="1">
      <c r="B56" s="369">
        <v>24</v>
      </c>
      <c r="C56" s="399" t="s">
        <v>288</v>
      </c>
      <c r="D56" s="399" t="s">
        <v>113</v>
      </c>
      <c r="E56" s="243"/>
      <c r="F56" s="143"/>
      <c r="G56" s="143"/>
      <c r="H56" s="198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9"/>
    </row>
    <row r="57" spans="2:23" ht="18" customHeight="1">
      <c r="B57" s="369">
        <v>25</v>
      </c>
      <c r="C57" s="399" t="s">
        <v>402</v>
      </c>
      <c r="D57" s="399" t="s">
        <v>113</v>
      </c>
      <c r="E57" s="243"/>
      <c r="F57" s="209"/>
      <c r="G57" s="268"/>
      <c r="H57" s="143"/>
      <c r="I57" s="4"/>
      <c r="J57" s="4"/>
      <c r="K57" s="4"/>
      <c r="L57" s="4"/>
      <c r="M57" s="148"/>
      <c r="N57" s="93"/>
      <c r="O57" s="93"/>
      <c r="P57" s="143"/>
      <c r="Q57" s="143"/>
      <c r="R57" s="143"/>
      <c r="S57" s="143"/>
      <c r="T57" s="149"/>
    </row>
    <row r="58" spans="2:23" ht="18" customHeight="1">
      <c r="B58" s="369">
        <v>26</v>
      </c>
      <c r="C58" s="399" t="s">
        <v>399</v>
      </c>
      <c r="D58" s="399" t="s">
        <v>332</v>
      </c>
      <c r="E58" s="243"/>
      <c r="F58" s="209"/>
      <c r="G58" s="268"/>
      <c r="H58" s="4"/>
      <c r="J58" s="4"/>
      <c r="K58" s="4"/>
      <c r="L58" s="4"/>
      <c r="M58" s="148"/>
      <c r="N58" s="93"/>
      <c r="O58" s="93"/>
      <c r="P58" s="239"/>
      <c r="Q58" s="94"/>
      <c r="R58" s="94"/>
      <c r="S58" s="4"/>
      <c r="T58" s="4"/>
    </row>
    <row r="59" spans="2:23" ht="18" customHeight="1">
      <c r="B59" s="369">
        <v>27</v>
      </c>
      <c r="C59" s="399" t="s">
        <v>192</v>
      </c>
      <c r="D59" s="399" t="s">
        <v>341</v>
      </c>
      <c r="E59" s="243"/>
      <c r="F59" s="209"/>
      <c r="G59" s="268"/>
      <c r="J59" s="4"/>
      <c r="K59" s="4"/>
      <c r="L59" s="235"/>
      <c r="M59" s="148"/>
      <c r="N59" s="93"/>
      <c r="O59" s="93"/>
      <c r="P59" s="239"/>
      <c r="Q59" s="94"/>
      <c r="R59" s="94"/>
      <c r="S59" s="4"/>
      <c r="T59" s="4"/>
    </row>
    <row r="60" spans="2:23" ht="18" customHeight="1">
      <c r="B60" s="369">
        <v>28</v>
      </c>
      <c r="C60" s="399" t="s">
        <v>314</v>
      </c>
      <c r="D60" s="399" t="s">
        <v>341</v>
      </c>
      <c r="E60" s="243"/>
      <c r="F60" s="209"/>
      <c r="G60" s="268"/>
      <c r="J60" s="4"/>
      <c r="K60" s="4"/>
      <c r="L60" s="4"/>
      <c r="M60" s="148"/>
      <c r="N60" s="4"/>
      <c r="O60" s="4"/>
      <c r="P60" s="239"/>
      <c r="Q60" s="94"/>
      <c r="R60" s="94"/>
      <c r="S60" s="4"/>
      <c r="T60" s="4"/>
    </row>
    <row r="61" spans="2:23" ht="18" customHeight="1">
      <c r="B61" s="369">
        <v>29</v>
      </c>
      <c r="C61" s="399" t="s">
        <v>303</v>
      </c>
      <c r="D61" s="399" t="s">
        <v>337</v>
      </c>
      <c r="E61" s="243"/>
      <c r="J61" s="4"/>
      <c r="K61" s="59"/>
      <c r="L61" s="59"/>
      <c r="M61" s="59"/>
      <c r="N61" s="59"/>
      <c r="O61" s="59"/>
      <c r="P61" s="4"/>
      <c r="Q61" s="94"/>
      <c r="R61" s="94"/>
      <c r="S61" s="4"/>
      <c r="T61" s="4"/>
    </row>
    <row r="62" spans="2:23" ht="18" customHeight="1">
      <c r="B62" s="369">
        <v>30</v>
      </c>
      <c r="C62" s="399" t="s">
        <v>396</v>
      </c>
      <c r="D62" s="399" t="s">
        <v>337</v>
      </c>
      <c r="E62" s="243"/>
      <c r="J62" s="4"/>
      <c r="K62" s="4"/>
      <c r="L62" s="4"/>
      <c r="M62" s="148"/>
      <c r="N62" s="4"/>
      <c r="O62" s="4"/>
      <c r="P62" s="59"/>
      <c r="Q62" s="4"/>
      <c r="R62" s="4"/>
      <c r="S62" s="4"/>
      <c r="T62" s="4"/>
    </row>
    <row r="63" spans="2:23" ht="18" customHeight="1">
      <c r="B63" s="369">
        <v>31</v>
      </c>
      <c r="C63" s="399" t="s">
        <v>291</v>
      </c>
      <c r="D63" s="399" t="s">
        <v>77</v>
      </c>
      <c r="E63" s="243"/>
      <c r="J63" s="4"/>
      <c r="K63" s="4"/>
      <c r="L63" s="4"/>
      <c r="M63" s="240"/>
      <c r="N63" s="4"/>
      <c r="O63" s="4"/>
      <c r="P63" s="4"/>
      <c r="Q63" s="4"/>
      <c r="R63" s="4"/>
      <c r="S63" s="4"/>
      <c r="T63" s="4"/>
    </row>
    <row r="64" spans="2:23" ht="18" customHeight="1">
      <c r="B64" s="369">
        <v>32</v>
      </c>
      <c r="C64" s="375" t="s">
        <v>464</v>
      </c>
      <c r="D64" s="74" t="s">
        <v>323</v>
      </c>
      <c r="E64" s="243"/>
      <c r="J64" s="4"/>
      <c r="K64" s="143"/>
      <c r="L64" s="143"/>
      <c r="M64" s="143"/>
      <c r="N64" s="143"/>
      <c r="O64" s="143"/>
      <c r="P64" s="4"/>
      <c r="Q64" s="4"/>
      <c r="R64" s="4"/>
      <c r="S64" s="4"/>
      <c r="T64" s="4"/>
    </row>
    <row r="65" spans="2:24" ht="18" customHeight="1">
      <c r="B65" s="369">
        <v>33</v>
      </c>
      <c r="C65" s="120" t="s">
        <v>196</v>
      </c>
      <c r="D65" s="74" t="s">
        <v>324</v>
      </c>
      <c r="E65" s="243"/>
      <c r="J65" s="4"/>
      <c r="K65" s="143"/>
      <c r="L65" s="143"/>
      <c r="M65" s="143"/>
      <c r="N65" s="143"/>
      <c r="O65" s="143"/>
      <c r="P65" s="143"/>
      <c r="Q65" s="4"/>
      <c r="R65" s="4"/>
      <c r="S65" s="4"/>
      <c r="T65" s="4"/>
    </row>
    <row r="66" spans="2:24" ht="18" customHeight="1">
      <c r="B66" s="369">
        <v>34</v>
      </c>
      <c r="C66" s="375" t="s">
        <v>394</v>
      </c>
      <c r="D66" s="74" t="s">
        <v>324</v>
      </c>
      <c r="E66" s="243"/>
      <c r="J66" s="4"/>
      <c r="K66" s="143"/>
      <c r="L66" s="143"/>
      <c r="M66" s="143"/>
      <c r="N66" s="143"/>
      <c r="O66" s="143"/>
      <c r="P66" s="143"/>
      <c r="Q66" s="4"/>
      <c r="R66" s="4"/>
      <c r="S66" s="4"/>
      <c r="T66" s="4"/>
    </row>
    <row r="67" spans="2:24" ht="18" customHeight="1">
      <c r="B67" s="369"/>
      <c r="C67" s="120"/>
      <c r="D67" s="74"/>
      <c r="E67" s="243"/>
      <c r="J67" s="4"/>
      <c r="K67" s="143"/>
      <c r="L67" s="143"/>
      <c r="M67" s="143"/>
      <c r="N67" s="143"/>
      <c r="O67" s="143"/>
      <c r="P67" s="143"/>
      <c r="Q67" s="4"/>
      <c r="R67" s="4"/>
      <c r="S67" s="4"/>
      <c r="T67" s="4"/>
    </row>
    <row r="68" spans="2:24" ht="18" customHeight="1">
      <c r="B68" s="369"/>
      <c r="C68" s="375"/>
      <c r="D68" s="74"/>
      <c r="E68" s="243"/>
      <c r="H68" s="44"/>
      <c r="J68" s="4"/>
      <c r="K68" s="149"/>
      <c r="L68" s="149"/>
      <c r="M68" s="150"/>
      <c r="N68" s="149"/>
      <c r="O68" s="149"/>
      <c r="P68" s="143"/>
      <c r="Q68" s="4"/>
      <c r="R68" s="4"/>
      <c r="S68" s="4"/>
      <c r="T68" s="4"/>
    </row>
    <row r="69" spans="2:24" ht="18" customHeight="1">
      <c r="B69" s="369"/>
      <c r="C69" s="120"/>
      <c r="D69" s="74"/>
      <c r="E69" s="243"/>
      <c r="J69" s="4"/>
      <c r="K69" s="4"/>
      <c r="L69" s="4"/>
      <c r="M69" s="148"/>
      <c r="N69" s="4"/>
      <c r="O69" s="4"/>
      <c r="P69" s="149"/>
      <c r="Q69" s="4"/>
      <c r="R69" s="4"/>
      <c r="S69" s="4"/>
      <c r="T69" s="4"/>
    </row>
    <row r="70" spans="2:24" ht="18" customHeight="1">
      <c r="B70" s="369"/>
      <c r="C70" s="375"/>
      <c r="D70" s="74"/>
      <c r="E70" s="243"/>
      <c r="P70" s="4"/>
      <c r="Q70" s="4"/>
      <c r="R70" s="4"/>
      <c r="S70" s="4"/>
      <c r="T70" s="4"/>
    </row>
    <row r="71" spans="2:24" ht="18" customHeight="1">
      <c r="B71" s="369"/>
      <c r="C71" s="375"/>
      <c r="D71" s="74"/>
      <c r="E71" s="243"/>
    </row>
    <row r="72" spans="2:24" ht="18" customHeight="1">
      <c r="B72" s="369"/>
      <c r="C72" s="120"/>
      <c r="D72" s="74"/>
      <c r="E72" s="243"/>
    </row>
    <row r="73" spans="2:24" ht="18" customHeight="1">
      <c r="B73" s="369"/>
      <c r="C73" s="400"/>
      <c r="D73" s="74"/>
      <c r="E73" s="243"/>
    </row>
    <row r="74" spans="2:24" ht="18" customHeight="1">
      <c r="B74" s="369"/>
      <c r="C74" s="400"/>
      <c r="D74" s="74"/>
      <c r="E74" s="243"/>
    </row>
    <row r="75" spans="2:24" ht="18" customHeight="1">
      <c r="B75" s="369"/>
      <c r="C75" s="400"/>
      <c r="D75" s="74"/>
      <c r="E75" s="243"/>
    </row>
    <row r="76" spans="2:24" ht="18" customHeight="1">
      <c r="B76" s="369"/>
      <c r="C76" s="400"/>
      <c r="D76" s="74"/>
      <c r="E76" s="243"/>
    </row>
    <row r="77" spans="2:24" ht="18" customHeight="1"/>
    <row r="78" spans="2:24" s="386" customFormat="1" ht="14.25">
      <c r="C78" s="396"/>
      <c r="D78" s="397"/>
      <c r="E78" s="397"/>
      <c r="F78" s="397"/>
      <c r="M78" s="148"/>
    </row>
    <row r="79" spans="2:24" s="386" customFormat="1" ht="14.25">
      <c r="C79" s="396"/>
      <c r="D79" s="347"/>
      <c r="E79" s="347"/>
      <c r="F79" s="347"/>
      <c r="M79" s="148"/>
      <c r="T79" s="59"/>
      <c r="U79" s="385"/>
      <c r="V79" s="385"/>
      <c r="W79" s="385"/>
      <c r="X79" s="190"/>
    </row>
    <row r="80" spans="2:24" s="386" customFormat="1" ht="14.25">
      <c r="C80" s="396"/>
      <c r="D80" s="397"/>
      <c r="E80" s="397"/>
      <c r="F80" s="397"/>
      <c r="M80" s="148"/>
      <c r="T80" s="59"/>
      <c r="U80" s="385"/>
      <c r="V80" s="385"/>
      <c r="W80" s="385"/>
      <c r="X80" s="190"/>
    </row>
    <row r="81" spans="3:24" s="386" customFormat="1" ht="14.25">
      <c r="C81" s="396"/>
      <c r="D81" s="347"/>
      <c r="E81" s="347"/>
      <c r="F81" s="347"/>
      <c r="M81" s="148"/>
      <c r="T81" s="59"/>
      <c r="U81" s="385"/>
      <c r="V81" s="385"/>
      <c r="W81" s="385"/>
      <c r="X81" s="190"/>
    </row>
    <row r="82" spans="3:24" s="386" customFormat="1" ht="14.25">
      <c r="C82" s="396"/>
      <c r="D82" s="347"/>
      <c r="E82" s="347"/>
      <c r="F82" s="347"/>
      <c r="M82" s="148"/>
      <c r="T82" s="59"/>
      <c r="U82" s="385"/>
      <c r="V82" s="385"/>
      <c r="W82" s="385"/>
      <c r="X82" s="190"/>
    </row>
    <row r="83" spans="3:24" s="386" customFormat="1" ht="14.25">
      <c r="C83" s="396"/>
      <c r="D83" s="347"/>
      <c r="E83" s="347"/>
      <c r="F83" s="347"/>
      <c r="M83" s="148"/>
      <c r="T83" s="59"/>
      <c r="U83" s="385"/>
      <c r="V83" s="385"/>
      <c r="W83" s="385"/>
      <c r="X83" s="190"/>
    </row>
    <row r="84" spans="3:24" s="386" customFormat="1" ht="14.25">
      <c r="C84" s="396"/>
      <c r="D84" s="347"/>
      <c r="E84" s="347"/>
      <c r="F84" s="347"/>
      <c r="M84" s="148"/>
      <c r="T84" s="59"/>
      <c r="U84" s="385"/>
      <c r="V84" s="385"/>
      <c r="W84" s="385"/>
      <c r="X84" s="190"/>
    </row>
    <row r="85" spans="3:24" s="386" customFormat="1" ht="14.25">
      <c r="C85" s="396"/>
      <c r="D85" s="347"/>
      <c r="E85" s="347"/>
      <c r="F85" s="347"/>
      <c r="M85" s="148"/>
      <c r="T85" s="59"/>
      <c r="U85" s="385"/>
      <c r="V85" s="385"/>
      <c r="W85" s="385"/>
      <c r="X85" s="190"/>
    </row>
    <row r="86" spans="3:24" s="386" customFormat="1" ht="14.25">
      <c r="C86" s="396"/>
      <c r="D86" s="347"/>
      <c r="E86" s="347"/>
      <c r="F86" s="347"/>
      <c r="M86" s="148"/>
      <c r="T86" s="59"/>
      <c r="U86" s="385"/>
      <c r="V86" s="385"/>
      <c r="W86" s="385"/>
      <c r="X86" s="190"/>
    </row>
    <row r="87" spans="3:24" s="386" customFormat="1" ht="14.25">
      <c r="C87" s="396"/>
      <c r="D87" s="347"/>
      <c r="E87" s="347"/>
      <c r="F87" s="347"/>
      <c r="M87" s="148"/>
      <c r="T87" s="59"/>
      <c r="U87" s="385"/>
      <c r="V87" s="385"/>
      <c r="W87" s="385"/>
      <c r="X87" s="190"/>
    </row>
    <row r="88" spans="3:24" s="386" customFormat="1" ht="14.25">
      <c r="C88" s="396"/>
      <c r="D88" s="347"/>
      <c r="E88" s="347"/>
      <c r="F88" s="347"/>
      <c r="M88" s="148"/>
      <c r="T88" s="59"/>
      <c r="U88" s="385"/>
      <c r="V88" s="385"/>
      <c r="W88" s="385"/>
      <c r="X88" s="190"/>
    </row>
    <row r="89" spans="3:24" s="386" customFormat="1" ht="14.25">
      <c r="C89" s="396"/>
      <c r="D89" s="347"/>
      <c r="E89" s="347"/>
      <c r="F89" s="347"/>
      <c r="M89" s="148"/>
      <c r="T89" s="59"/>
      <c r="U89" s="385"/>
      <c r="V89" s="385"/>
      <c r="W89" s="385"/>
      <c r="X89" s="190"/>
    </row>
    <row r="90" spans="3:24" s="386" customFormat="1" ht="14.25">
      <c r="C90" s="396"/>
      <c r="D90" s="347"/>
      <c r="E90" s="347"/>
      <c r="F90" s="347"/>
      <c r="M90" s="148"/>
      <c r="T90" s="59"/>
      <c r="U90" s="385"/>
      <c r="V90" s="385"/>
      <c r="W90" s="385"/>
      <c r="X90" s="190"/>
    </row>
    <row r="91" spans="3:24" s="386" customFormat="1" ht="14.25">
      <c r="C91" s="396"/>
      <c r="D91" s="347"/>
      <c r="E91" s="347"/>
      <c r="F91" s="347"/>
      <c r="M91" s="148"/>
      <c r="T91" s="59"/>
      <c r="U91" s="385"/>
      <c r="V91" s="385"/>
      <c r="W91" s="385"/>
      <c r="X91" s="190"/>
    </row>
    <row r="92" spans="3:24" s="386" customFormat="1" ht="14.25">
      <c r="C92" s="396"/>
      <c r="D92" s="347"/>
      <c r="E92" s="347"/>
      <c r="F92" s="347"/>
      <c r="M92" s="148"/>
      <c r="T92" s="59"/>
      <c r="U92" s="385"/>
      <c r="V92" s="385"/>
      <c r="W92" s="385"/>
      <c r="X92" s="190"/>
    </row>
    <row r="93" spans="3:24" s="386" customFormat="1" ht="14.25">
      <c r="C93" s="396"/>
      <c r="D93" s="347"/>
      <c r="E93" s="347"/>
      <c r="F93" s="347"/>
      <c r="M93" s="148"/>
    </row>
    <row r="94" spans="3:24" s="386" customFormat="1">
      <c r="E94" s="148"/>
      <c r="M94" s="148"/>
    </row>
    <row r="95" spans="3:24" s="386" customFormat="1">
      <c r="E95" s="148"/>
      <c r="M95" s="148"/>
    </row>
  </sheetData>
  <mergeCells count="3">
    <mergeCell ref="A1:N1"/>
    <mergeCell ref="A25:M25"/>
    <mergeCell ref="A26:M26"/>
  </mergeCells>
  <phoneticPr fontId="4"/>
  <conditionalFormatting sqref="F28:G32 N28:O32 F39:G43 N46:O48 N57:O59 N39:O41 F61:G65 F94:G65512 F38 F69:G77 F66:F68 H37:R38 W37:Z38 C82:F83 G93 N68:O65512 K52:L52 K51 N3:N12 N14:N22 F14:F23 F3:F12">
    <cfRule type="cellIs" dxfId="29" priority="65" stopIfTrue="1" operator="lessThanOrEqual">
      <formula>4</formula>
    </cfRule>
    <cfRule type="cellIs" dxfId="28" priority="66" stopIfTrue="1" operator="between">
      <formula>4</formula>
      <formula>20</formula>
    </cfRule>
  </conditionalFormatting>
  <conditionalFormatting sqref="F28:G32 N28:O32 F39:G43 N46:O48 N57:O59 F38 N3:N12">
    <cfRule type="cellIs" dxfId="27" priority="18" stopIfTrue="1" operator="lessThanOrEqual">
      <formula>4</formula>
    </cfRule>
    <cfRule type="cellIs" dxfId="26" priority="19" stopIfTrue="1" operator="between">
      <formula>4</formula>
      <formula>20</formula>
    </cfRule>
  </conditionalFormatting>
  <conditionalFormatting sqref="N23">
    <cfRule type="cellIs" dxfId="25" priority="1" stopIfTrue="1" operator="lessThanOrEqual">
      <formula>4</formula>
    </cfRule>
    <cfRule type="cellIs" dxfId="24" priority="2" stopIfTrue="1" operator="between">
      <formula>4</formula>
      <formula>20</formula>
    </cfRule>
  </conditionalFormatting>
  <dataValidations count="2">
    <dataValidation imeMode="hiragana" allowBlank="1" showInputMessage="1" showErrorMessage="1" sqref="O13 O23:O24 G23:G24 G13"/>
    <dataValidation type="list" imeMode="hiragana" allowBlank="1" showInputMessage="1" showErrorMessage="1" sqref="G4:G12 O4:O12 O15:O22 G15:G22">
      <formula1>$S$4:$S$10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errors="blank" horizontalDpi="4294967293" verticalDpi="300" r:id="rId1"/>
  <headerFooter alignWithMargins="0"/>
  <rowBreaks count="1" manualBreakCount="1">
    <brk id="27" max="16383" man="1"/>
  </rowBreaks>
  <ignoredErrors>
    <ignoredError sqref="D22" evalError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A98"/>
  <sheetViews>
    <sheetView view="pageBreakPreview" topLeftCell="C1" zoomScaleNormal="100" zoomScaleSheetLayoutView="100" workbookViewId="0">
      <selection activeCell="F61" sqref="F61"/>
    </sheetView>
  </sheetViews>
  <sheetFormatPr defaultColWidth="9" defaultRowHeight="17.25"/>
  <cols>
    <col min="1" max="1" width="3.5" style="20" customWidth="1"/>
    <col min="2" max="2" width="6.875" style="353" customWidth="1"/>
    <col min="3" max="3" width="6.875" style="46" customWidth="1"/>
    <col min="4" max="5" width="8.625" style="18" customWidth="1"/>
    <col min="6" max="6" width="8.625" style="353" customWidth="1"/>
    <col min="7" max="8" width="2.75" style="18" customWidth="1"/>
    <col min="9" max="9" width="8.625" style="18" customWidth="1"/>
    <col min="10" max="10" width="8.625" style="22" customWidth="1"/>
    <col min="11" max="11" width="8.625" style="18" customWidth="1"/>
    <col min="12" max="12" width="3.875" style="18" bestFit="1" customWidth="1"/>
    <col min="13" max="13" width="6.875" style="353" customWidth="1"/>
    <col min="14" max="14" width="6.875" style="46" customWidth="1"/>
    <col min="15" max="15" width="4.5" style="18" bestFit="1" customWidth="1"/>
    <col min="16" max="16" width="4.5" style="18" hidden="1" customWidth="1"/>
    <col min="17" max="17" width="5.25" style="17" hidden="1" customWidth="1"/>
    <col min="18" max="18" width="5.25" style="22" hidden="1" customWidth="1"/>
    <col min="19" max="19" width="3.75" style="22" hidden="1" customWidth="1"/>
    <col min="20" max="20" width="5.25" style="353" hidden="1" customWidth="1"/>
    <col min="21" max="21" width="1.125" style="18" hidden="1" customWidth="1"/>
    <col min="22" max="26" width="5.25" style="18" hidden="1" customWidth="1"/>
    <col min="27" max="27" width="1.125" style="18" hidden="1" customWidth="1"/>
    <col min="28" max="32" width="5.25" style="18" hidden="1" customWidth="1"/>
    <col min="33" max="33" width="1.125" style="18" hidden="1" customWidth="1"/>
    <col min="34" max="38" width="5.25" style="18" hidden="1" customWidth="1"/>
    <col min="39" max="51" width="5.25" style="18" customWidth="1"/>
    <col min="52" max="16384" width="9" style="18"/>
  </cols>
  <sheetData>
    <row r="1" spans="1:53" ht="24.75" customHeight="1">
      <c r="A1" s="38"/>
      <c r="B1" s="919" t="s">
        <v>91</v>
      </c>
      <c r="C1" s="919"/>
      <c r="D1" s="919"/>
      <c r="E1" s="919"/>
      <c r="F1" s="919"/>
      <c r="G1" s="919"/>
      <c r="H1" s="919"/>
      <c r="I1" s="919"/>
      <c r="J1" s="919"/>
      <c r="K1" s="919"/>
      <c r="L1" s="919"/>
      <c r="M1" s="919"/>
      <c r="N1" s="79"/>
      <c r="O1" s="10"/>
      <c r="Q1" s="151"/>
      <c r="U1" s="22"/>
      <c r="W1" s="151"/>
      <c r="AC1" s="151"/>
      <c r="AI1" s="151"/>
    </row>
    <row r="2" spans="1:53" s="9" customFormat="1" ht="13.5" customHeight="1">
      <c r="A2" s="38"/>
      <c r="B2" s="361" t="s">
        <v>0</v>
      </c>
      <c r="C2" s="152" t="s">
        <v>1</v>
      </c>
      <c r="D2" s="127"/>
      <c r="E2" s="200" t="s">
        <v>158</v>
      </c>
      <c r="F2" s="920" t="s">
        <v>79</v>
      </c>
      <c r="G2" s="920"/>
      <c r="H2" s="920"/>
      <c r="I2" s="920"/>
      <c r="J2" s="80" t="s">
        <v>159</v>
      </c>
      <c r="K2" s="76"/>
      <c r="L2" s="76"/>
      <c r="M2" s="361" t="s">
        <v>0</v>
      </c>
      <c r="N2" s="152" t="s">
        <v>1</v>
      </c>
      <c r="O2" s="10"/>
      <c r="P2" s="31"/>
      <c r="Q2" s="5"/>
      <c r="R2" s="47"/>
      <c r="S2" s="47"/>
      <c r="T2" s="47"/>
      <c r="U2" s="31"/>
      <c r="V2" s="31"/>
      <c r="W2" s="5"/>
      <c r="X2" s="31"/>
      <c r="Y2" s="31"/>
      <c r="Z2" s="31"/>
      <c r="AA2" s="31"/>
      <c r="AB2" s="31"/>
      <c r="AC2" s="5"/>
      <c r="AD2" s="31"/>
      <c r="AE2" s="31"/>
      <c r="AF2" s="31"/>
      <c r="AG2" s="31"/>
      <c r="AH2" s="31"/>
      <c r="AI2" s="5"/>
      <c r="AJ2" s="31"/>
      <c r="AK2" s="31"/>
      <c r="AL2" s="31"/>
    </row>
    <row r="3" spans="1:53" s="9" customFormat="1" ht="13.5" customHeight="1">
      <c r="A3" s="916" t="s">
        <v>160</v>
      </c>
      <c r="B3" s="916" t="s">
        <v>254</v>
      </c>
      <c r="C3" s="911" t="s">
        <v>1036</v>
      </c>
      <c r="D3" s="462" t="s">
        <v>97</v>
      </c>
      <c r="E3" s="448"/>
      <c r="F3" s="81"/>
      <c r="G3" s="804"/>
      <c r="H3" s="556"/>
      <c r="I3" s="366"/>
      <c r="J3" s="451"/>
      <c r="K3" s="706" t="s">
        <v>99</v>
      </c>
      <c r="L3" s="916" t="s">
        <v>161</v>
      </c>
      <c r="M3" s="913" t="s">
        <v>1148</v>
      </c>
      <c r="N3" s="911" t="s">
        <v>1036</v>
      </c>
      <c r="O3" s="910"/>
      <c r="P3" s="295">
        <f t="shared" ref="P3:P8" si="0">T3</f>
        <v>1</v>
      </c>
      <c r="Q3" s="154" t="s">
        <v>210</v>
      </c>
      <c r="R3" s="154" t="s">
        <v>211</v>
      </c>
      <c r="S3" s="154">
        <v>19.55</v>
      </c>
      <c r="T3" s="155">
        <v>1</v>
      </c>
      <c r="U3" s="156"/>
      <c r="V3" s="442">
        <f t="shared" ref="V3:V8" si="1">Z3</f>
        <v>1</v>
      </c>
      <c r="W3" s="443" t="s">
        <v>233</v>
      </c>
      <c r="X3" s="443" t="s">
        <v>211</v>
      </c>
      <c r="Y3" s="443">
        <v>20</v>
      </c>
      <c r="Z3" s="444">
        <v>1</v>
      </c>
      <c r="AA3" s="156"/>
      <c r="AB3" s="442">
        <f t="shared" ref="AB3:AB9" si="2">AF3</f>
        <v>1</v>
      </c>
      <c r="AC3" s="443" t="s">
        <v>236</v>
      </c>
      <c r="AD3" s="443" t="s">
        <v>223</v>
      </c>
      <c r="AE3" s="443">
        <v>19.75</v>
      </c>
      <c r="AF3" s="444">
        <v>1</v>
      </c>
      <c r="AG3" s="31"/>
      <c r="AH3" s="442">
        <f t="shared" ref="AH3:AH9" si="3">AL3</f>
        <v>1</v>
      </c>
      <c r="AI3" s="154" t="s">
        <v>248</v>
      </c>
      <c r="AJ3" s="154" t="s">
        <v>211</v>
      </c>
      <c r="AK3" s="154">
        <v>20.100000000000001</v>
      </c>
      <c r="AL3" s="155">
        <v>1</v>
      </c>
    </row>
    <row r="4" spans="1:53" s="9" customFormat="1" ht="13.5" customHeight="1">
      <c r="A4" s="916"/>
      <c r="B4" s="916"/>
      <c r="C4" s="912"/>
      <c r="D4" s="704">
        <v>5</v>
      </c>
      <c r="E4" s="751" t="s">
        <v>1126</v>
      </c>
      <c r="F4" s="81"/>
      <c r="G4" s="804"/>
      <c r="H4" s="556"/>
      <c r="I4" s="438"/>
      <c r="J4" s="728" t="s">
        <v>1105</v>
      </c>
      <c r="K4" s="718">
        <v>5</v>
      </c>
      <c r="L4" s="916"/>
      <c r="M4" s="914"/>
      <c r="N4" s="912"/>
      <c r="O4" s="910"/>
      <c r="P4" s="159">
        <f t="shared" si="0"/>
        <v>2</v>
      </c>
      <c r="Q4" s="156" t="s">
        <v>212</v>
      </c>
      <c r="R4" s="156" t="s">
        <v>213</v>
      </c>
      <c r="S4" s="156">
        <v>19.350000000000001</v>
      </c>
      <c r="T4" s="160">
        <v>2</v>
      </c>
      <c r="U4" s="156"/>
      <c r="V4" s="157">
        <f t="shared" si="1"/>
        <v>2</v>
      </c>
      <c r="W4" s="31" t="s">
        <v>222</v>
      </c>
      <c r="X4" s="31" t="s">
        <v>223</v>
      </c>
      <c r="Y4" s="31">
        <v>19.75</v>
      </c>
      <c r="Z4" s="158">
        <v>2</v>
      </c>
      <c r="AA4" s="156"/>
      <c r="AB4" s="159">
        <f t="shared" si="2"/>
        <v>2</v>
      </c>
      <c r="AC4" s="31" t="s">
        <v>239</v>
      </c>
      <c r="AD4" s="31" t="s">
        <v>225</v>
      </c>
      <c r="AE4" s="31">
        <v>19.7</v>
      </c>
      <c r="AF4" s="158">
        <v>2</v>
      </c>
      <c r="AG4" s="31"/>
      <c r="AH4" s="159">
        <f t="shared" si="3"/>
        <v>2</v>
      </c>
      <c r="AI4" s="31" t="s">
        <v>244</v>
      </c>
      <c r="AJ4" s="31" t="s">
        <v>227</v>
      </c>
      <c r="AK4" s="31">
        <v>19.55</v>
      </c>
      <c r="AL4" s="158">
        <v>2</v>
      </c>
    </row>
    <row r="5" spans="1:53" s="9" customFormat="1" ht="13.5" customHeight="1">
      <c r="A5" s="916" t="s">
        <v>162</v>
      </c>
      <c r="B5" s="916" t="s">
        <v>1049</v>
      </c>
      <c r="C5" s="915" t="s">
        <v>1050</v>
      </c>
      <c r="D5" s="705">
        <v>0</v>
      </c>
      <c r="E5" s="756">
        <v>5</v>
      </c>
      <c r="F5" s="757"/>
      <c r="G5" s="804"/>
      <c r="H5" s="556"/>
      <c r="I5" s="748"/>
      <c r="J5" s="747">
        <v>5</v>
      </c>
      <c r="K5" s="719">
        <v>0</v>
      </c>
      <c r="L5" s="916" t="s">
        <v>120</v>
      </c>
      <c r="M5" s="916" t="s">
        <v>1061</v>
      </c>
      <c r="N5" s="915" t="s">
        <v>1062</v>
      </c>
      <c r="O5" s="910"/>
      <c r="P5" s="157">
        <f t="shared" si="0"/>
        <v>3</v>
      </c>
      <c r="Q5" s="31" t="s">
        <v>209</v>
      </c>
      <c r="R5" s="31" t="s">
        <v>208</v>
      </c>
      <c r="S5" s="31">
        <v>18.899999999999999</v>
      </c>
      <c r="T5" s="158">
        <v>3</v>
      </c>
      <c r="U5" s="156"/>
      <c r="V5" s="159">
        <f t="shared" si="1"/>
        <v>3</v>
      </c>
      <c r="W5" s="156" t="s">
        <v>226</v>
      </c>
      <c r="X5" s="156" t="s">
        <v>227</v>
      </c>
      <c r="Y5" s="156">
        <v>19.399999999999999</v>
      </c>
      <c r="Z5" s="160">
        <v>3</v>
      </c>
      <c r="AA5" s="156"/>
      <c r="AB5" s="159">
        <f t="shared" si="2"/>
        <v>3</v>
      </c>
      <c r="AC5" s="156" t="s">
        <v>237</v>
      </c>
      <c r="AD5" s="156" t="s">
        <v>211</v>
      </c>
      <c r="AE5" s="156">
        <v>19.5</v>
      </c>
      <c r="AF5" s="160">
        <v>3</v>
      </c>
      <c r="AG5" s="31"/>
      <c r="AH5" s="157">
        <f t="shared" si="3"/>
        <v>3</v>
      </c>
      <c r="AI5" s="31" t="s">
        <v>242</v>
      </c>
      <c r="AJ5" s="31" t="s">
        <v>217</v>
      </c>
      <c r="AK5" s="31">
        <v>19.100000000000001</v>
      </c>
      <c r="AL5" s="158">
        <v>3</v>
      </c>
    </row>
    <row r="6" spans="1:53" s="9" customFormat="1" ht="13.5" customHeight="1">
      <c r="A6" s="916"/>
      <c r="B6" s="916"/>
      <c r="C6" s="915"/>
      <c r="D6" s="383" t="s">
        <v>102</v>
      </c>
      <c r="E6" s="926"/>
      <c r="F6" s="751" t="s">
        <v>1109</v>
      </c>
      <c r="G6" s="804"/>
      <c r="H6" s="556"/>
      <c r="I6" s="728" t="s">
        <v>1105</v>
      </c>
      <c r="J6" s="924"/>
      <c r="K6" s="595" t="s">
        <v>97</v>
      </c>
      <c r="L6" s="916"/>
      <c r="M6" s="916"/>
      <c r="N6" s="915"/>
      <c r="O6" s="910"/>
      <c r="P6" s="159">
        <f t="shared" si="0"/>
        <v>4</v>
      </c>
      <c r="Q6" s="156" t="s">
        <v>220</v>
      </c>
      <c r="R6" s="156" t="s">
        <v>221</v>
      </c>
      <c r="S6" s="156">
        <v>18.75</v>
      </c>
      <c r="T6" s="160">
        <v>4</v>
      </c>
      <c r="U6" s="156"/>
      <c r="V6" s="157">
        <f t="shared" si="1"/>
        <v>4</v>
      </c>
      <c r="W6" s="31" t="s">
        <v>224</v>
      </c>
      <c r="X6" s="31" t="s">
        <v>225</v>
      </c>
      <c r="Y6" s="31">
        <v>19.3</v>
      </c>
      <c r="Z6" s="158">
        <v>4</v>
      </c>
      <c r="AA6" s="156"/>
      <c r="AB6" s="157">
        <f t="shared" si="2"/>
        <v>4</v>
      </c>
      <c r="AC6" s="31" t="s">
        <v>235</v>
      </c>
      <c r="AD6" s="31" t="s">
        <v>229</v>
      </c>
      <c r="AE6" s="31">
        <v>19</v>
      </c>
      <c r="AF6" s="158">
        <v>4</v>
      </c>
      <c r="AG6" s="31"/>
      <c r="AH6" s="159">
        <f t="shared" si="3"/>
        <v>4</v>
      </c>
      <c r="AI6" s="31" t="s">
        <v>245</v>
      </c>
      <c r="AJ6" s="31" t="s">
        <v>246</v>
      </c>
      <c r="AK6" s="31">
        <v>19.100000000000001</v>
      </c>
      <c r="AL6" s="158">
        <v>4</v>
      </c>
    </row>
    <row r="7" spans="1:53" s="9" customFormat="1" ht="13.5" customHeight="1">
      <c r="A7" s="916" t="s">
        <v>121</v>
      </c>
      <c r="B7" s="916" t="s">
        <v>1053</v>
      </c>
      <c r="C7" s="915" t="s">
        <v>1042</v>
      </c>
      <c r="D7" s="702" t="s">
        <v>102</v>
      </c>
      <c r="E7" s="925"/>
      <c r="F7" s="599">
        <v>1</v>
      </c>
      <c r="G7" s="804"/>
      <c r="H7" s="556"/>
      <c r="I7" s="456">
        <v>0</v>
      </c>
      <c r="J7" s="923"/>
      <c r="K7" s="596" t="s">
        <v>99</v>
      </c>
      <c r="L7" s="916" t="s">
        <v>163</v>
      </c>
      <c r="M7" s="916" t="s">
        <v>1039</v>
      </c>
      <c r="N7" s="915" t="s">
        <v>1040</v>
      </c>
      <c r="O7" s="910"/>
      <c r="P7" s="159">
        <f t="shared" si="0"/>
        <v>5</v>
      </c>
      <c r="Q7" s="156" t="s">
        <v>218</v>
      </c>
      <c r="R7" s="156" t="s">
        <v>219</v>
      </c>
      <c r="S7" s="156">
        <v>18.7</v>
      </c>
      <c r="T7" s="160">
        <v>5</v>
      </c>
      <c r="U7" s="156"/>
      <c r="V7" s="159">
        <f t="shared" si="1"/>
        <v>5</v>
      </c>
      <c r="W7" s="156" t="s">
        <v>210</v>
      </c>
      <c r="X7" s="156" t="s">
        <v>230</v>
      </c>
      <c r="Y7" s="156">
        <v>19.2</v>
      </c>
      <c r="Z7" s="160">
        <v>5</v>
      </c>
      <c r="AA7" s="156"/>
      <c r="AB7" s="157">
        <f t="shared" si="2"/>
        <v>5</v>
      </c>
      <c r="AC7" s="31" t="s">
        <v>234</v>
      </c>
      <c r="AD7" s="31" t="s">
        <v>230</v>
      </c>
      <c r="AE7" s="31">
        <v>18.899999999999999</v>
      </c>
      <c r="AF7" s="158">
        <v>5</v>
      </c>
      <c r="AG7" s="31"/>
      <c r="AH7" s="159">
        <f t="shared" si="3"/>
        <v>5</v>
      </c>
      <c r="AI7" s="31" t="s">
        <v>243</v>
      </c>
      <c r="AJ7" s="31" t="s">
        <v>221</v>
      </c>
      <c r="AK7" s="31">
        <v>18.899999999999999</v>
      </c>
      <c r="AL7" s="158">
        <v>5</v>
      </c>
    </row>
    <row r="8" spans="1:53" s="9" customFormat="1" ht="13.5" customHeight="1">
      <c r="A8" s="916"/>
      <c r="B8" s="916"/>
      <c r="C8" s="915"/>
      <c r="D8" s="704" t="s">
        <v>484</v>
      </c>
      <c r="E8" s="752">
        <v>0</v>
      </c>
      <c r="F8" s="456"/>
      <c r="G8" s="804"/>
      <c r="H8" s="556"/>
      <c r="I8" s="463"/>
      <c r="J8" s="742">
        <v>0</v>
      </c>
      <c r="K8" s="718">
        <v>5</v>
      </c>
      <c r="L8" s="916"/>
      <c r="M8" s="916"/>
      <c r="N8" s="915"/>
      <c r="O8" s="910"/>
      <c r="P8" s="159">
        <f t="shared" si="0"/>
        <v>6</v>
      </c>
      <c r="Q8" s="156" t="s">
        <v>216</v>
      </c>
      <c r="R8" s="156" t="s">
        <v>217</v>
      </c>
      <c r="S8" s="156">
        <v>18.600000000000001</v>
      </c>
      <c r="T8" s="160">
        <v>6</v>
      </c>
      <c r="U8" s="156"/>
      <c r="V8" s="159">
        <f t="shared" si="1"/>
        <v>6</v>
      </c>
      <c r="W8" s="156" t="s">
        <v>228</v>
      </c>
      <c r="X8" s="156" t="s">
        <v>229</v>
      </c>
      <c r="Y8" s="156">
        <v>18.45</v>
      </c>
      <c r="Z8" s="160">
        <v>6</v>
      </c>
      <c r="AA8" s="156"/>
      <c r="AB8" s="159">
        <f t="shared" si="2"/>
        <v>6</v>
      </c>
      <c r="AC8" s="156" t="s">
        <v>240</v>
      </c>
      <c r="AD8" s="156" t="s">
        <v>219</v>
      </c>
      <c r="AE8" s="156">
        <v>18.649999999999999</v>
      </c>
      <c r="AF8" s="160">
        <v>6</v>
      </c>
      <c r="AG8" s="31"/>
      <c r="AH8" s="159">
        <f t="shared" si="3"/>
        <v>6</v>
      </c>
      <c r="AI8" s="31" t="s">
        <v>201</v>
      </c>
      <c r="AJ8" s="31" t="s">
        <v>247</v>
      </c>
      <c r="AK8" s="31">
        <v>18.8</v>
      </c>
      <c r="AL8" s="158">
        <v>6</v>
      </c>
    </row>
    <row r="9" spans="1:53" s="9" customFormat="1" ht="13.5" customHeight="1">
      <c r="A9" s="916" t="s">
        <v>123</v>
      </c>
      <c r="B9" s="916" t="s">
        <v>1046</v>
      </c>
      <c r="C9" s="915" t="s">
        <v>1047</v>
      </c>
      <c r="D9" s="705"/>
      <c r="E9" s="733" t="s">
        <v>1110</v>
      </c>
      <c r="F9" s="445"/>
      <c r="G9" s="804"/>
      <c r="H9" s="556"/>
      <c r="I9" s="457"/>
      <c r="J9" s="729" t="s">
        <v>1104</v>
      </c>
      <c r="K9" s="719">
        <v>0</v>
      </c>
      <c r="L9" s="916" t="s">
        <v>164</v>
      </c>
      <c r="M9" s="916" t="s">
        <v>1057</v>
      </c>
      <c r="N9" s="915" t="s">
        <v>1058</v>
      </c>
      <c r="O9" s="910"/>
      <c r="P9" s="159">
        <v>7</v>
      </c>
      <c r="Q9" s="156" t="s">
        <v>214</v>
      </c>
      <c r="R9" s="156" t="s">
        <v>215</v>
      </c>
      <c r="S9" s="156"/>
      <c r="T9" s="160"/>
      <c r="U9" s="161"/>
      <c r="V9" s="159">
        <v>10</v>
      </c>
      <c r="W9" s="156" t="s">
        <v>231</v>
      </c>
      <c r="X9" s="156" t="s">
        <v>232</v>
      </c>
      <c r="Y9" s="156"/>
      <c r="Z9" s="160"/>
      <c r="AA9" s="156"/>
      <c r="AB9" s="159">
        <f t="shared" si="2"/>
        <v>7</v>
      </c>
      <c r="AC9" s="156" t="s">
        <v>238</v>
      </c>
      <c r="AD9" s="156" t="s">
        <v>208</v>
      </c>
      <c r="AE9" s="156">
        <v>18.399999999999999</v>
      </c>
      <c r="AF9" s="160">
        <v>7</v>
      </c>
      <c r="AG9" s="31"/>
      <c r="AH9" s="157">
        <f t="shared" si="3"/>
        <v>7</v>
      </c>
      <c r="AI9" s="31" t="s">
        <v>241</v>
      </c>
      <c r="AJ9" s="31" t="s">
        <v>232</v>
      </c>
      <c r="AK9" s="31">
        <v>18.7</v>
      </c>
      <c r="AL9" s="158">
        <v>7</v>
      </c>
    </row>
    <row r="10" spans="1:53" s="9" customFormat="1" ht="13.5" customHeight="1">
      <c r="A10" s="916"/>
      <c r="B10" s="916"/>
      <c r="C10" s="915"/>
      <c r="D10" s="464" t="s">
        <v>97</v>
      </c>
      <c r="E10" s="200"/>
      <c r="F10" s="802" t="s">
        <v>1129</v>
      </c>
      <c r="G10" s="819">
        <v>4</v>
      </c>
      <c r="H10" s="818">
        <v>1</v>
      </c>
      <c r="I10" s="803" t="s">
        <v>1132</v>
      </c>
      <c r="J10" s="598"/>
      <c r="K10" s="595" t="s">
        <v>97</v>
      </c>
      <c r="L10" s="916"/>
      <c r="M10" s="916"/>
      <c r="N10" s="915"/>
      <c r="O10" s="910"/>
      <c r="P10" s="159">
        <f t="shared" ref="P10:P18" si="4">T10</f>
        <v>0</v>
      </c>
      <c r="Q10" s="156"/>
      <c r="R10" s="156"/>
      <c r="S10" s="156"/>
      <c r="T10" s="160"/>
      <c r="U10" s="31"/>
      <c r="V10" s="159">
        <f t="shared" ref="V10:V18" si="5">Z10</f>
        <v>0</v>
      </c>
      <c r="W10" s="156"/>
      <c r="X10" s="156"/>
      <c r="Y10" s="156"/>
      <c r="Z10" s="160"/>
      <c r="AA10" s="31"/>
      <c r="AB10" s="159">
        <f t="shared" ref="AB10:AB18" si="6">AF10</f>
        <v>0</v>
      </c>
      <c r="AC10" s="156"/>
      <c r="AD10" s="156"/>
      <c r="AE10" s="156"/>
      <c r="AF10" s="160"/>
      <c r="AG10" s="31"/>
      <c r="AH10" s="159">
        <f t="shared" ref="AH10:AH18" si="7">AL10</f>
        <v>0</v>
      </c>
      <c r="AI10" s="31"/>
      <c r="AJ10" s="31"/>
      <c r="AK10" s="31"/>
      <c r="AL10" s="158"/>
    </row>
    <row r="11" spans="1:53" s="9" customFormat="1" ht="13.5" customHeight="1">
      <c r="A11" s="916" t="s">
        <v>125</v>
      </c>
      <c r="B11" s="916" t="s">
        <v>270</v>
      </c>
      <c r="C11" s="915" t="s">
        <v>1038</v>
      </c>
      <c r="D11" s="153" t="s">
        <v>99</v>
      </c>
      <c r="E11" s="200"/>
      <c r="F11" s="801"/>
      <c r="G11" s="921"/>
      <c r="H11" s="922"/>
      <c r="I11" s="801"/>
      <c r="J11" s="597"/>
      <c r="K11" s="707" t="s">
        <v>99</v>
      </c>
      <c r="L11" s="916" t="s">
        <v>126</v>
      </c>
      <c r="M11" s="916" t="s">
        <v>1037</v>
      </c>
      <c r="N11" s="915" t="s">
        <v>1038</v>
      </c>
      <c r="O11" s="910"/>
      <c r="P11" s="159">
        <f t="shared" si="4"/>
        <v>0</v>
      </c>
      <c r="Q11" s="156"/>
      <c r="R11" s="156"/>
      <c r="S11" s="156"/>
      <c r="T11" s="160"/>
      <c r="U11" s="31"/>
      <c r="V11" s="159">
        <f t="shared" si="5"/>
        <v>0</v>
      </c>
      <c r="W11" s="156"/>
      <c r="X11" s="156"/>
      <c r="Y11" s="156"/>
      <c r="Z11" s="160"/>
      <c r="AA11" s="31"/>
      <c r="AB11" s="159">
        <f t="shared" si="6"/>
        <v>0</v>
      </c>
      <c r="AC11" s="156"/>
      <c r="AD11" s="156"/>
      <c r="AE11" s="156"/>
      <c r="AF11" s="160"/>
      <c r="AG11" s="31"/>
      <c r="AH11" s="159">
        <f t="shared" si="7"/>
        <v>0</v>
      </c>
      <c r="AI11" s="31"/>
      <c r="AJ11" s="31"/>
      <c r="AK11" s="31"/>
      <c r="AL11" s="158"/>
    </row>
    <row r="12" spans="1:53" s="9" customFormat="1" ht="13.5" customHeight="1">
      <c r="A12" s="916"/>
      <c r="B12" s="916"/>
      <c r="C12" s="915"/>
      <c r="D12" s="704" t="s">
        <v>485</v>
      </c>
      <c r="E12" s="731" t="s">
        <v>1111</v>
      </c>
      <c r="F12" s="200"/>
      <c r="G12" s="757"/>
      <c r="H12" s="711"/>
      <c r="I12" s="438"/>
      <c r="J12" s="728" t="s">
        <v>1107</v>
      </c>
      <c r="K12" s="718">
        <v>5</v>
      </c>
      <c r="L12" s="916"/>
      <c r="M12" s="916"/>
      <c r="N12" s="915"/>
      <c r="O12" s="910"/>
      <c r="P12" s="157">
        <f t="shared" si="4"/>
        <v>0</v>
      </c>
      <c r="Q12" s="31"/>
      <c r="R12" s="31"/>
      <c r="S12" s="31"/>
      <c r="T12" s="158"/>
      <c r="U12" s="31"/>
      <c r="V12" s="157">
        <f t="shared" si="5"/>
        <v>0</v>
      </c>
      <c r="W12" s="31"/>
      <c r="X12" s="31"/>
      <c r="Y12" s="31"/>
      <c r="Z12" s="158"/>
      <c r="AA12" s="31"/>
      <c r="AB12" s="157">
        <f t="shared" si="6"/>
        <v>0</v>
      </c>
      <c r="AC12" s="156"/>
      <c r="AD12" s="156"/>
      <c r="AE12" s="156"/>
      <c r="AF12" s="160"/>
      <c r="AG12" s="31"/>
      <c r="AH12" s="157">
        <f t="shared" si="7"/>
        <v>0</v>
      </c>
      <c r="AI12" s="31"/>
      <c r="AJ12" s="31"/>
      <c r="AK12" s="31"/>
      <c r="AL12" s="158"/>
    </row>
    <row r="13" spans="1:53" s="9" customFormat="1" ht="13.5" customHeight="1">
      <c r="A13" s="916" t="s">
        <v>165</v>
      </c>
      <c r="B13" s="916" t="s">
        <v>1048</v>
      </c>
      <c r="C13" s="915" t="s">
        <v>1062</v>
      </c>
      <c r="D13" s="705"/>
      <c r="E13" s="738">
        <v>0</v>
      </c>
      <c r="F13" s="200"/>
      <c r="G13" s="757"/>
      <c r="H13" s="748"/>
      <c r="I13" s="428"/>
      <c r="J13" s="744">
        <v>0</v>
      </c>
      <c r="K13" s="719">
        <v>0</v>
      </c>
      <c r="L13" s="916" t="s">
        <v>92</v>
      </c>
      <c r="M13" s="916" t="s">
        <v>1059</v>
      </c>
      <c r="N13" s="915" t="s">
        <v>1060</v>
      </c>
      <c r="O13" s="910"/>
      <c r="P13" s="157">
        <f t="shared" si="4"/>
        <v>0</v>
      </c>
      <c r="Q13" s="31"/>
      <c r="R13" s="31"/>
      <c r="S13" s="31"/>
      <c r="T13" s="158"/>
      <c r="U13" s="31"/>
      <c r="V13" s="157">
        <f t="shared" si="5"/>
        <v>0</v>
      </c>
      <c r="W13" s="31"/>
      <c r="X13" s="31"/>
      <c r="Y13" s="31"/>
      <c r="Z13" s="158"/>
      <c r="AA13" s="31"/>
      <c r="AB13" s="157">
        <f t="shared" si="6"/>
        <v>0</v>
      </c>
      <c r="AC13" s="31"/>
      <c r="AD13" s="31"/>
      <c r="AE13" s="31"/>
      <c r="AF13" s="158"/>
      <c r="AG13" s="31"/>
      <c r="AH13" s="157">
        <f t="shared" si="7"/>
        <v>0</v>
      </c>
      <c r="AI13" s="31"/>
      <c r="AJ13" s="31"/>
      <c r="AK13" s="31"/>
      <c r="AL13" s="158"/>
    </row>
    <row r="14" spans="1:53" s="9" customFormat="1" ht="13.5" customHeight="1">
      <c r="A14" s="916"/>
      <c r="B14" s="916"/>
      <c r="C14" s="915"/>
      <c r="D14" s="465" t="s">
        <v>97</v>
      </c>
      <c r="E14" s="925"/>
      <c r="F14" s="457">
        <v>4</v>
      </c>
      <c r="G14" s="758"/>
      <c r="H14" s="750"/>
      <c r="I14" s="743">
        <v>5</v>
      </c>
      <c r="J14" s="923"/>
      <c r="K14" s="595" t="s">
        <v>102</v>
      </c>
      <c r="L14" s="916"/>
      <c r="M14" s="916"/>
      <c r="N14" s="915"/>
      <c r="O14" s="910"/>
      <c r="P14" s="157">
        <f t="shared" si="4"/>
        <v>0</v>
      </c>
      <c r="Q14" s="31"/>
      <c r="R14" s="31"/>
      <c r="S14" s="31"/>
      <c r="T14" s="158"/>
      <c r="U14" s="31"/>
      <c r="V14" s="157">
        <f t="shared" si="5"/>
        <v>0</v>
      </c>
      <c r="W14" s="31"/>
      <c r="X14" s="31"/>
      <c r="Y14" s="31"/>
      <c r="Z14" s="158"/>
      <c r="AA14" s="31"/>
      <c r="AB14" s="157">
        <f t="shared" si="6"/>
        <v>0</v>
      </c>
      <c r="AC14" s="31"/>
      <c r="AD14" s="31"/>
      <c r="AE14" s="31"/>
      <c r="AF14" s="158"/>
      <c r="AG14" s="31"/>
      <c r="AH14" s="157">
        <f t="shared" si="7"/>
        <v>0</v>
      </c>
      <c r="AI14" s="31"/>
      <c r="AJ14" s="31"/>
      <c r="AK14" s="31"/>
      <c r="AL14" s="158"/>
    </row>
    <row r="15" spans="1:53" s="9" customFormat="1" ht="13.5" customHeight="1">
      <c r="A15" s="916" t="s">
        <v>166</v>
      </c>
      <c r="B15" s="916" t="s">
        <v>1054</v>
      </c>
      <c r="C15" s="915" t="s">
        <v>1055</v>
      </c>
      <c r="D15" s="153" t="s">
        <v>99</v>
      </c>
      <c r="E15" s="926"/>
      <c r="F15" s="759" t="s">
        <v>1112</v>
      </c>
      <c r="G15" s="296"/>
      <c r="H15" s="294"/>
      <c r="I15" s="730" t="s">
        <v>1108</v>
      </c>
      <c r="J15" s="924"/>
      <c r="K15" s="596" t="s">
        <v>103</v>
      </c>
      <c r="L15" s="916" t="s">
        <v>93</v>
      </c>
      <c r="M15" s="916" t="s">
        <v>1041</v>
      </c>
      <c r="N15" s="915" t="s">
        <v>1042</v>
      </c>
      <c r="O15" s="910"/>
      <c r="P15" s="157">
        <f t="shared" si="4"/>
        <v>0</v>
      </c>
      <c r="Q15" s="31"/>
      <c r="R15" s="31"/>
      <c r="S15" s="31"/>
      <c r="T15" s="158"/>
      <c r="U15" s="31"/>
      <c r="V15" s="157">
        <f t="shared" si="5"/>
        <v>0</v>
      </c>
      <c r="W15" s="31"/>
      <c r="X15" s="31"/>
      <c r="Y15" s="31"/>
      <c r="Z15" s="158"/>
      <c r="AA15" s="31"/>
      <c r="AB15" s="157">
        <f t="shared" si="6"/>
        <v>0</v>
      </c>
      <c r="AC15" s="31"/>
      <c r="AD15" s="31"/>
      <c r="AE15" s="31"/>
      <c r="AF15" s="158"/>
      <c r="AG15" s="31"/>
      <c r="AH15" s="157">
        <f t="shared" si="7"/>
        <v>0</v>
      </c>
      <c r="AI15" s="31"/>
      <c r="AJ15" s="31"/>
      <c r="AK15" s="31"/>
      <c r="AL15" s="158"/>
    </row>
    <row r="16" spans="1:53" s="9" customFormat="1" ht="13.5" customHeight="1">
      <c r="A16" s="916"/>
      <c r="B16" s="916"/>
      <c r="C16" s="915"/>
      <c r="D16" s="716" t="s">
        <v>486</v>
      </c>
      <c r="E16" s="740">
        <v>5</v>
      </c>
      <c r="F16" s="760"/>
      <c r="G16" s="299"/>
      <c r="H16" s="298"/>
      <c r="I16" s="711"/>
      <c r="J16" s="749">
        <v>5</v>
      </c>
      <c r="K16" s="720">
        <v>0</v>
      </c>
      <c r="L16" s="916"/>
      <c r="M16" s="916"/>
      <c r="N16" s="915"/>
      <c r="O16" s="910"/>
      <c r="P16" s="157">
        <f t="shared" si="4"/>
        <v>0</v>
      </c>
      <c r="Q16" s="31"/>
      <c r="R16" s="31"/>
      <c r="S16" s="31"/>
      <c r="T16" s="158"/>
      <c r="U16" s="31"/>
      <c r="V16" s="157">
        <f t="shared" si="5"/>
        <v>0</v>
      </c>
      <c r="W16" s="31"/>
      <c r="X16" s="31"/>
      <c r="Y16" s="31"/>
      <c r="Z16" s="158"/>
      <c r="AA16" s="31"/>
      <c r="AB16" s="157">
        <f t="shared" si="6"/>
        <v>0</v>
      </c>
      <c r="AC16" s="31"/>
      <c r="AD16" s="31"/>
      <c r="AE16" s="31"/>
      <c r="AF16" s="158"/>
      <c r="AG16" s="31"/>
      <c r="AH16" s="157">
        <f t="shared" si="7"/>
        <v>0</v>
      </c>
      <c r="AI16" s="31"/>
      <c r="AJ16" s="31"/>
      <c r="AK16" s="31"/>
      <c r="AL16" s="158"/>
      <c r="AR16" s="647"/>
      <c r="BA16" s="761"/>
    </row>
    <row r="17" spans="1:51" s="9" customFormat="1" ht="13.5" customHeight="1">
      <c r="A17" s="916" t="s">
        <v>108</v>
      </c>
      <c r="B17" s="913" t="s">
        <v>1045</v>
      </c>
      <c r="C17" s="911" t="s">
        <v>1036</v>
      </c>
      <c r="D17" s="717"/>
      <c r="E17" s="734" t="s">
        <v>1105</v>
      </c>
      <c r="F17" s="82"/>
      <c r="G17" s="299"/>
      <c r="H17" s="298"/>
      <c r="I17" s="438"/>
      <c r="J17" s="730" t="s">
        <v>1108</v>
      </c>
      <c r="K17" s="721">
        <v>5</v>
      </c>
      <c r="L17" s="916" t="s">
        <v>94</v>
      </c>
      <c r="M17" s="916" t="s">
        <v>1056</v>
      </c>
      <c r="N17" s="915" t="s">
        <v>1038</v>
      </c>
      <c r="O17" s="910"/>
      <c r="P17" s="157">
        <f t="shared" si="4"/>
        <v>0</v>
      </c>
      <c r="Q17" s="31"/>
      <c r="R17" s="47"/>
      <c r="S17" s="47"/>
      <c r="T17" s="162"/>
      <c r="U17" s="31"/>
      <c r="V17" s="157">
        <f t="shared" si="5"/>
        <v>0</v>
      </c>
      <c r="W17" s="31"/>
      <c r="X17" s="31"/>
      <c r="Y17" s="31"/>
      <c r="Z17" s="158"/>
      <c r="AA17" s="31"/>
      <c r="AB17" s="157">
        <f t="shared" si="6"/>
        <v>0</v>
      </c>
      <c r="AC17" s="31"/>
      <c r="AD17" s="31"/>
      <c r="AE17" s="31"/>
      <c r="AF17" s="158"/>
      <c r="AG17" s="31"/>
      <c r="AH17" s="157">
        <f t="shared" si="7"/>
        <v>0</v>
      </c>
      <c r="AI17" s="31"/>
      <c r="AJ17" s="31"/>
      <c r="AK17" s="31"/>
      <c r="AL17" s="158"/>
      <c r="AY17" s="709"/>
    </row>
    <row r="18" spans="1:51" s="9" customFormat="1" ht="13.5" customHeight="1">
      <c r="A18" s="916"/>
      <c r="B18" s="914"/>
      <c r="C18" s="912"/>
      <c r="D18" s="462" t="s">
        <v>99</v>
      </c>
      <c r="E18" s="450"/>
      <c r="F18" s="81"/>
      <c r="G18" s="82"/>
      <c r="H18" s="80"/>
      <c r="I18" s="83"/>
      <c r="J18" s="452"/>
      <c r="K18" s="708" t="s">
        <v>97</v>
      </c>
      <c r="L18" s="916"/>
      <c r="M18" s="916"/>
      <c r="N18" s="915"/>
      <c r="O18" s="910"/>
      <c r="P18" s="163">
        <f t="shared" si="4"/>
        <v>0</v>
      </c>
      <c r="Q18" s="164"/>
      <c r="R18" s="165"/>
      <c r="S18" s="165"/>
      <c r="T18" s="166"/>
      <c r="U18" s="31"/>
      <c r="V18" s="163">
        <f t="shared" si="5"/>
        <v>0</v>
      </c>
      <c r="W18" s="164"/>
      <c r="X18" s="164"/>
      <c r="Y18" s="164"/>
      <c r="Z18" s="167"/>
      <c r="AA18" s="31"/>
      <c r="AB18" s="163">
        <f t="shared" si="6"/>
        <v>0</v>
      </c>
      <c r="AC18" s="164"/>
      <c r="AD18" s="164"/>
      <c r="AE18" s="164"/>
      <c r="AF18" s="167"/>
      <c r="AG18" s="31"/>
      <c r="AH18" s="163">
        <f t="shared" si="7"/>
        <v>0</v>
      </c>
      <c r="AI18" s="164"/>
      <c r="AJ18" s="164"/>
      <c r="AK18" s="164"/>
      <c r="AL18" s="167"/>
    </row>
    <row r="19" spans="1:51" s="9" customFormat="1" ht="13.5" customHeight="1">
      <c r="A19" s="358"/>
      <c r="B19" s="358"/>
      <c r="C19" s="284"/>
      <c r="D19" s="168"/>
      <c r="E19" s="82"/>
      <c r="F19" s="81"/>
      <c r="G19" s="82"/>
      <c r="H19" s="927"/>
      <c r="I19" s="927"/>
      <c r="J19" s="927"/>
      <c r="K19" s="153"/>
      <c r="L19" s="358"/>
      <c r="M19" s="358"/>
      <c r="N19" s="358"/>
      <c r="O19" s="358"/>
      <c r="P19" s="31"/>
      <c r="Q19" s="31"/>
      <c r="R19" s="47"/>
      <c r="S19" s="47"/>
      <c r="T19" s="47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</row>
    <row r="20" spans="1:51" s="9" customFormat="1" ht="13.5" customHeight="1">
      <c r="A20" s="358"/>
      <c r="B20" s="358"/>
      <c r="C20" s="81" t="s">
        <v>128</v>
      </c>
      <c r="D20" s="168"/>
      <c r="E20" s="82"/>
      <c r="F20" s="81"/>
      <c r="G20" s="82"/>
      <c r="H20" s="31"/>
      <c r="I20" s="113"/>
      <c r="J20" s="548"/>
      <c r="K20" s="548"/>
      <c r="L20" s="127"/>
      <c r="M20" s="127"/>
      <c r="N20" s="547"/>
      <c r="O20" s="358"/>
      <c r="P20" s="31"/>
      <c r="Q20" s="31"/>
      <c r="R20" s="47"/>
      <c r="S20" s="47"/>
      <c r="T20" s="47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</row>
    <row r="21" spans="1:51" s="9" customFormat="1" ht="13.5" customHeight="1">
      <c r="A21" s="358"/>
      <c r="B21" s="916" t="s">
        <v>254</v>
      </c>
      <c r="C21" s="911" t="s">
        <v>1036</v>
      </c>
      <c r="D21" s="153" t="s">
        <v>1131</v>
      </c>
      <c r="E21" s="296"/>
      <c r="F21" s="81"/>
      <c r="G21" s="82"/>
      <c r="H21" s="127"/>
      <c r="I21" s="557"/>
      <c r="J21" s="557"/>
      <c r="K21" s="557"/>
      <c r="L21" s="557"/>
      <c r="M21" s="557"/>
      <c r="N21" s="928"/>
      <c r="O21" s="495"/>
      <c r="P21" s="31"/>
      <c r="Q21" s="31"/>
      <c r="R21" s="47"/>
      <c r="S21" s="47"/>
      <c r="T21" s="47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</row>
    <row r="22" spans="1:51" s="9" customFormat="1" ht="13.5" customHeight="1">
      <c r="A22" s="358"/>
      <c r="B22" s="916"/>
      <c r="C22" s="912"/>
      <c r="D22" s="633">
        <v>2</v>
      </c>
      <c r="E22" s="768"/>
      <c r="F22" s="81"/>
      <c r="G22" s="82"/>
      <c r="H22" s="127"/>
      <c r="I22" s="557"/>
      <c r="J22" s="557"/>
      <c r="K22" s="557"/>
      <c r="L22" s="557"/>
      <c r="M22" s="557"/>
      <c r="N22" s="928"/>
      <c r="O22" s="495"/>
      <c r="P22" s="31"/>
      <c r="Q22" s="31"/>
      <c r="R22" s="47"/>
      <c r="S22" s="47"/>
      <c r="T22" s="47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</row>
    <row r="23" spans="1:51" s="9" customFormat="1" ht="13.5" customHeight="1">
      <c r="A23" s="358"/>
      <c r="B23" s="913" t="s">
        <v>1035</v>
      </c>
      <c r="C23" s="911" t="s">
        <v>1036</v>
      </c>
      <c r="D23" s="805">
        <v>3</v>
      </c>
      <c r="E23" s="200"/>
      <c r="F23" s="81"/>
      <c r="G23" s="82"/>
      <c r="H23" s="127"/>
      <c r="I23" s="557"/>
      <c r="J23" s="557"/>
      <c r="K23" s="557"/>
      <c r="L23" s="557"/>
      <c r="M23" s="557"/>
      <c r="N23" s="928"/>
      <c r="O23" s="495"/>
      <c r="P23" s="31"/>
      <c r="Q23" s="31"/>
      <c r="R23" s="47"/>
      <c r="S23" s="47"/>
      <c r="T23" s="47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</row>
    <row r="24" spans="1:51" s="9" customFormat="1" ht="13.5" customHeight="1">
      <c r="A24" s="358"/>
      <c r="B24" s="914"/>
      <c r="C24" s="912"/>
      <c r="D24" s="713" t="s">
        <v>1106</v>
      </c>
      <c r="E24" s="82"/>
      <c r="F24" s="81"/>
      <c r="G24" s="82"/>
      <c r="H24" s="127"/>
      <c r="I24" s="557"/>
      <c r="J24" s="557"/>
      <c r="K24" s="557"/>
      <c r="L24" s="557"/>
      <c r="M24" s="557"/>
      <c r="N24" s="928"/>
      <c r="O24" s="358"/>
      <c r="P24" s="31"/>
      <c r="Q24" s="31"/>
      <c r="R24" s="47"/>
      <c r="S24" s="47"/>
      <c r="T24" s="47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</row>
    <row r="25" spans="1:51" s="9" customFormat="1" ht="13.5" customHeight="1">
      <c r="A25" s="485"/>
      <c r="B25" s="485"/>
      <c r="C25" s="385"/>
      <c r="D25" s="153"/>
      <c r="E25" s="82"/>
      <c r="F25" s="81"/>
      <c r="G25" s="82"/>
      <c r="H25" s="127"/>
      <c r="I25" s="233"/>
      <c r="J25" s="233"/>
      <c r="K25" s="153"/>
      <c r="L25" s="127"/>
      <c r="M25" s="127"/>
      <c r="N25" s="910"/>
      <c r="O25" s="485"/>
      <c r="P25" s="31"/>
      <c r="Q25" s="31"/>
      <c r="R25" s="47"/>
      <c r="S25" s="47"/>
      <c r="T25" s="47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U25" s="709"/>
    </row>
    <row r="26" spans="1:51" s="9" customFormat="1" ht="13.5" customHeight="1">
      <c r="A26" s="485"/>
      <c r="B26" s="485"/>
      <c r="C26" s="385"/>
      <c r="D26" s="153"/>
      <c r="E26" s="82"/>
      <c r="F26" s="81"/>
      <c r="G26" s="82"/>
      <c r="H26" s="127"/>
      <c r="I26" s="233"/>
      <c r="J26" s="233"/>
      <c r="K26" s="153"/>
      <c r="L26" s="127"/>
      <c r="M26" s="127"/>
      <c r="N26" s="910"/>
      <c r="O26" s="485"/>
      <c r="P26" s="31"/>
      <c r="Q26" s="31"/>
      <c r="R26" s="47"/>
      <c r="S26" s="47"/>
      <c r="T26" s="47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</row>
    <row r="27" spans="1:51" s="9" customFormat="1" ht="27" customHeight="1">
      <c r="A27" s="358"/>
      <c r="B27" s="358"/>
      <c r="C27" s="358"/>
      <c r="D27" s="169"/>
      <c r="E27" s="82"/>
      <c r="F27" s="81"/>
      <c r="G27" s="82"/>
      <c r="I27" s="83"/>
      <c r="J27" s="82"/>
      <c r="K27" s="127"/>
      <c r="L27" s="358"/>
      <c r="M27" s="358"/>
      <c r="N27" s="358"/>
      <c r="O27" s="358"/>
      <c r="P27" s="31"/>
      <c r="Q27" s="31"/>
      <c r="R27" s="47"/>
      <c r="S27" s="47"/>
      <c r="T27" s="47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</row>
    <row r="28" spans="1:51" s="9" customFormat="1" ht="22.5" customHeight="1">
      <c r="A28" s="38"/>
      <c r="B28" s="919" t="s">
        <v>95</v>
      </c>
      <c r="C28" s="919"/>
      <c r="D28" s="919"/>
      <c r="E28" s="919"/>
      <c r="F28" s="919"/>
      <c r="G28" s="919"/>
      <c r="H28" s="919"/>
      <c r="I28" s="919"/>
      <c r="J28" s="919"/>
      <c r="K28" s="919"/>
      <c r="L28" s="919"/>
      <c r="M28" s="919"/>
      <c r="N28" s="79"/>
      <c r="O28" s="76"/>
      <c r="P28" s="31"/>
      <c r="Q28" s="151"/>
      <c r="R28" s="22"/>
      <c r="S28" s="22"/>
      <c r="T28" s="353"/>
      <c r="U28" s="22"/>
      <c r="V28" s="18"/>
      <c r="W28" s="151"/>
      <c r="X28" s="18"/>
      <c r="Y28" s="18"/>
      <c r="Z28" s="18"/>
      <c r="AA28" s="18"/>
      <c r="AB28" s="18"/>
      <c r="AC28" s="151"/>
      <c r="AD28" s="18"/>
      <c r="AE28" s="18"/>
      <c r="AF28" s="18"/>
      <c r="AG28" s="18"/>
      <c r="AH28" s="18"/>
      <c r="AI28" s="151"/>
      <c r="AJ28" s="18"/>
      <c r="AK28" s="31"/>
      <c r="AL28" s="31"/>
    </row>
    <row r="29" spans="1:51" s="9" customFormat="1" ht="13.5" customHeight="1">
      <c r="A29" s="360"/>
      <c r="B29" s="361" t="s">
        <v>0</v>
      </c>
      <c r="C29" s="152" t="s">
        <v>1</v>
      </c>
      <c r="D29" s="127"/>
      <c r="E29" s="200" t="s">
        <v>118</v>
      </c>
      <c r="F29" s="920" t="s">
        <v>79</v>
      </c>
      <c r="G29" s="920"/>
      <c r="H29" s="920"/>
      <c r="I29" s="920"/>
      <c r="J29" s="80" t="s">
        <v>119</v>
      </c>
      <c r="K29" s="76"/>
      <c r="L29" s="76"/>
      <c r="M29" s="361" t="s">
        <v>0</v>
      </c>
      <c r="N29" s="152" t="s">
        <v>1</v>
      </c>
      <c r="O29" s="76"/>
      <c r="P29" s="31"/>
      <c r="Q29" s="5"/>
      <c r="R29" s="47"/>
      <c r="S29" s="47"/>
      <c r="T29" s="47"/>
      <c r="U29" s="31"/>
      <c r="V29" s="31"/>
      <c r="W29" s="5"/>
      <c r="X29" s="31"/>
      <c r="Y29" s="31"/>
      <c r="Z29" s="31"/>
      <c r="AA29" s="31"/>
      <c r="AB29" s="31"/>
      <c r="AC29" s="5"/>
      <c r="AD29" s="31"/>
      <c r="AE29" s="31"/>
      <c r="AF29" s="31"/>
      <c r="AG29" s="31"/>
      <c r="AH29" s="31"/>
      <c r="AI29" s="5"/>
      <c r="AJ29" s="31"/>
      <c r="AK29" s="31"/>
      <c r="AL29" s="31"/>
    </row>
    <row r="30" spans="1:51" s="9" customFormat="1" ht="13.5" customHeight="1">
      <c r="A30" s="916" t="s">
        <v>167</v>
      </c>
      <c r="B30" s="916" t="s">
        <v>1087</v>
      </c>
      <c r="C30" s="915" t="s">
        <v>1038</v>
      </c>
      <c r="D30" s="462" t="s">
        <v>99</v>
      </c>
      <c r="E30" s="448"/>
      <c r="F30" s="81"/>
      <c r="G30" s="808"/>
      <c r="H30" s="100"/>
      <c r="I30" s="459"/>
      <c r="J30" s="451"/>
      <c r="K30" s="153" t="s">
        <v>102</v>
      </c>
      <c r="L30" s="913" t="s">
        <v>168</v>
      </c>
      <c r="M30" s="913" t="s">
        <v>342</v>
      </c>
      <c r="N30" s="915" t="s">
        <v>1038</v>
      </c>
      <c r="O30" s="76"/>
      <c r="P30" s="442">
        <f t="shared" ref="P30:P37" si="8">T30</f>
        <v>1</v>
      </c>
      <c r="Q30" s="154" t="s">
        <v>257</v>
      </c>
      <c r="R30" s="154" t="s">
        <v>223</v>
      </c>
      <c r="S30" s="154">
        <v>19.850000000000001</v>
      </c>
      <c r="T30" s="155">
        <v>1</v>
      </c>
      <c r="U30" s="31"/>
      <c r="V30" s="442">
        <f t="shared" ref="V30:V37" si="9">Z30</f>
        <v>1</v>
      </c>
      <c r="W30" s="154" t="s">
        <v>270</v>
      </c>
      <c r="X30" s="154" t="s">
        <v>223</v>
      </c>
      <c r="Y30" s="154">
        <v>20</v>
      </c>
      <c r="Z30" s="155">
        <v>1</v>
      </c>
      <c r="AA30" s="31"/>
      <c r="AB30" s="442">
        <f t="shared" ref="AB30:AB36" si="10">AF30</f>
        <v>1</v>
      </c>
      <c r="AC30" s="154" t="s">
        <v>274</v>
      </c>
      <c r="AD30" s="154" t="s">
        <v>211</v>
      </c>
      <c r="AE30" s="154">
        <v>19.8</v>
      </c>
      <c r="AF30" s="155">
        <v>1</v>
      </c>
      <c r="AG30" s="31"/>
      <c r="AH30" s="442">
        <f t="shared" ref="AH30:AH37" si="11">AL30</f>
        <v>1</v>
      </c>
      <c r="AI30" s="154" t="s">
        <v>283</v>
      </c>
      <c r="AJ30" s="154" t="s">
        <v>211</v>
      </c>
      <c r="AK30" s="154">
        <v>20.100000000000001</v>
      </c>
      <c r="AL30" s="155">
        <v>1</v>
      </c>
    </row>
    <row r="31" spans="1:51" s="9" customFormat="1" ht="13.5" customHeight="1">
      <c r="A31" s="916"/>
      <c r="B31" s="916"/>
      <c r="C31" s="915"/>
      <c r="D31" s="704">
        <v>5</v>
      </c>
      <c r="E31" s="735" t="s">
        <v>1124</v>
      </c>
      <c r="F31" s="81"/>
      <c r="G31" s="809"/>
      <c r="H31" s="458"/>
      <c r="I31" s="459"/>
      <c r="J31" s="737" t="s">
        <v>1128</v>
      </c>
      <c r="K31" s="722">
        <v>5</v>
      </c>
      <c r="L31" s="914"/>
      <c r="M31" s="914"/>
      <c r="N31" s="915"/>
      <c r="O31" s="76"/>
      <c r="P31" s="159">
        <f t="shared" si="8"/>
        <v>2</v>
      </c>
      <c r="Q31" s="31" t="s">
        <v>252</v>
      </c>
      <c r="R31" s="31" t="s">
        <v>211</v>
      </c>
      <c r="S31" s="31">
        <v>19.600000000000001</v>
      </c>
      <c r="T31" s="158">
        <v>2</v>
      </c>
      <c r="U31" s="31"/>
      <c r="V31" s="159">
        <f t="shared" si="9"/>
        <v>2</v>
      </c>
      <c r="W31" s="31" t="s">
        <v>264</v>
      </c>
      <c r="X31" s="31" t="s">
        <v>227</v>
      </c>
      <c r="Y31" s="31">
        <v>19.649999999999999</v>
      </c>
      <c r="Z31" s="158">
        <v>2</v>
      </c>
      <c r="AA31" s="31"/>
      <c r="AB31" s="159">
        <f t="shared" si="10"/>
        <v>2</v>
      </c>
      <c r="AC31" s="31" t="s">
        <v>276</v>
      </c>
      <c r="AD31" s="31" t="s">
        <v>269</v>
      </c>
      <c r="AE31" s="31">
        <v>19.55</v>
      </c>
      <c r="AF31" s="158">
        <v>2</v>
      </c>
      <c r="AG31" s="31"/>
      <c r="AH31" s="159">
        <f t="shared" si="11"/>
        <v>2</v>
      </c>
      <c r="AI31" s="31" t="s">
        <v>279</v>
      </c>
      <c r="AJ31" s="31" t="s">
        <v>223</v>
      </c>
      <c r="AK31" s="31">
        <v>19.7</v>
      </c>
      <c r="AL31" s="158">
        <v>2</v>
      </c>
    </row>
    <row r="32" spans="1:51" s="9" customFormat="1" ht="13.5" customHeight="1">
      <c r="A32" s="916" t="s">
        <v>169</v>
      </c>
      <c r="B32" s="916" t="s">
        <v>1096</v>
      </c>
      <c r="C32" s="915" t="s">
        <v>1097</v>
      </c>
      <c r="D32" s="705">
        <v>0</v>
      </c>
      <c r="E32" s="765">
        <v>5</v>
      </c>
      <c r="F32" s="757"/>
      <c r="G32" s="810"/>
      <c r="H32" s="294"/>
      <c r="I32" s="80"/>
      <c r="J32" s="732">
        <v>5</v>
      </c>
      <c r="K32" s="723">
        <v>0</v>
      </c>
      <c r="L32" s="913" t="s">
        <v>120</v>
      </c>
      <c r="M32" s="913" t="s">
        <v>1102</v>
      </c>
      <c r="N32" s="915" t="s">
        <v>1060</v>
      </c>
      <c r="O32" s="76"/>
      <c r="P32" s="159">
        <f t="shared" si="8"/>
        <v>3</v>
      </c>
      <c r="Q32" s="31" t="s">
        <v>254</v>
      </c>
      <c r="R32" s="31" t="s">
        <v>255</v>
      </c>
      <c r="S32" s="31">
        <v>19.399999999999999</v>
      </c>
      <c r="T32" s="158">
        <v>3</v>
      </c>
      <c r="U32" s="31"/>
      <c r="V32" s="159">
        <f t="shared" si="9"/>
        <v>3</v>
      </c>
      <c r="W32" s="31" t="s">
        <v>268</v>
      </c>
      <c r="X32" s="31" t="s">
        <v>269</v>
      </c>
      <c r="Y32" s="31">
        <v>19.649999999999999</v>
      </c>
      <c r="Z32" s="158">
        <v>3</v>
      </c>
      <c r="AA32" s="31"/>
      <c r="AB32" s="157">
        <f t="shared" si="10"/>
        <v>3</v>
      </c>
      <c r="AC32" s="31" t="s">
        <v>272</v>
      </c>
      <c r="AD32" s="31" t="s">
        <v>259</v>
      </c>
      <c r="AE32" s="31">
        <v>19.45</v>
      </c>
      <c r="AF32" s="158">
        <v>3</v>
      </c>
      <c r="AG32" s="31"/>
      <c r="AH32" s="159">
        <f t="shared" si="11"/>
        <v>3</v>
      </c>
      <c r="AI32" s="31" t="s">
        <v>280</v>
      </c>
      <c r="AJ32" s="31" t="s">
        <v>227</v>
      </c>
      <c r="AK32" s="31">
        <v>19.55</v>
      </c>
      <c r="AL32" s="158">
        <v>3</v>
      </c>
    </row>
    <row r="33" spans="1:53" s="9" customFormat="1" ht="13.5" customHeight="1">
      <c r="A33" s="916"/>
      <c r="B33" s="916"/>
      <c r="C33" s="915"/>
      <c r="D33" s="383" t="s">
        <v>102</v>
      </c>
      <c r="E33" s="929"/>
      <c r="F33" s="735" t="s">
        <v>1130</v>
      </c>
      <c r="G33" s="811"/>
      <c r="H33" s="294"/>
      <c r="I33" s="737" t="s">
        <v>1128</v>
      </c>
      <c r="J33" s="917"/>
      <c r="K33" s="383" t="s">
        <v>102</v>
      </c>
      <c r="L33" s="914"/>
      <c r="M33" s="914"/>
      <c r="N33" s="915"/>
      <c r="O33" s="76"/>
      <c r="P33" s="159">
        <f t="shared" si="8"/>
        <v>4</v>
      </c>
      <c r="Q33" s="31" t="s">
        <v>258</v>
      </c>
      <c r="R33" s="31" t="s">
        <v>259</v>
      </c>
      <c r="S33" s="31">
        <v>19.2</v>
      </c>
      <c r="T33" s="158">
        <v>4</v>
      </c>
      <c r="U33" s="31"/>
      <c r="V33" s="157">
        <f t="shared" si="9"/>
        <v>4</v>
      </c>
      <c r="W33" s="31" t="s">
        <v>261</v>
      </c>
      <c r="X33" s="31" t="s">
        <v>262</v>
      </c>
      <c r="Y33" s="31">
        <v>19.5</v>
      </c>
      <c r="Z33" s="158">
        <v>4</v>
      </c>
      <c r="AA33" s="31"/>
      <c r="AB33" s="157">
        <f t="shared" si="10"/>
        <v>4</v>
      </c>
      <c r="AC33" s="31" t="s">
        <v>238</v>
      </c>
      <c r="AD33" s="31" t="s">
        <v>271</v>
      </c>
      <c r="AE33" s="31">
        <v>19.2</v>
      </c>
      <c r="AF33" s="158">
        <v>4</v>
      </c>
      <c r="AG33" s="31"/>
      <c r="AH33" s="159">
        <f t="shared" si="11"/>
        <v>4</v>
      </c>
      <c r="AI33" s="31" t="s">
        <v>272</v>
      </c>
      <c r="AJ33" s="31" t="s">
        <v>255</v>
      </c>
      <c r="AK33" s="31">
        <v>19.5</v>
      </c>
      <c r="AL33" s="158">
        <v>4</v>
      </c>
    </row>
    <row r="34" spans="1:53" s="9" customFormat="1" ht="13.5" customHeight="1">
      <c r="A34" s="916" t="s">
        <v>121</v>
      </c>
      <c r="B34" s="916" t="s">
        <v>1090</v>
      </c>
      <c r="C34" s="915" t="s">
        <v>1091</v>
      </c>
      <c r="D34" s="384" t="s">
        <v>102</v>
      </c>
      <c r="E34" s="930"/>
      <c r="F34" s="447">
        <v>4</v>
      </c>
      <c r="G34" s="812"/>
      <c r="H34" s="807"/>
      <c r="I34" s="445">
        <v>1</v>
      </c>
      <c r="J34" s="917"/>
      <c r="K34" s="153" t="s">
        <v>99</v>
      </c>
      <c r="L34" s="913" t="s">
        <v>122</v>
      </c>
      <c r="M34" s="913" t="s">
        <v>1103</v>
      </c>
      <c r="N34" s="915" t="s">
        <v>1055</v>
      </c>
      <c r="O34" s="76"/>
      <c r="P34" s="157">
        <f t="shared" si="8"/>
        <v>5</v>
      </c>
      <c r="Q34" s="31" t="s">
        <v>250</v>
      </c>
      <c r="R34" s="31" t="s">
        <v>251</v>
      </c>
      <c r="S34" s="31">
        <v>19.149999999999999</v>
      </c>
      <c r="T34" s="158">
        <v>5</v>
      </c>
      <c r="U34" s="31"/>
      <c r="V34" s="159">
        <f t="shared" si="9"/>
        <v>5</v>
      </c>
      <c r="W34" s="31" t="s">
        <v>267</v>
      </c>
      <c r="X34" s="31" t="s">
        <v>232</v>
      </c>
      <c r="Y34" s="31">
        <v>19.149999999999999</v>
      </c>
      <c r="Z34" s="158">
        <v>5</v>
      </c>
      <c r="AA34" s="31"/>
      <c r="AB34" s="159">
        <f t="shared" si="10"/>
        <v>5</v>
      </c>
      <c r="AC34" s="31" t="s">
        <v>273</v>
      </c>
      <c r="AD34" s="31" t="s">
        <v>266</v>
      </c>
      <c r="AE34" s="31">
        <v>19.2</v>
      </c>
      <c r="AF34" s="158">
        <v>5</v>
      </c>
      <c r="AG34" s="31"/>
      <c r="AH34" s="159">
        <f t="shared" si="11"/>
        <v>5</v>
      </c>
      <c r="AI34" s="31" t="s">
        <v>282</v>
      </c>
      <c r="AJ34" s="31" t="s">
        <v>262</v>
      </c>
      <c r="AK34" s="31">
        <v>19.45</v>
      </c>
      <c r="AL34" s="158">
        <v>5</v>
      </c>
      <c r="AQ34" s="709"/>
    </row>
    <row r="35" spans="1:53" s="9" customFormat="1" ht="13.5" customHeight="1">
      <c r="A35" s="916"/>
      <c r="B35" s="916"/>
      <c r="C35" s="915"/>
      <c r="D35" s="716">
        <v>2</v>
      </c>
      <c r="E35" s="753">
        <v>0</v>
      </c>
      <c r="F35" s="638"/>
      <c r="G35" s="813"/>
      <c r="H35" s="446"/>
      <c r="I35" s="446"/>
      <c r="J35" s="745">
        <v>0</v>
      </c>
      <c r="K35" s="724">
        <v>4</v>
      </c>
      <c r="L35" s="914"/>
      <c r="M35" s="914"/>
      <c r="N35" s="915"/>
      <c r="O35" s="76"/>
      <c r="P35" s="159">
        <f t="shared" si="8"/>
        <v>6</v>
      </c>
      <c r="Q35" s="31" t="s">
        <v>256</v>
      </c>
      <c r="R35" s="31" t="s">
        <v>229</v>
      </c>
      <c r="S35" s="31">
        <v>18.8</v>
      </c>
      <c r="T35" s="158">
        <v>6</v>
      </c>
      <c r="U35" s="31"/>
      <c r="V35" s="159">
        <f t="shared" si="9"/>
        <v>6</v>
      </c>
      <c r="W35" s="31" t="s">
        <v>265</v>
      </c>
      <c r="X35" s="31" t="s">
        <v>266</v>
      </c>
      <c r="Y35" s="31">
        <v>18.95</v>
      </c>
      <c r="Z35" s="158">
        <v>6</v>
      </c>
      <c r="AA35" s="31"/>
      <c r="AB35" s="159">
        <f t="shared" si="10"/>
        <v>6</v>
      </c>
      <c r="AC35" s="31" t="s">
        <v>277</v>
      </c>
      <c r="AD35" s="31" t="s">
        <v>230</v>
      </c>
      <c r="AE35" s="31">
        <v>19.05</v>
      </c>
      <c r="AF35" s="158">
        <v>6</v>
      </c>
      <c r="AG35" s="31"/>
      <c r="AH35" s="159">
        <f t="shared" si="11"/>
        <v>6</v>
      </c>
      <c r="AI35" s="31" t="s">
        <v>281</v>
      </c>
      <c r="AJ35" s="31" t="s">
        <v>215</v>
      </c>
      <c r="AK35" s="31">
        <v>18.899999999999999</v>
      </c>
      <c r="AL35" s="158">
        <v>6</v>
      </c>
    </row>
    <row r="36" spans="1:53" s="9" customFormat="1" ht="13.5" customHeight="1">
      <c r="A36" s="916" t="s">
        <v>170</v>
      </c>
      <c r="B36" s="916" t="s">
        <v>1093</v>
      </c>
      <c r="C36" s="915" t="s">
        <v>1094</v>
      </c>
      <c r="D36" s="717">
        <v>3</v>
      </c>
      <c r="E36" s="736" t="s">
        <v>1125</v>
      </c>
      <c r="F36" s="200"/>
      <c r="G36" s="813"/>
      <c r="H36" s="446"/>
      <c r="I36" s="459"/>
      <c r="J36" s="739" t="s">
        <v>1129</v>
      </c>
      <c r="K36" s="725">
        <v>1</v>
      </c>
      <c r="L36" s="913" t="s">
        <v>124</v>
      </c>
      <c r="M36" s="913" t="s">
        <v>1099</v>
      </c>
      <c r="N36" s="915" t="s">
        <v>1100</v>
      </c>
      <c r="O36" s="76"/>
      <c r="P36" s="157">
        <f t="shared" si="8"/>
        <v>7</v>
      </c>
      <c r="Q36" s="31" t="s">
        <v>249</v>
      </c>
      <c r="R36" s="31" t="s">
        <v>230</v>
      </c>
      <c r="S36" s="31">
        <v>18.8</v>
      </c>
      <c r="T36" s="158">
        <v>7</v>
      </c>
      <c r="U36" s="31"/>
      <c r="V36" s="157">
        <f t="shared" si="9"/>
        <v>7</v>
      </c>
      <c r="W36" s="31" t="s">
        <v>260</v>
      </c>
      <c r="X36" s="31" t="s">
        <v>219</v>
      </c>
      <c r="Y36" s="31">
        <v>18.8</v>
      </c>
      <c r="Z36" s="158">
        <v>7</v>
      </c>
      <c r="AA36" s="31"/>
      <c r="AB36" s="159">
        <f t="shared" si="10"/>
        <v>7</v>
      </c>
      <c r="AC36" s="31" t="s">
        <v>275</v>
      </c>
      <c r="AD36" s="31" t="s">
        <v>217</v>
      </c>
      <c r="AE36" s="31">
        <v>18.600000000000001</v>
      </c>
      <c r="AF36" s="158">
        <v>7</v>
      </c>
      <c r="AG36" s="31"/>
      <c r="AH36" s="157">
        <f t="shared" si="11"/>
        <v>7</v>
      </c>
      <c r="AI36" s="31" t="s">
        <v>278</v>
      </c>
      <c r="AJ36" s="31" t="s">
        <v>232</v>
      </c>
      <c r="AK36" s="31">
        <v>18.45</v>
      </c>
      <c r="AL36" s="158">
        <v>7</v>
      </c>
    </row>
    <row r="37" spans="1:53" ht="13.5" customHeight="1">
      <c r="A37" s="916"/>
      <c r="B37" s="916"/>
      <c r="C37" s="915"/>
      <c r="D37" s="713" t="s">
        <v>103</v>
      </c>
      <c r="E37" s="449"/>
      <c r="F37" s="502" t="s">
        <v>1135</v>
      </c>
      <c r="G37" s="814">
        <v>1</v>
      </c>
      <c r="H37" s="703">
        <v>4</v>
      </c>
      <c r="I37" s="127" t="s">
        <v>1136</v>
      </c>
      <c r="J37" s="80"/>
      <c r="K37" s="383" t="s">
        <v>99</v>
      </c>
      <c r="L37" s="914"/>
      <c r="M37" s="914"/>
      <c r="N37" s="915"/>
      <c r="O37" s="76"/>
      <c r="P37" s="159">
        <f t="shared" si="8"/>
        <v>8</v>
      </c>
      <c r="Q37" s="31" t="s">
        <v>253</v>
      </c>
      <c r="R37" s="31" t="s">
        <v>217</v>
      </c>
      <c r="S37" s="31">
        <v>18.45</v>
      </c>
      <c r="T37" s="158">
        <v>8</v>
      </c>
      <c r="U37" s="17"/>
      <c r="V37" s="159">
        <f t="shared" si="9"/>
        <v>8</v>
      </c>
      <c r="W37" s="31" t="s">
        <v>263</v>
      </c>
      <c r="X37" s="31" t="s">
        <v>215</v>
      </c>
      <c r="Y37" s="31">
        <v>18.649999999999999</v>
      </c>
      <c r="Z37" s="158">
        <v>8</v>
      </c>
      <c r="AA37" s="17"/>
      <c r="AB37" s="159">
        <f t="shared" ref="AB37:AB45" si="12">AF37</f>
        <v>0</v>
      </c>
      <c r="AC37" s="31"/>
      <c r="AD37" s="31"/>
      <c r="AE37" s="31"/>
      <c r="AF37" s="158"/>
      <c r="AG37" s="17"/>
      <c r="AH37" s="157">
        <f t="shared" si="11"/>
        <v>8</v>
      </c>
      <c r="AI37" s="31" t="s">
        <v>278</v>
      </c>
      <c r="AJ37" s="31" t="s">
        <v>229</v>
      </c>
      <c r="AK37" s="31">
        <v>18.399999999999999</v>
      </c>
      <c r="AL37" s="158">
        <v>8</v>
      </c>
    </row>
    <row r="38" spans="1:53" ht="13.5" customHeight="1">
      <c r="A38" s="916" t="s">
        <v>125</v>
      </c>
      <c r="B38" s="916" t="s">
        <v>1088</v>
      </c>
      <c r="C38" s="911" t="s">
        <v>1089</v>
      </c>
      <c r="D38" s="714" t="s">
        <v>99</v>
      </c>
      <c r="E38" s="449"/>
      <c r="F38" s="806"/>
      <c r="G38" s="931"/>
      <c r="H38" s="932"/>
      <c r="I38" s="806"/>
      <c r="J38" s="83"/>
      <c r="K38" s="706" t="s">
        <v>99</v>
      </c>
      <c r="L38" s="913" t="s">
        <v>126</v>
      </c>
      <c r="M38" s="913" t="s">
        <v>195</v>
      </c>
      <c r="N38" s="911" t="s">
        <v>1036</v>
      </c>
      <c r="O38" s="76"/>
      <c r="P38" s="159">
        <f t="shared" ref="P38:P45" si="13">T38</f>
        <v>0</v>
      </c>
      <c r="Q38" s="31"/>
      <c r="R38" s="31"/>
      <c r="S38" s="31"/>
      <c r="T38" s="158"/>
      <c r="U38" s="17"/>
      <c r="V38" s="159">
        <f t="shared" ref="V38:V45" si="14">Z38</f>
        <v>0</v>
      </c>
      <c r="W38" s="31"/>
      <c r="X38" s="31"/>
      <c r="Y38" s="31"/>
      <c r="Z38" s="158"/>
      <c r="AA38" s="17"/>
      <c r="AB38" s="159">
        <f t="shared" si="12"/>
        <v>0</v>
      </c>
      <c r="AC38" s="31"/>
      <c r="AD38" s="31"/>
      <c r="AE38" s="31"/>
      <c r="AF38" s="158"/>
      <c r="AG38" s="17"/>
      <c r="AH38" s="159">
        <f t="shared" ref="AH38:AH45" si="15">AL38</f>
        <v>0</v>
      </c>
      <c r="AI38" s="31"/>
      <c r="AJ38" s="31"/>
      <c r="AK38" s="31"/>
      <c r="AL38" s="158"/>
    </row>
    <row r="39" spans="1:53" ht="13.5" customHeight="1">
      <c r="A39" s="916"/>
      <c r="B39" s="916"/>
      <c r="C39" s="912"/>
      <c r="D39" s="704">
        <v>5</v>
      </c>
      <c r="E39" s="735" t="s">
        <v>1104</v>
      </c>
      <c r="F39" s="445"/>
      <c r="G39" s="200"/>
      <c r="H39" s="711"/>
      <c r="I39" s="459"/>
      <c r="J39" s="737" t="s">
        <v>1123</v>
      </c>
      <c r="K39" s="722">
        <v>5</v>
      </c>
      <c r="L39" s="914"/>
      <c r="M39" s="914"/>
      <c r="N39" s="912"/>
      <c r="O39" s="76"/>
      <c r="P39" s="157">
        <f t="shared" si="13"/>
        <v>0</v>
      </c>
      <c r="Q39" s="31"/>
      <c r="R39" s="31"/>
      <c r="S39" s="31"/>
      <c r="T39" s="158"/>
      <c r="U39" s="17"/>
      <c r="V39" s="157">
        <f t="shared" si="14"/>
        <v>0</v>
      </c>
      <c r="W39" s="31"/>
      <c r="X39" s="31"/>
      <c r="Y39" s="31"/>
      <c r="Z39" s="158"/>
      <c r="AA39" s="17"/>
      <c r="AB39" s="157">
        <f t="shared" si="12"/>
        <v>0</v>
      </c>
      <c r="AC39" s="31"/>
      <c r="AD39" s="31"/>
      <c r="AE39" s="31"/>
      <c r="AF39" s="158"/>
      <c r="AG39" s="17"/>
      <c r="AH39" s="157">
        <f t="shared" si="15"/>
        <v>0</v>
      </c>
      <c r="AI39" s="31"/>
      <c r="AJ39" s="31"/>
      <c r="AK39" s="31"/>
      <c r="AL39" s="158"/>
    </row>
    <row r="40" spans="1:53" ht="13.5" customHeight="1">
      <c r="A40" s="916" t="s">
        <v>127</v>
      </c>
      <c r="B40" s="916" t="s">
        <v>1095</v>
      </c>
      <c r="C40" s="915" t="s">
        <v>1062</v>
      </c>
      <c r="D40" s="705">
        <v>0</v>
      </c>
      <c r="E40" s="754">
        <v>0</v>
      </c>
      <c r="F40" s="445"/>
      <c r="G40" s="200"/>
      <c r="H40" s="748"/>
      <c r="I40" s="428"/>
      <c r="J40" s="746">
        <v>1</v>
      </c>
      <c r="K40" s="723">
        <v>0</v>
      </c>
      <c r="L40" s="913" t="s">
        <v>171</v>
      </c>
      <c r="M40" s="913" t="s">
        <v>1101</v>
      </c>
      <c r="N40" s="915" t="s">
        <v>1040</v>
      </c>
      <c r="O40" s="76"/>
      <c r="P40" s="157">
        <f t="shared" si="13"/>
        <v>0</v>
      </c>
      <c r="Q40" s="31"/>
      <c r="R40" s="31"/>
      <c r="S40" s="31"/>
      <c r="T40" s="158"/>
      <c r="U40" s="17"/>
      <c r="V40" s="157">
        <f t="shared" si="14"/>
        <v>0</v>
      </c>
      <c r="W40" s="31"/>
      <c r="X40" s="31"/>
      <c r="Y40" s="31"/>
      <c r="Z40" s="158"/>
      <c r="AA40" s="17"/>
      <c r="AB40" s="157">
        <f t="shared" si="12"/>
        <v>0</v>
      </c>
      <c r="AC40" s="31"/>
      <c r="AD40" s="31"/>
      <c r="AE40" s="31"/>
      <c r="AF40" s="158"/>
      <c r="AG40" s="17"/>
      <c r="AH40" s="157">
        <f t="shared" si="15"/>
        <v>0</v>
      </c>
      <c r="AI40" s="31"/>
      <c r="AJ40" s="31"/>
      <c r="AK40" s="31"/>
      <c r="AL40" s="158"/>
    </row>
    <row r="41" spans="1:53" ht="13.5" customHeight="1">
      <c r="A41" s="916"/>
      <c r="B41" s="916"/>
      <c r="C41" s="915"/>
      <c r="D41" s="465" t="s">
        <v>97</v>
      </c>
      <c r="E41" s="930"/>
      <c r="F41" s="764">
        <v>1</v>
      </c>
      <c r="G41" s="296"/>
      <c r="H41" s="750"/>
      <c r="I41" s="743">
        <v>4</v>
      </c>
      <c r="J41" s="917"/>
      <c r="K41" s="383" t="s">
        <v>102</v>
      </c>
      <c r="L41" s="914"/>
      <c r="M41" s="914"/>
      <c r="N41" s="915"/>
      <c r="O41" s="76"/>
      <c r="P41" s="157">
        <f t="shared" si="13"/>
        <v>0</v>
      </c>
      <c r="Q41" s="31"/>
      <c r="R41" s="31"/>
      <c r="S41" s="31"/>
      <c r="T41" s="158"/>
      <c r="U41" s="17"/>
      <c r="V41" s="157">
        <f t="shared" si="14"/>
        <v>0</v>
      </c>
      <c r="W41" s="31"/>
      <c r="X41" s="31"/>
      <c r="Y41" s="31"/>
      <c r="Z41" s="158"/>
      <c r="AA41" s="17"/>
      <c r="AB41" s="157">
        <f t="shared" si="12"/>
        <v>0</v>
      </c>
      <c r="AC41" s="31"/>
      <c r="AD41" s="31"/>
      <c r="AE41" s="31"/>
      <c r="AF41" s="158"/>
      <c r="AG41" s="17"/>
      <c r="AH41" s="157">
        <f t="shared" si="15"/>
        <v>0</v>
      </c>
      <c r="AI41" s="31"/>
      <c r="AJ41" s="31"/>
      <c r="AK41" s="31"/>
      <c r="AL41" s="158"/>
    </row>
    <row r="42" spans="1:53" ht="13.5" customHeight="1">
      <c r="A42" s="916" t="s">
        <v>172</v>
      </c>
      <c r="B42" s="916" t="s">
        <v>224</v>
      </c>
      <c r="C42" s="915" t="s">
        <v>1092</v>
      </c>
      <c r="D42" s="153" t="s">
        <v>101</v>
      </c>
      <c r="E42" s="929"/>
      <c r="F42" s="763" t="s">
        <v>1127</v>
      </c>
      <c r="G42" s="296"/>
      <c r="H42" s="294"/>
      <c r="I42" s="739" t="s">
        <v>1104</v>
      </c>
      <c r="J42" s="918"/>
      <c r="K42" s="153" t="s">
        <v>99</v>
      </c>
      <c r="L42" s="913" t="s">
        <v>173</v>
      </c>
      <c r="M42" s="913" t="s">
        <v>253</v>
      </c>
      <c r="N42" s="911" t="s">
        <v>1089</v>
      </c>
      <c r="O42" s="76"/>
      <c r="P42" s="157">
        <f t="shared" si="13"/>
        <v>0</v>
      </c>
      <c r="Q42" s="31"/>
      <c r="R42" s="31"/>
      <c r="S42" s="31"/>
      <c r="T42" s="158"/>
      <c r="U42" s="17"/>
      <c r="V42" s="157">
        <f t="shared" si="14"/>
        <v>0</v>
      </c>
      <c r="W42" s="31"/>
      <c r="X42" s="31"/>
      <c r="Y42" s="31"/>
      <c r="Z42" s="158"/>
      <c r="AA42" s="17"/>
      <c r="AB42" s="157">
        <f t="shared" si="12"/>
        <v>0</v>
      </c>
      <c r="AC42" s="31"/>
      <c r="AD42" s="31"/>
      <c r="AE42" s="31"/>
      <c r="AF42" s="158"/>
      <c r="AG42" s="17"/>
      <c r="AH42" s="157">
        <f t="shared" si="15"/>
        <v>0</v>
      </c>
      <c r="AI42" s="31"/>
      <c r="AJ42" s="31"/>
      <c r="AK42" s="31"/>
      <c r="AL42" s="158"/>
      <c r="BA42" s="767"/>
    </row>
    <row r="43" spans="1:53" ht="13.5" customHeight="1">
      <c r="A43" s="916"/>
      <c r="B43" s="916"/>
      <c r="C43" s="915"/>
      <c r="D43" s="716">
        <v>0</v>
      </c>
      <c r="E43" s="755">
        <v>5</v>
      </c>
      <c r="F43" s="760"/>
      <c r="G43" s="299"/>
      <c r="H43" s="298"/>
      <c r="I43" s="711"/>
      <c r="J43" s="301">
        <v>4</v>
      </c>
      <c r="K43" s="726">
        <v>0</v>
      </c>
      <c r="L43" s="914"/>
      <c r="M43" s="914"/>
      <c r="N43" s="912"/>
      <c r="O43" s="76"/>
      <c r="P43" s="157">
        <f t="shared" si="13"/>
        <v>0</v>
      </c>
      <c r="Q43" s="31"/>
      <c r="R43" s="31"/>
      <c r="S43" s="31"/>
      <c r="T43" s="158"/>
      <c r="U43" s="17"/>
      <c r="V43" s="157">
        <f t="shared" si="14"/>
        <v>0</v>
      </c>
      <c r="W43" s="31"/>
      <c r="X43" s="31"/>
      <c r="Y43" s="31"/>
      <c r="Z43" s="158"/>
      <c r="AA43" s="17"/>
      <c r="AB43" s="157">
        <f t="shared" si="12"/>
        <v>0</v>
      </c>
      <c r="AC43" s="31"/>
      <c r="AD43" s="31"/>
      <c r="AE43" s="31"/>
      <c r="AF43" s="158"/>
      <c r="AG43" s="17"/>
      <c r="AH43" s="157">
        <f t="shared" si="15"/>
        <v>0</v>
      </c>
      <c r="AI43" s="31"/>
      <c r="AJ43" s="31"/>
      <c r="AK43" s="31"/>
      <c r="AL43" s="158"/>
      <c r="AU43" s="715"/>
    </row>
    <row r="44" spans="1:53" ht="13.5" customHeight="1">
      <c r="A44" s="916" t="s">
        <v>174</v>
      </c>
      <c r="B44" s="916" t="s">
        <v>437</v>
      </c>
      <c r="C44" s="911" t="s">
        <v>1036</v>
      </c>
      <c r="D44" s="717">
        <v>5</v>
      </c>
      <c r="E44" s="762" t="s">
        <v>1127</v>
      </c>
      <c r="F44" s="760"/>
      <c r="G44" s="82"/>
      <c r="H44" s="83"/>
      <c r="I44" s="459"/>
      <c r="J44" s="741" t="s">
        <v>1104</v>
      </c>
      <c r="K44" s="727">
        <v>5</v>
      </c>
      <c r="L44" s="913" t="s">
        <v>175</v>
      </c>
      <c r="M44" s="913" t="s">
        <v>1098</v>
      </c>
      <c r="N44" s="915" t="s">
        <v>1097</v>
      </c>
      <c r="O44" s="76"/>
      <c r="P44" s="157">
        <f t="shared" si="13"/>
        <v>0</v>
      </c>
      <c r="Q44" s="31"/>
      <c r="R44" s="31"/>
      <c r="S44" s="31"/>
      <c r="T44" s="158"/>
      <c r="U44" s="17"/>
      <c r="V44" s="157">
        <f t="shared" si="14"/>
        <v>0</v>
      </c>
      <c r="W44" s="31"/>
      <c r="X44" s="31"/>
      <c r="Y44" s="31"/>
      <c r="Z44" s="158"/>
      <c r="AA44" s="17"/>
      <c r="AB44" s="157">
        <f t="shared" si="12"/>
        <v>0</v>
      </c>
      <c r="AC44" s="31"/>
      <c r="AD44" s="31"/>
      <c r="AE44" s="31"/>
      <c r="AF44" s="158"/>
      <c r="AG44" s="17"/>
      <c r="AH44" s="157">
        <f t="shared" si="15"/>
        <v>0</v>
      </c>
      <c r="AI44" s="31"/>
      <c r="AJ44" s="31"/>
      <c r="AK44" s="31"/>
      <c r="AL44" s="158"/>
    </row>
    <row r="45" spans="1:53" ht="13.5" customHeight="1">
      <c r="A45" s="916"/>
      <c r="B45" s="916"/>
      <c r="C45" s="912"/>
      <c r="D45" s="462" t="s">
        <v>97</v>
      </c>
      <c r="E45" s="454"/>
      <c r="F45" s="300"/>
      <c r="G45" s="301"/>
      <c r="H45" s="302"/>
      <c r="I45" s="83"/>
      <c r="J45" s="452"/>
      <c r="K45" s="708" t="s">
        <v>99</v>
      </c>
      <c r="L45" s="914"/>
      <c r="M45" s="914"/>
      <c r="N45" s="915"/>
      <c r="O45" s="76"/>
      <c r="P45" s="163">
        <f t="shared" si="13"/>
        <v>0</v>
      </c>
      <c r="Q45" s="164"/>
      <c r="R45" s="164"/>
      <c r="S45" s="164"/>
      <c r="T45" s="167"/>
      <c r="U45" s="17"/>
      <c r="V45" s="163">
        <f t="shared" si="14"/>
        <v>0</v>
      </c>
      <c r="W45" s="184"/>
      <c r="X45" s="184"/>
      <c r="Y45" s="184"/>
      <c r="Z45" s="241"/>
      <c r="AA45" s="17"/>
      <c r="AB45" s="163">
        <f t="shared" si="12"/>
        <v>0</v>
      </c>
      <c r="AC45" s="184"/>
      <c r="AD45" s="184"/>
      <c r="AE45" s="184"/>
      <c r="AF45" s="241"/>
      <c r="AG45" s="17"/>
      <c r="AH45" s="163">
        <f t="shared" si="15"/>
        <v>0</v>
      </c>
      <c r="AI45" s="184"/>
      <c r="AJ45" s="184"/>
      <c r="AK45" s="184"/>
      <c r="AL45" s="241"/>
    </row>
    <row r="46" spans="1:53" ht="13.5" customHeight="1">
      <c r="A46" s="127"/>
      <c r="B46" s="910"/>
      <c r="C46" s="127"/>
      <c r="D46" s="83"/>
      <c r="E46" s="82"/>
      <c r="F46" s="82"/>
      <c r="G46" s="200"/>
      <c r="H46" s="83"/>
      <c r="I46" s="83"/>
      <c r="J46" s="82"/>
      <c r="K46" s="127"/>
      <c r="L46" s="127"/>
      <c r="M46" s="127"/>
      <c r="N46" s="127"/>
      <c r="O46" s="76"/>
      <c r="P46" s="17"/>
      <c r="Q46" s="31"/>
      <c r="R46" s="31"/>
      <c r="S46" s="31"/>
      <c r="T46" s="31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</row>
    <row r="47" spans="1:53" ht="13.5" customHeight="1">
      <c r="A47" s="127"/>
      <c r="B47" s="910"/>
      <c r="C47" s="81" t="s">
        <v>128</v>
      </c>
      <c r="D47" s="168"/>
      <c r="E47" s="82"/>
      <c r="F47" s="81"/>
      <c r="G47" s="82"/>
      <c r="H47" s="366"/>
      <c r="I47" s="83"/>
      <c r="J47" s="82"/>
      <c r="K47" s="127"/>
      <c r="L47" s="127"/>
      <c r="M47" s="127"/>
      <c r="N47" s="127"/>
      <c r="O47" s="76"/>
    </row>
    <row r="48" spans="1:53" ht="13.5" customHeight="1">
      <c r="A48" s="127"/>
      <c r="B48" s="916" t="s">
        <v>437</v>
      </c>
      <c r="C48" s="911" t="s">
        <v>1036</v>
      </c>
      <c r="D48" s="153" t="s">
        <v>1131</v>
      </c>
      <c r="E48" s="296"/>
      <c r="F48" s="200"/>
      <c r="G48" s="200"/>
      <c r="H48" s="80"/>
      <c r="I48" s="366"/>
      <c r="J48" s="303"/>
      <c r="K48" s="127"/>
      <c r="L48" s="127"/>
      <c r="M48" s="127"/>
      <c r="N48" s="127"/>
      <c r="O48" s="76"/>
    </row>
    <row r="49" spans="1:20" ht="13.5" customHeight="1">
      <c r="A49" s="127"/>
      <c r="B49" s="916"/>
      <c r="C49" s="912"/>
      <c r="D49" s="816">
        <v>4</v>
      </c>
      <c r="E49" s="200"/>
      <c r="F49" s="200"/>
      <c r="G49" s="200"/>
      <c r="H49" s="80"/>
      <c r="I49" s="80"/>
      <c r="J49" s="200"/>
      <c r="K49" s="127"/>
      <c r="L49" s="127"/>
      <c r="M49" s="127"/>
      <c r="N49" s="127"/>
      <c r="O49" s="76"/>
    </row>
    <row r="50" spans="1:20" ht="13.5" customHeight="1">
      <c r="A50" s="127"/>
      <c r="B50" s="913" t="s">
        <v>342</v>
      </c>
      <c r="C50" s="915" t="s">
        <v>1038</v>
      </c>
      <c r="D50" s="634">
        <v>1</v>
      </c>
      <c r="E50" s="815"/>
      <c r="F50" s="82"/>
      <c r="G50" s="81"/>
      <c r="H50" s="83"/>
      <c r="I50" s="83"/>
      <c r="J50" s="82"/>
      <c r="K50" s="127"/>
      <c r="L50" s="127"/>
      <c r="M50" s="127"/>
      <c r="N50" s="127"/>
      <c r="O50" s="76"/>
    </row>
    <row r="51" spans="1:20" ht="13.5" customHeight="1">
      <c r="A51" s="127"/>
      <c r="B51" s="914"/>
      <c r="C51" s="915"/>
      <c r="D51" s="383" t="s">
        <v>1133</v>
      </c>
      <c r="E51" s="82"/>
      <c r="F51" s="365"/>
      <c r="G51" s="70"/>
      <c r="H51" s="70"/>
      <c r="I51" s="70"/>
      <c r="J51" s="365"/>
      <c r="K51" s="127"/>
      <c r="L51" s="127"/>
      <c r="M51" s="127"/>
      <c r="N51" s="170"/>
      <c r="O51" s="76"/>
    </row>
    <row r="52" spans="1:20" ht="13.5" customHeight="1">
      <c r="A52" s="127"/>
      <c r="B52" s="910"/>
      <c r="C52" s="79"/>
      <c r="D52" s="70"/>
      <c r="E52" s="70"/>
      <c r="F52" s="365"/>
      <c r="G52" s="70"/>
      <c r="H52" s="70"/>
      <c r="I52" s="70"/>
      <c r="J52" s="365"/>
      <c r="K52" s="127"/>
      <c r="L52" s="127"/>
      <c r="M52" s="127"/>
      <c r="N52" s="170"/>
      <c r="O52" s="76"/>
    </row>
    <row r="53" spans="1:20" ht="13.5" customHeight="1">
      <c r="A53" s="366"/>
      <c r="B53" s="910"/>
      <c r="C53" s="54"/>
      <c r="D53" s="127"/>
      <c r="E53" s="103"/>
      <c r="F53" s="103"/>
      <c r="G53" s="103"/>
      <c r="H53" s="103"/>
      <c r="I53" s="103"/>
      <c r="J53" s="103"/>
      <c r="K53" s="10"/>
      <c r="L53" s="10"/>
      <c r="M53" s="363"/>
      <c r="N53" s="79"/>
      <c r="O53" s="10"/>
    </row>
    <row r="54" spans="1:20" ht="13.5" customHeight="1">
      <c r="A54" s="366"/>
      <c r="B54" s="910"/>
      <c r="C54" s="54"/>
      <c r="D54" s="127"/>
      <c r="E54" s="103"/>
      <c r="F54" s="103"/>
      <c r="G54" s="103"/>
      <c r="H54" s="103"/>
      <c r="I54" s="103"/>
      <c r="J54" s="103"/>
      <c r="K54" s="10"/>
      <c r="L54" s="10"/>
      <c r="M54" s="363"/>
      <c r="N54" s="79"/>
      <c r="O54" s="10"/>
    </row>
    <row r="55" spans="1:20" ht="13.5" customHeight="1">
      <c r="A55" s="132"/>
      <c r="B55" s="910"/>
      <c r="C55" s="132"/>
      <c r="D55" s="171"/>
      <c r="E55" s="171"/>
      <c r="F55" s="171"/>
      <c r="G55" s="17"/>
      <c r="H55" s="17"/>
      <c r="I55" s="17"/>
    </row>
    <row r="56" spans="1:20" ht="13.5" customHeight="1">
      <c r="A56" s="172"/>
      <c r="B56" s="910"/>
      <c r="C56" s="142"/>
      <c r="D56" s="128"/>
      <c r="E56" s="132"/>
      <c r="F56" s="171"/>
      <c r="G56" s="17"/>
      <c r="H56" s="17"/>
      <c r="I56" s="17"/>
      <c r="Q56" s="18"/>
      <c r="R56" s="18"/>
      <c r="S56" s="18"/>
      <c r="T56" s="18"/>
    </row>
    <row r="57" spans="1:20" ht="13.5" customHeight="1">
      <c r="A57" s="172"/>
      <c r="B57" s="910"/>
      <c r="C57" s="142"/>
      <c r="D57" s="128"/>
      <c r="E57" s="132"/>
      <c r="F57" s="171"/>
      <c r="G57" s="17"/>
      <c r="H57" s="17"/>
      <c r="I57" s="17"/>
      <c r="Q57" s="18"/>
      <c r="R57" s="18"/>
      <c r="S57" s="18"/>
      <c r="T57" s="18"/>
    </row>
    <row r="58" spans="1:20" ht="13.5" customHeight="1">
      <c r="A58" s="172"/>
      <c r="B58" s="910"/>
      <c r="C58" s="142"/>
      <c r="D58" s="128"/>
      <c r="E58" s="132"/>
      <c r="F58" s="171"/>
      <c r="G58" s="17"/>
      <c r="H58" s="173"/>
      <c r="I58" s="17"/>
      <c r="J58" s="17"/>
      <c r="K58" s="353"/>
      <c r="L58" s="353"/>
      <c r="M58" s="18"/>
      <c r="N58" s="18"/>
      <c r="Q58" s="18"/>
      <c r="R58" s="18"/>
      <c r="S58" s="18"/>
      <c r="T58" s="18"/>
    </row>
    <row r="59" spans="1:20" ht="13.5" customHeight="1">
      <c r="A59" s="172"/>
      <c r="B59" s="910"/>
      <c r="C59" s="142"/>
      <c r="D59" s="128"/>
      <c r="E59" s="132"/>
      <c r="F59" s="171"/>
      <c r="G59" s="17"/>
      <c r="H59" s="173"/>
      <c r="I59" s="17"/>
      <c r="J59" s="17"/>
      <c r="K59" s="353"/>
      <c r="L59" s="353"/>
      <c r="M59" s="18"/>
      <c r="N59" s="18"/>
      <c r="Q59" s="18"/>
      <c r="R59" s="18"/>
      <c r="S59" s="18"/>
      <c r="T59" s="18"/>
    </row>
    <row r="60" spans="1:20" ht="13.5" customHeight="1">
      <c r="A60" s="172"/>
      <c r="B60" s="910"/>
      <c r="C60" s="142"/>
      <c r="D60" s="128"/>
      <c r="E60" s="132"/>
      <c r="F60" s="171"/>
      <c r="G60" s="17"/>
      <c r="H60" s="173"/>
      <c r="I60" s="17"/>
      <c r="J60" s="17"/>
      <c r="K60" s="353"/>
      <c r="L60" s="353"/>
      <c r="M60" s="18"/>
      <c r="N60" s="18"/>
      <c r="Q60" s="18"/>
      <c r="R60" s="18"/>
      <c r="S60" s="18"/>
      <c r="T60" s="18"/>
    </row>
    <row r="61" spans="1:20" ht="13.5" customHeight="1">
      <c r="A61" s="172"/>
      <c r="B61" s="910"/>
      <c r="C61" s="142"/>
      <c r="D61" s="128"/>
      <c r="E61" s="132"/>
      <c r="F61" s="171"/>
      <c r="G61" s="17"/>
      <c r="H61" s="173"/>
      <c r="I61" s="17"/>
      <c r="J61" s="17"/>
      <c r="K61" s="353"/>
      <c r="L61" s="353"/>
      <c r="M61" s="18"/>
      <c r="N61" s="18"/>
      <c r="Q61" s="18"/>
      <c r="R61" s="18"/>
      <c r="S61" s="18"/>
      <c r="T61" s="18"/>
    </row>
    <row r="62" spans="1:20" ht="13.5" customHeight="1">
      <c r="A62" s="172"/>
      <c r="B62" s="910"/>
      <c r="C62" s="142"/>
      <c r="D62" s="128"/>
      <c r="E62" s="132"/>
      <c r="F62" s="171"/>
      <c r="G62" s="17"/>
      <c r="H62" s="173"/>
      <c r="I62" s="17"/>
      <c r="J62" s="17"/>
      <c r="K62" s="353"/>
      <c r="L62" s="353"/>
      <c r="M62" s="18"/>
      <c r="N62" s="18"/>
      <c r="Q62" s="18"/>
      <c r="R62" s="18"/>
      <c r="S62" s="18"/>
      <c r="T62" s="18"/>
    </row>
    <row r="63" spans="1:20" ht="13.5" customHeight="1">
      <c r="A63" s="172"/>
      <c r="B63" s="910"/>
      <c r="C63" s="142"/>
      <c r="D63" s="128"/>
      <c r="E63" s="132"/>
      <c r="F63" s="171"/>
      <c r="G63" s="17"/>
      <c r="H63" s="173"/>
      <c r="I63" s="17"/>
      <c r="J63" s="17"/>
      <c r="K63" s="353"/>
      <c r="L63" s="353"/>
      <c r="M63" s="18"/>
      <c r="N63" s="18"/>
      <c r="Q63" s="18"/>
      <c r="R63" s="18"/>
      <c r="S63" s="18"/>
      <c r="T63" s="18"/>
    </row>
    <row r="64" spans="1:20" ht="13.5" customHeight="1">
      <c r="A64" s="172"/>
      <c r="B64" s="910"/>
      <c r="C64" s="142"/>
      <c r="D64" s="128"/>
      <c r="E64" s="132"/>
      <c r="F64" s="171"/>
      <c r="G64" s="17"/>
      <c r="H64" s="173"/>
      <c r="I64" s="17"/>
      <c r="J64" s="17"/>
      <c r="K64" s="353"/>
      <c r="L64" s="353"/>
      <c r="M64" s="18"/>
      <c r="N64" s="18"/>
      <c r="Q64" s="18"/>
      <c r="R64" s="18"/>
      <c r="S64" s="18"/>
      <c r="T64" s="18"/>
    </row>
    <row r="65" spans="1:20" ht="13.5" customHeight="1">
      <c r="A65" s="172"/>
      <c r="B65" s="910"/>
      <c r="C65" s="142"/>
      <c r="D65" s="128"/>
      <c r="E65" s="174"/>
      <c r="F65" s="171"/>
      <c r="G65" s="17"/>
      <c r="H65" s="173"/>
      <c r="I65" s="17"/>
      <c r="J65" s="17"/>
      <c r="K65" s="353"/>
      <c r="L65" s="353"/>
      <c r="M65" s="18"/>
      <c r="N65" s="18"/>
      <c r="Q65" s="18"/>
      <c r="R65" s="18"/>
      <c r="S65" s="18"/>
      <c r="T65" s="18"/>
    </row>
    <row r="66" spans="1:20" ht="13.5" customHeight="1">
      <c r="A66" s="172"/>
      <c r="B66" s="910"/>
      <c r="C66" s="142"/>
      <c r="D66" s="128"/>
      <c r="E66" s="174"/>
      <c r="F66" s="171"/>
      <c r="G66" s="17"/>
      <c r="H66" s="173"/>
      <c r="I66" s="17"/>
      <c r="J66" s="17"/>
      <c r="K66" s="353"/>
      <c r="L66" s="353"/>
      <c r="M66" s="18"/>
      <c r="N66" s="18"/>
      <c r="Q66" s="18"/>
      <c r="R66" s="18"/>
      <c r="S66" s="18"/>
      <c r="T66" s="18"/>
    </row>
    <row r="67" spans="1:20" ht="13.5" customHeight="1">
      <c r="A67" s="172"/>
      <c r="B67" s="910"/>
      <c r="C67" s="142"/>
      <c r="D67" s="128"/>
      <c r="E67" s="174"/>
      <c r="F67" s="171"/>
      <c r="G67" s="17"/>
      <c r="H67" s="173"/>
      <c r="I67" s="17"/>
      <c r="J67" s="17"/>
      <c r="K67" s="353"/>
      <c r="L67" s="353"/>
      <c r="M67" s="18"/>
      <c r="N67" s="18"/>
      <c r="Q67" s="18"/>
      <c r="R67" s="18"/>
      <c r="S67" s="18"/>
      <c r="T67" s="18"/>
    </row>
    <row r="68" spans="1:20" ht="13.5" customHeight="1">
      <c r="A68" s="172"/>
      <c r="B68" s="910"/>
      <c r="C68" s="142"/>
      <c r="D68" s="128"/>
      <c r="E68" s="174"/>
      <c r="F68" s="171"/>
      <c r="G68" s="17"/>
      <c r="H68" s="173"/>
      <c r="I68" s="17"/>
      <c r="J68" s="17"/>
      <c r="K68" s="353"/>
      <c r="L68" s="353"/>
      <c r="M68" s="18"/>
      <c r="N68" s="18"/>
      <c r="Q68" s="18"/>
      <c r="R68" s="18"/>
      <c r="S68" s="18"/>
      <c r="T68" s="18"/>
    </row>
    <row r="69" spans="1:20" ht="13.5" customHeight="1">
      <c r="A69" s="172"/>
      <c r="B69" s="910"/>
      <c r="C69" s="142"/>
      <c r="D69" s="128"/>
      <c r="E69" s="132"/>
      <c r="F69" s="171"/>
      <c r="G69" s="17"/>
      <c r="H69" s="173"/>
      <c r="I69" s="17"/>
      <c r="J69" s="17"/>
      <c r="K69" s="353"/>
      <c r="L69" s="353"/>
      <c r="M69" s="18"/>
      <c r="N69" s="18"/>
      <c r="Q69" s="18"/>
      <c r="R69" s="18"/>
      <c r="S69" s="18"/>
      <c r="T69" s="18"/>
    </row>
    <row r="70" spans="1:20" ht="13.5" customHeight="1">
      <c r="A70" s="172"/>
      <c r="B70" s="910"/>
      <c r="C70" s="142"/>
      <c r="D70" s="128"/>
      <c r="E70" s="132"/>
      <c r="F70" s="171"/>
      <c r="G70" s="17"/>
      <c r="H70" s="173"/>
      <c r="I70" s="17"/>
      <c r="J70" s="17"/>
      <c r="K70" s="353"/>
      <c r="L70" s="353"/>
      <c r="M70" s="18"/>
      <c r="N70" s="18"/>
      <c r="Q70" s="18"/>
      <c r="R70" s="18"/>
      <c r="S70" s="18"/>
      <c r="T70" s="18"/>
    </row>
    <row r="71" spans="1:20" ht="13.5" customHeight="1">
      <c r="A71" s="172"/>
      <c r="B71" s="910"/>
      <c r="C71" s="142"/>
      <c r="D71" s="128"/>
      <c r="E71" s="132"/>
      <c r="F71" s="171"/>
      <c r="G71" s="17"/>
      <c r="H71" s="173"/>
      <c r="I71" s="17"/>
      <c r="J71" s="17"/>
      <c r="K71" s="353"/>
      <c r="L71" s="353"/>
      <c r="M71" s="18"/>
      <c r="N71" s="18"/>
      <c r="Q71" s="18"/>
      <c r="R71" s="18"/>
      <c r="S71" s="18"/>
      <c r="T71" s="18"/>
    </row>
    <row r="72" spans="1:20" ht="13.5" customHeight="1">
      <c r="A72" s="172"/>
      <c r="B72" s="910"/>
      <c r="C72" s="142"/>
      <c r="D72" s="128"/>
      <c r="E72" s="132"/>
      <c r="F72" s="171"/>
      <c r="G72" s="17"/>
      <c r="H72" s="173"/>
      <c r="I72" s="17"/>
      <c r="J72" s="17"/>
      <c r="K72" s="353"/>
      <c r="L72" s="353"/>
      <c r="M72" s="18"/>
      <c r="N72" s="18"/>
      <c r="Q72" s="18"/>
      <c r="R72" s="18"/>
      <c r="S72" s="18"/>
      <c r="T72" s="18"/>
    </row>
    <row r="73" spans="1:20" ht="13.5" customHeight="1">
      <c r="A73" s="172"/>
      <c r="B73" s="910"/>
      <c r="C73" s="142"/>
      <c r="D73" s="128"/>
      <c r="E73" s="132"/>
      <c r="F73" s="171"/>
      <c r="G73" s="17"/>
      <c r="H73" s="173"/>
      <c r="I73" s="17"/>
      <c r="J73" s="17"/>
      <c r="K73" s="353"/>
      <c r="L73" s="353"/>
      <c r="M73" s="18"/>
      <c r="N73" s="18"/>
      <c r="Q73" s="18"/>
      <c r="R73" s="18"/>
      <c r="S73" s="18"/>
      <c r="T73" s="18"/>
    </row>
    <row r="74" spans="1:20" ht="13.5" customHeight="1">
      <c r="A74" s="172"/>
      <c r="B74" s="910"/>
      <c r="C74" s="142"/>
      <c r="D74" s="128"/>
      <c r="E74" s="174"/>
      <c r="F74" s="171"/>
      <c r="H74" s="46"/>
      <c r="J74" s="18"/>
      <c r="K74" s="353"/>
      <c r="L74" s="353"/>
      <c r="M74" s="18"/>
      <c r="N74" s="18"/>
      <c r="Q74" s="18"/>
      <c r="R74" s="18"/>
      <c r="S74" s="18"/>
      <c r="T74" s="18"/>
    </row>
    <row r="75" spans="1:20" ht="13.5" customHeight="1">
      <c r="A75" s="172"/>
      <c r="B75" s="910"/>
      <c r="C75" s="142"/>
      <c r="D75" s="128"/>
      <c r="E75" s="132"/>
      <c r="F75" s="171"/>
      <c r="H75" s="46"/>
      <c r="J75" s="18"/>
      <c r="K75" s="353"/>
      <c r="L75" s="353"/>
      <c r="M75" s="18"/>
      <c r="N75" s="18"/>
      <c r="Q75" s="18"/>
      <c r="R75" s="18"/>
      <c r="S75" s="18"/>
      <c r="T75" s="18"/>
    </row>
    <row r="76" spans="1:20" ht="13.5" customHeight="1">
      <c r="A76" s="172"/>
      <c r="B76" s="910"/>
      <c r="C76" s="142"/>
      <c r="D76" s="175" t="s">
        <v>96</v>
      </c>
      <c r="E76" s="174"/>
      <c r="F76" s="171"/>
      <c r="H76" s="46"/>
      <c r="J76" s="18"/>
      <c r="K76" s="353"/>
      <c r="L76" s="353"/>
      <c r="M76" s="18"/>
      <c r="N76" s="18"/>
      <c r="Q76" s="18"/>
      <c r="R76" s="176" t="s">
        <v>176</v>
      </c>
      <c r="S76" s="176"/>
      <c r="T76" s="18"/>
    </row>
    <row r="77" spans="1:20" ht="13.5" customHeight="1">
      <c r="A77" s="172"/>
      <c r="B77" s="910"/>
      <c r="C77" s="142"/>
      <c r="D77" s="175" t="s">
        <v>97</v>
      </c>
      <c r="E77" s="174"/>
      <c r="F77" s="171"/>
      <c r="H77" s="46"/>
      <c r="J77" s="18"/>
      <c r="K77" s="353"/>
      <c r="L77" s="353"/>
      <c r="M77" s="18"/>
      <c r="N77" s="18"/>
      <c r="Q77" s="18"/>
      <c r="R77" s="176" t="s">
        <v>177</v>
      </c>
      <c r="S77" s="176"/>
      <c r="T77" s="18"/>
    </row>
    <row r="78" spans="1:20" ht="13.5" customHeight="1">
      <c r="A78" s="172"/>
      <c r="B78" s="910"/>
      <c r="C78" s="142"/>
      <c r="D78" s="128" t="s">
        <v>98</v>
      </c>
      <c r="E78" s="174"/>
      <c r="F78" s="171"/>
      <c r="H78" s="46"/>
      <c r="J78" s="18"/>
      <c r="K78" s="353"/>
      <c r="L78" s="353"/>
      <c r="M78" s="18"/>
      <c r="N78" s="18"/>
      <c r="Q78" s="18"/>
      <c r="R78" s="176" t="s">
        <v>178</v>
      </c>
      <c r="S78" s="176"/>
      <c r="T78" s="18"/>
    </row>
    <row r="79" spans="1:20" ht="13.5" customHeight="1">
      <c r="A79" s="172"/>
      <c r="B79" s="910"/>
      <c r="C79" s="142"/>
      <c r="D79" s="128" t="s">
        <v>99</v>
      </c>
      <c r="E79" s="174"/>
      <c r="F79" s="171"/>
      <c r="H79" s="46"/>
      <c r="J79" s="18"/>
      <c r="K79" s="353"/>
      <c r="L79" s="353"/>
      <c r="M79" s="18"/>
      <c r="N79" s="18"/>
      <c r="Q79" s="18"/>
      <c r="R79" s="18"/>
      <c r="S79" s="18"/>
      <c r="T79" s="18"/>
    </row>
    <row r="80" spans="1:20" ht="13.5" customHeight="1">
      <c r="A80" s="172"/>
      <c r="B80" s="910"/>
      <c r="C80" s="142"/>
      <c r="D80" s="128" t="s">
        <v>100</v>
      </c>
      <c r="E80" s="174"/>
      <c r="F80" s="171"/>
      <c r="H80" s="46"/>
      <c r="J80" s="18"/>
      <c r="K80" s="353"/>
      <c r="L80" s="353"/>
      <c r="M80" s="18"/>
      <c r="N80" s="18"/>
      <c r="Q80" s="18"/>
      <c r="R80" s="18"/>
      <c r="S80" s="18"/>
      <c r="T80" s="18"/>
    </row>
    <row r="81" spans="1:20" ht="13.5" customHeight="1">
      <c r="A81" s="172"/>
      <c r="B81" s="910"/>
      <c r="C81" s="142"/>
      <c r="D81" s="128" t="s">
        <v>101</v>
      </c>
      <c r="E81" s="174"/>
      <c r="F81" s="171"/>
      <c r="H81" s="46"/>
      <c r="J81" s="18"/>
      <c r="K81" s="353"/>
      <c r="L81" s="353"/>
      <c r="M81" s="18"/>
      <c r="N81" s="18"/>
      <c r="Q81" s="18"/>
      <c r="R81" s="18"/>
      <c r="S81" s="18"/>
      <c r="T81" s="18"/>
    </row>
    <row r="82" spans="1:20" ht="13.5" customHeight="1">
      <c r="A82" s="172"/>
      <c r="B82" s="910"/>
      <c r="C82" s="142"/>
      <c r="D82" s="128" t="s">
        <v>102</v>
      </c>
      <c r="E82" s="174"/>
      <c r="F82" s="171"/>
      <c r="H82" s="46"/>
      <c r="J82" s="18"/>
      <c r="K82" s="353"/>
      <c r="L82" s="353"/>
      <c r="M82" s="18"/>
      <c r="N82" s="18"/>
      <c r="Q82" s="18"/>
      <c r="R82" s="18"/>
      <c r="S82" s="18"/>
      <c r="T82" s="18"/>
    </row>
    <row r="83" spans="1:20" ht="13.5" customHeight="1">
      <c r="A83" s="172"/>
      <c r="B83" s="910"/>
      <c r="C83" s="142"/>
      <c r="D83" s="128" t="s">
        <v>103</v>
      </c>
      <c r="E83" s="174"/>
      <c r="F83" s="171"/>
      <c r="H83" s="46"/>
      <c r="J83" s="18"/>
      <c r="K83" s="353"/>
      <c r="L83" s="353"/>
      <c r="M83" s="18"/>
      <c r="N83" s="18"/>
      <c r="Q83" s="18"/>
      <c r="R83" s="18"/>
      <c r="S83" s="18"/>
      <c r="T83" s="18"/>
    </row>
    <row r="84" spans="1:20" ht="13.5" customHeight="1">
      <c r="A84" s="172"/>
      <c r="B84" s="177"/>
      <c r="C84" s="142"/>
      <c r="D84" s="128" t="s">
        <v>929</v>
      </c>
      <c r="E84" s="174"/>
      <c r="F84" s="171"/>
      <c r="H84" s="46"/>
      <c r="J84" s="18"/>
      <c r="K84" s="353"/>
      <c r="L84" s="353"/>
      <c r="M84" s="18"/>
      <c r="N84" s="18"/>
      <c r="Q84" s="18"/>
      <c r="R84" s="18"/>
      <c r="S84" s="18"/>
      <c r="T84" s="18"/>
    </row>
    <row r="85" spans="1:20">
      <c r="A85" s="172"/>
      <c r="B85" s="177"/>
      <c r="C85" s="142"/>
      <c r="D85" s="128" t="s">
        <v>930</v>
      </c>
      <c r="E85" s="132"/>
      <c r="F85" s="171"/>
      <c r="H85" s="46"/>
      <c r="J85" s="18"/>
      <c r="K85" s="353"/>
      <c r="L85" s="353"/>
      <c r="M85" s="18"/>
      <c r="N85" s="18"/>
      <c r="Q85" s="18"/>
      <c r="R85" s="18"/>
      <c r="S85" s="18"/>
      <c r="T85" s="18"/>
    </row>
    <row r="86" spans="1:20">
      <c r="A86" s="172"/>
      <c r="B86" s="177"/>
      <c r="C86" s="142"/>
      <c r="D86" s="128" t="s">
        <v>1111</v>
      </c>
      <c r="E86" s="132"/>
      <c r="F86" s="171"/>
      <c r="H86" s="46"/>
      <c r="J86" s="18"/>
      <c r="K86" s="353"/>
      <c r="L86" s="353"/>
      <c r="M86" s="18"/>
      <c r="N86" s="18"/>
      <c r="Q86" s="18"/>
      <c r="R86" s="18"/>
      <c r="S86" s="18"/>
      <c r="T86" s="18"/>
    </row>
    <row r="87" spans="1:20">
      <c r="A87" s="172"/>
      <c r="B87" s="177"/>
      <c r="C87" s="142"/>
      <c r="D87" s="128" t="s">
        <v>1134</v>
      </c>
      <c r="E87" s="174"/>
      <c r="F87" s="171"/>
      <c r="H87" s="46"/>
      <c r="J87" s="18"/>
      <c r="K87" s="353"/>
      <c r="L87" s="353"/>
      <c r="M87" s="18"/>
      <c r="N87" s="18"/>
      <c r="Q87" s="18"/>
      <c r="R87" s="18"/>
      <c r="S87" s="18"/>
      <c r="T87" s="18"/>
    </row>
    <row r="88" spans="1:20">
      <c r="A88" s="172"/>
      <c r="B88" s="177"/>
      <c r="C88" s="142"/>
      <c r="D88" s="128"/>
      <c r="E88" s="174"/>
      <c r="F88" s="171"/>
      <c r="H88" s="46"/>
      <c r="J88" s="18"/>
      <c r="K88" s="353"/>
      <c r="L88" s="353"/>
      <c r="M88" s="18"/>
      <c r="N88" s="18"/>
      <c r="Q88" s="18"/>
      <c r="R88" s="18"/>
      <c r="S88" s="18"/>
      <c r="T88" s="18"/>
    </row>
    <row r="89" spans="1:20">
      <c r="A89" s="172"/>
      <c r="B89" s="177"/>
      <c r="C89" s="142"/>
      <c r="D89" s="128"/>
      <c r="E89" s="174"/>
      <c r="F89" s="171"/>
      <c r="H89" s="46"/>
      <c r="J89" s="18"/>
      <c r="K89" s="353"/>
      <c r="L89" s="353"/>
      <c r="M89" s="18"/>
      <c r="N89" s="18"/>
      <c r="Q89" s="18"/>
      <c r="R89" s="18"/>
      <c r="S89" s="18"/>
      <c r="T89" s="18"/>
    </row>
    <row r="90" spans="1:20">
      <c r="A90" s="172"/>
      <c r="B90" s="177"/>
      <c r="C90" s="142"/>
      <c r="D90" s="128"/>
      <c r="E90" s="174"/>
      <c r="F90" s="171"/>
      <c r="H90" s="46"/>
      <c r="J90" s="18"/>
      <c r="K90" s="353"/>
      <c r="L90" s="353"/>
      <c r="M90" s="18"/>
      <c r="N90" s="18"/>
      <c r="Q90" s="18"/>
      <c r="R90" s="18"/>
      <c r="S90" s="18"/>
      <c r="T90" s="18"/>
    </row>
    <row r="91" spans="1:20">
      <c r="A91" s="172"/>
      <c r="B91" s="177"/>
      <c r="C91" s="142"/>
      <c r="D91" s="128"/>
      <c r="E91" s="174"/>
      <c r="F91" s="171"/>
      <c r="H91" s="46"/>
      <c r="J91" s="18"/>
      <c r="K91" s="353"/>
      <c r="L91" s="353"/>
      <c r="M91" s="18"/>
      <c r="N91" s="18"/>
      <c r="Q91" s="18"/>
      <c r="R91" s="18"/>
      <c r="S91" s="18"/>
      <c r="T91" s="18"/>
    </row>
    <row r="92" spans="1:20">
      <c r="A92" s="172"/>
      <c r="B92" s="177"/>
      <c r="C92" s="142"/>
      <c r="D92" s="128"/>
      <c r="E92" s="132"/>
      <c r="F92" s="178"/>
      <c r="H92" s="46"/>
      <c r="J92" s="18"/>
      <c r="K92" s="353"/>
      <c r="L92" s="353"/>
      <c r="M92" s="18"/>
      <c r="N92" s="18"/>
      <c r="Q92" s="18"/>
      <c r="R92" s="18"/>
      <c r="S92" s="18"/>
      <c r="T92" s="18"/>
    </row>
    <row r="93" spans="1:20">
      <c r="A93" s="172"/>
      <c r="B93" s="177"/>
      <c r="C93" s="142"/>
      <c r="D93" s="128"/>
      <c r="E93" s="174"/>
      <c r="F93" s="178"/>
      <c r="H93" s="46"/>
      <c r="J93" s="18"/>
      <c r="K93" s="353"/>
      <c r="L93" s="353"/>
      <c r="M93" s="18"/>
      <c r="N93" s="18"/>
      <c r="Q93" s="18"/>
      <c r="R93" s="18"/>
      <c r="S93" s="18"/>
      <c r="T93" s="18"/>
    </row>
    <row r="94" spans="1:20">
      <c r="A94" s="172"/>
      <c r="B94" s="177"/>
      <c r="C94" s="142"/>
      <c r="D94" s="179"/>
      <c r="E94" s="171"/>
      <c r="F94" s="178"/>
      <c r="H94" s="46"/>
      <c r="J94" s="18"/>
      <c r="K94" s="353"/>
      <c r="L94" s="353"/>
      <c r="M94" s="18"/>
      <c r="N94" s="18"/>
      <c r="Q94" s="18"/>
      <c r="R94" s="18"/>
      <c r="S94" s="18"/>
      <c r="T94" s="18"/>
    </row>
    <row r="95" spans="1:20">
      <c r="A95" s="172"/>
      <c r="B95" s="177"/>
      <c r="C95" s="142"/>
      <c r="D95" s="179"/>
      <c r="E95" s="171"/>
      <c r="F95" s="178"/>
      <c r="H95" s="46"/>
      <c r="J95" s="18"/>
      <c r="K95" s="353"/>
      <c r="L95" s="353"/>
      <c r="M95" s="18"/>
      <c r="N95" s="18"/>
      <c r="Q95" s="18"/>
      <c r="R95" s="18"/>
      <c r="S95" s="18"/>
      <c r="T95" s="18"/>
    </row>
    <row r="96" spans="1:20">
      <c r="A96" s="180"/>
      <c r="B96" s="178"/>
      <c r="C96" s="181"/>
      <c r="D96" s="171"/>
      <c r="E96" s="171"/>
      <c r="F96" s="178"/>
      <c r="H96" s="46"/>
      <c r="J96" s="18"/>
      <c r="K96" s="353"/>
      <c r="L96" s="353"/>
      <c r="M96" s="18"/>
      <c r="N96" s="18"/>
    </row>
    <row r="97" spans="1:14">
      <c r="A97" s="180"/>
      <c r="B97" s="178"/>
      <c r="C97" s="181"/>
      <c r="D97" s="171"/>
      <c r="E97" s="171"/>
      <c r="F97" s="178"/>
      <c r="H97" s="46"/>
      <c r="J97" s="18"/>
      <c r="K97" s="353"/>
      <c r="L97" s="353"/>
      <c r="M97" s="18"/>
      <c r="N97" s="18"/>
    </row>
    <row r="98" spans="1:14">
      <c r="A98" s="180"/>
      <c r="B98" s="178"/>
      <c r="C98" s="181"/>
      <c r="D98" s="171"/>
      <c r="E98" s="171"/>
      <c r="F98" s="178"/>
    </row>
  </sheetData>
  <sortState ref="AH28:AL35">
    <sortCondition ref="AH28"/>
  </sortState>
  <mergeCells count="147">
    <mergeCell ref="N17:N18"/>
    <mergeCell ref="B28:M28"/>
    <mergeCell ref="B21:B22"/>
    <mergeCell ref="C21:C22"/>
    <mergeCell ref="B23:B24"/>
    <mergeCell ref="C23:C24"/>
    <mergeCell ref="F29:I29"/>
    <mergeCell ref="C40:C41"/>
    <mergeCell ref="L40:L41"/>
    <mergeCell ref="M40:M41"/>
    <mergeCell ref="J33:J34"/>
    <mergeCell ref="E33:E34"/>
    <mergeCell ref="E41:E42"/>
    <mergeCell ref="G38:H38"/>
    <mergeCell ref="M34:M35"/>
    <mergeCell ref="L30:L31"/>
    <mergeCell ref="M30:M31"/>
    <mergeCell ref="N25:N26"/>
    <mergeCell ref="N23:N24"/>
    <mergeCell ref="N30:N31"/>
    <mergeCell ref="O5:O6"/>
    <mergeCell ref="O7:O8"/>
    <mergeCell ref="O9:O10"/>
    <mergeCell ref="O11:O12"/>
    <mergeCell ref="O3:O4"/>
    <mergeCell ref="E14:E15"/>
    <mergeCell ref="E6:E7"/>
    <mergeCell ref="H19:J19"/>
    <mergeCell ref="N21:N22"/>
    <mergeCell ref="N3:N4"/>
    <mergeCell ref="O17:O18"/>
    <mergeCell ref="M9:M10"/>
    <mergeCell ref="N9:N10"/>
    <mergeCell ref="N15:N16"/>
    <mergeCell ref="M7:M8"/>
    <mergeCell ref="N7:N8"/>
    <mergeCell ref="N11:N12"/>
    <mergeCell ref="M5:M6"/>
    <mergeCell ref="N5:N6"/>
    <mergeCell ref="M11:M12"/>
    <mergeCell ref="O15:O16"/>
    <mergeCell ref="M13:M14"/>
    <mergeCell ref="N13:N14"/>
    <mergeCell ref="O13:O14"/>
    <mergeCell ref="A3:A4"/>
    <mergeCell ref="B3:B4"/>
    <mergeCell ref="C3:C4"/>
    <mergeCell ref="L3:L4"/>
    <mergeCell ref="M3:M4"/>
    <mergeCell ref="A7:A8"/>
    <mergeCell ref="A5:A6"/>
    <mergeCell ref="B5:B6"/>
    <mergeCell ref="C5:C6"/>
    <mergeCell ref="J6:J7"/>
    <mergeCell ref="A17:A18"/>
    <mergeCell ref="C7:C8"/>
    <mergeCell ref="L7:L8"/>
    <mergeCell ref="L5:L6"/>
    <mergeCell ref="C11:C12"/>
    <mergeCell ref="L11:L12"/>
    <mergeCell ref="L13:L14"/>
    <mergeCell ref="A11:A12"/>
    <mergeCell ref="A30:A31"/>
    <mergeCell ref="B30:B31"/>
    <mergeCell ref="C30:C31"/>
    <mergeCell ref="G11:H11"/>
    <mergeCell ref="A15:A16"/>
    <mergeCell ref="B15:B16"/>
    <mergeCell ref="C15:C16"/>
    <mergeCell ref="L15:L16"/>
    <mergeCell ref="A13:A14"/>
    <mergeCell ref="B13:B14"/>
    <mergeCell ref="C13:C14"/>
    <mergeCell ref="A9:A10"/>
    <mergeCell ref="B11:B12"/>
    <mergeCell ref="J14:J15"/>
    <mergeCell ref="B7:B8"/>
    <mergeCell ref="B1:M1"/>
    <mergeCell ref="B17:B18"/>
    <mergeCell ref="C17:C18"/>
    <mergeCell ref="L17:L18"/>
    <mergeCell ref="M17:M18"/>
    <mergeCell ref="F2:I2"/>
    <mergeCell ref="B9:B10"/>
    <mergeCell ref="C9:C10"/>
    <mergeCell ref="L9:L10"/>
    <mergeCell ref="M15:M16"/>
    <mergeCell ref="A32:A33"/>
    <mergeCell ref="B32:B33"/>
    <mergeCell ref="C32:C33"/>
    <mergeCell ref="L32:L33"/>
    <mergeCell ref="M32:M33"/>
    <mergeCell ref="N32:N33"/>
    <mergeCell ref="A38:A39"/>
    <mergeCell ref="B38:B39"/>
    <mergeCell ref="C38:C39"/>
    <mergeCell ref="L38:L39"/>
    <mergeCell ref="M38:M39"/>
    <mergeCell ref="N38:N39"/>
    <mergeCell ref="A34:A35"/>
    <mergeCell ref="B34:B35"/>
    <mergeCell ref="C34:C35"/>
    <mergeCell ref="L34:L35"/>
    <mergeCell ref="A40:A41"/>
    <mergeCell ref="B40:B41"/>
    <mergeCell ref="C42:C43"/>
    <mergeCell ref="B46:B47"/>
    <mergeCell ref="A42:A43"/>
    <mergeCell ref="B42:B43"/>
    <mergeCell ref="J41:J42"/>
    <mergeCell ref="N34:N35"/>
    <mergeCell ref="A36:A37"/>
    <mergeCell ref="B36:B37"/>
    <mergeCell ref="C36:C37"/>
    <mergeCell ref="L36:L37"/>
    <mergeCell ref="M36:M37"/>
    <mergeCell ref="N36:N37"/>
    <mergeCell ref="A44:A45"/>
    <mergeCell ref="B44:B45"/>
    <mergeCell ref="C44:C45"/>
    <mergeCell ref="L44:L45"/>
    <mergeCell ref="M44:M45"/>
    <mergeCell ref="N44:N45"/>
    <mergeCell ref="N40:N41"/>
    <mergeCell ref="L42:L43"/>
    <mergeCell ref="M42:M43"/>
    <mergeCell ref="N42:N43"/>
    <mergeCell ref="B80:B81"/>
    <mergeCell ref="B82:B83"/>
    <mergeCell ref="C48:C49"/>
    <mergeCell ref="B50:B51"/>
    <mergeCell ref="C50:C51"/>
    <mergeCell ref="B52:B53"/>
    <mergeCell ref="B54:B55"/>
    <mergeCell ref="B56:B57"/>
    <mergeCell ref="B58:B59"/>
    <mergeCell ref="B60:B61"/>
    <mergeCell ref="B62:B63"/>
    <mergeCell ref="B48:B49"/>
    <mergeCell ref="B64:B65"/>
    <mergeCell ref="B66:B67"/>
    <mergeCell ref="B68:B69"/>
    <mergeCell ref="B70:B71"/>
    <mergeCell ref="B72:B73"/>
    <mergeCell ref="B74:B75"/>
    <mergeCell ref="B76:B77"/>
    <mergeCell ref="B78:B79"/>
  </mergeCells>
  <phoneticPr fontId="4"/>
  <conditionalFormatting sqref="AK3:AL46 Q3:AJ27 P3:P46 Q29:AJ46">
    <cfRule type="cellIs" dxfId="23" priority="5" operator="between">
      <formula>1</formula>
      <formula>4</formula>
    </cfRule>
  </conditionalFormatting>
  <conditionalFormatting sqref="N21">
    <cfRule type="cellIs" dxfId="22" priority="3" stopIfTrue="1" operator="lessThanOrEqual">
      <formula>4</formula>
    </cfRule>
    <cfRule type="cellIs" dxfId="21" priority="4" stopIfTrue="1" operator="between">
      <formula>4</formula>
      <formula>20</formula>
    </cfRule>
  </conditionalFormatting>
  <conditionalFormatting sqref="N23">
    <cfRule type="cellIs" dxfId="20" priority="1" stopIfTrue="1" operator="lessThanOrEqual">
      <formula>4</formula>
    </cfRule>
    <cfRule type="cellIs" dxfId="19" priority="2" stopIfTrue="1" operator="between">
      <formula>4</formula>
      <formula>20</formula>
    </cfRule>
  </conditionalFormatting>
  <dataValidations count="3">
    <dataValidation type="list" allowBlank="1" showInputMessage="1" showErrorMessage="1" sqref="K14:K15 D47 D19:D20 K30 K10:K11 K6:K7 K3 K37:K38 K18:K19 K45 K41:K42 K33:K34">
      <formula1>$D$76:$D$83</formula1>
    </dataValidation>
    <dataValidation type="list" allowBlank="1" showInputMessage="1" showErrorMessage="1" sqref="D45 D18 D14:D15 D10:D11 D6:D7 D3 D33:D34 D37:D38 D41:D42 D30 D24 D21 D48 D51">
      <formula1>$D$76:$D$87</formula1>
    </dataValidation>
    <dataValidation imeMode="hiragana" allowBlank="1" showInputMessage="1" showErrorMessage="1" sqref="O21:O23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O60"/>
  <sheetViews>
    <sheetView view="pageBreakPreview" zoomScaleNormal="120" zoomScaleSheetLayoutView="100" workbookViewId="0">
      <selection activeCell="H44" sqref="H44"/>
    </sheetView>
  </sheetViews>
  <sheetFormatPr defaultRowHeight="13.5"/>
  <cols>
    <col min="1" max="1" width="3" customWidth="1"/>
    <col min="2" max="2" width="3.125" customWidth="1"/>
    <col min="3" max="3" width="0.375" hidden="1" customWidth="1"/>
    <col min="4" max="4" width="13.5" customWidth="1"/>
    <col min="6" max="6" width="8.125" customWidth="1"/>
    <col min="7" max="7" width="11.125" customWidth="1"/>
    <col min="8" max="8" width="3.875" customWidth="1"/>
    <col min="9" max="9" width="3.25" customWidth="1"/>
    <col min="10" max="10" width="0.625" hidden="1" customWidth="1"/>
    <col min="11" max="11" width="13.625" customWidth="1"/>
    <col min="13" max="13" width="8.125" customWidth="1"/>
    <col min="14" max="14" width="11.125" customWidth="1"/>
  </cols>
  <sheetData>
    <row r="1" spans="2:15" ht="23.25" customHeight="1">
      <c r="B1" s="934" t="s">
        <v>206</v>
      </c>
      <c r="C1" s="934"/>
      <c r="D1" s="934"/>
      <c r="E1" s="934"/>
      <c r="F1" s="934"/>
      <c r="G1" s="934"/>
      <c r="H1" s="232"/>
      <c r="I1" s="934" t="s">
        <v>207</v>
      </c>
      <c r="J1" s="934"/>
      <c r="K1" s="934"/>
      <c r="L1" s="934"/>
      <c r="M1" s="934"/>
      <c r="N1" s="934"/>
    </row>
    <row r="2" spans="2:15" ht="27.95" customHeight="1">
      <c r="B2" s="115" t="s">
        <v>43</v>
      </c>
      <c r="C2" s="115" t="s">
        <v>61</v>
      </c>
      <c r="D2" s="115" t="s">
        <v>1</v>
      </c>
      <c r="E2" s="115" t="s">
        <v>2</v>
      </c>
      <c r="F2" s="115" t="s">
        <v>3</v>
      </c>
      <c r="G2" s="191" t="s">
        <v>900</v>
      </c>
      <c r="H2" s="62"/>
      <c r="I2" s="115" t="s">
        <v>474</v>
      </c>
      <c r="J2" s="115" t="s">
        <v>61</v>
      </c>
      <c r="K2" s="115" t="s">
        <v>1</v>
      </c>
      <c r="L2" s="115" t="s">
        <v>2</v>
      </c>
      <c r="M2" s="115" t="s">
        <v>3</v>
      </c>
      <c r="N2" s="630" t="s">
        <v>899</v>
      </c>
    </row>
    <row r="3" spans="2:15" ht="27.95" customHeight="1">
      <c r="B3" s="325">
        <v>1</v>
      </c>
      <c r="C3" s="325"/>
      <c r="D3" s="480" t="s">
        <v>752</v>
      </c>
      <c r="E3" s="116"/>
      <c r="F3" s="349"/>
      <c r="G3" s="325"/>
      <c r="H3" s="62"/>
      <c r="I3" s="115">
        <v>1</v>
      </c>
      <c r="J3" s="115">
        <v>11</v>
      </c>
      <c r="K3" s="480" t="str">
        <f t="shared" ref="K3:K8" si="0">VLOOKUP(J3,$C$33:$D$45,2)</f>
        <v>東金</v>
      </c>
      <c r="L3" s="116">
        <v>18.95</v>
      </c>
      <c r="M3" s="349">
        <f>_xlfn.RANK.EQ(L3,$L$3:$L$8,)</f>
        <v>6</v>
      </c>
      <c r="N3" s="191" t="s">
        <v>911</v>
      </c>
      <c r="O3" s="62"/>
    </row>
    <row r="4" spans="2:15" ht="27.95" customHeight="1">
      <c r="B4" s="325">
        <v>2</v>
      </c>
      <c r="C4" s="325"/>
      <c r="D4" s="480" t="s">
        <v>753</v>
      </c>
      <c r="E4" s="116">
        <v>19.149999999999999</v>
      </c>
      <c r="F4" s="349">
        <f>_xlfn.RANK.EQ(E4,$E$3:$E$7,)</f>
        <v>4</v>
      </c>
      <c r="G4" s="325" t="s">
        <v>906</v>
      </c>
      <c r="H4" s="62"/>
      <c r="I4" s="115">
        <v>2</v>
      </c>
      <c r="J4" s="115">
        <v>10</v>
      </c>
      <c r="K4" s="480" t="str">
        <f t="shared" si="0"/>
        <v>千葉南</v>
      </c>
      <c r="L4" s="116">
        <v>19</v>
      </c>
      <c r="M4" s="349">
        <f t="shared" ref="M4:M8" si="1">_xlfn.RANK.EQ(L4,$L$3:$L$8,)</f>
        <v>5</v>
      </c>
      <c r="N4" s="191" t="s">
        <v>912</v>
      </c>
      <c r="O4" s="62"/>
    </row>
    <row r="5" spans="2:15" ht="27.95" customHeight="1">
      <c r="B5" s="325">
        <v>3</v>
      </c>
      <c r="C5" s="325"/>
      <c r="D5" s="480" t="s">
        <v>754</v>
      </c>
      <c r="E5" s="116">
        <v>19.350000000000001</v>
      </c>
      <c r="F5" s="349">
        <f t="shared" ref="F5:F7" si="2">_xlfn.RANK.EQ(E5,$E$3:$E$7,)</f>
        <v>3</v>
      </c>
      <c r="G5" s="325" t="s">
        <v>907</v>
      </c>
      <c r="H5" s="62"/>
      <c r="I5" s="115">
        <v>3</v>
      </c>
      <c r="J5" s="115">
        <v>12</v>
      </c>
      <c r="K5" s="480" t="str">
        <f t="shared" si="0"/>
        <v>市立銚子</v>
      </c>
      <c r="L5" s="116">
        <v>19.55</v>
      </c>
      <c r="M5" s="349">
        <f t="shared" si="1"/>
        <v>2</v>
      </c>
      <c r="N5" s="343" t="s">
        <v>913</v>
      </c>
      <c r="O5" s="62"/>
    </row>
    <row r="6" spans="2:15" ht="27.95" customHeight="1">
      <c r="B6" s="325">
        <v>4</v>
      </c>
      <c r="C6" s="325">
        <v>7</v>
      </c>
      <c r="D6" s="480" t="str">
        <f>VLOOKUP(C6,$C$49:$D$58,2)</f>
        <v>習志野</v>
      </c>
      <c r="E6" s="116">
        <v>19.45</v>
      </c>
      <c r="F6" s="349">
        <f t="shared" si="2"/>
        <v>2</v>
      </c>
      <c r="G6" s="441" t="s">
        <v>908</v>
      </c>
      <c r="H6" s="62"/>
      <c r="I6" s="115">
        <v>4</v>
      </c>
      <c r="J6" s="117">
        <v>14</v>
      </c>
      <c r="K6" s="480" t="s">
        <v>744</v>
      </c>
      <c r="L6" s="118">
        <v>19.350000000000001</v>
      </c>
      <c r="M6" s="349">
        <f t="shared" si="1"/>
        <v>4</v>
      </c>
      <c r="N6" s="191" t="s">
        <v>914</v>
      </c>
      <c r="O6" s="62"/>
    </row>
    <row r="7" spans="2:15" ht="27.95" customHeight="1">
      <c r="B7" s="375">
        <v>5</v>
      </c>
      <c r="C7" s="375">
        <v>1</v>
      </c>
      <c r="D7" s="480" t="str">
        <f>VLOOKUP(C7,$C$49:$D$59,2)</f>
        <v>拓大紅陵</v>
      </c>
      <c r="E7" s="116">
        <v>19.850000000000001</v>
      </c>
      <c r="F7" s="349">
        <f t="shared" si="2"/>
        <v>1</v>
      </c>
      <c r="G7" s="441" t="s">
        <v>909</v>
      </c>
      <c r="H7" s="62"/>
      <c r="I7" s="326">
        <v>5</v>
      </c>
      <c r="J7" s="326">
        <v>7</v>
      </c>
      <c r="K7" s="480" t="str">
        <f t="shared" si="0"/>
        <v>秀明八千代</v>
      </c>
      <c r="L7" s="116">
        <v>20</v>
      </c>
      <c r="M7" s="349">
        <f t="shared" si="1"/>
        <v>1</v>
      </c>
      <c r="N7" s="326" t="s">
        <v>915</v>
      </c>
      <c r="O7" s="62"/>
    </row>
    <row r="8" spans="2:15" ht="27.95" customHeight="1">
      <c r="B8" s="550"/>
      <c r="C8" s="550"/>
      <c r="D8" s="550"/>
      <c r="E8" s="558"/>
      <c r="F8" s="559"/>
      <c r="G8" s="550"/>
      <c r="H8" s="62"/>
      <c r="I8" s="553">
        <v>6</v>
      </c>
      <c r="J8" s="553">
        <v>2</v>
      </c>
      <c r="K8" s="553" t="str">
        <f t="shared" si="0"/>
        <v>木更津総合</v>
      </c>
      <c r="L8" s="116">
        <v>19.55</v>
      </c>
      <c r="M8" s="349">
        <f t="shared" si="1"/>
        <v>2</v>
      </c>
      <c r="N8" s="553" t="s">
        <v>916</v>
      </c>
      <c r="O8" s="62"/>
    </row>
    <row r="9" spans="2:15" ht="27.95" customHeight="1">
      <c r="H9" s="62"/>
      <c r="I9" s="62"/>
      <c r="J9" s="62"/>
      <c r="K9" s="62"/>
      <c r="L9" s="62"/>
      <c r="M9" s="62"/>
      <c r="N9" s="62"/>
    </row>
    <row r="10" spans="2:15" ht="27.95" customHeight="1">
      <c r="B10" s="191" t="s">
        <v>62</v>
      </c>
      <c r="C10" s="191" t="s">
        <v>61</v>
      </c>
      <c r="D10" s="191" t="s">
        <v>1</v>
      </c>
      <c r="E10" s="191" t="s">
        <v>2</v>
      </c>
      <c r="F10" s="191" t="s">
        <v>3</v>
      </c>
      <c r="G10" s="630" t="s">
        <v>899</v>
      </c>
      <c r="H10" s="62"/>
      <c r="I10" s="115" t="s">
        <v>475</v>
      </c>
      <c r="J10" s="115" t="s">
        <v>61</v>
      </c>
      <c r="K10" s="115" t="s">
        <v>1</v>
      </c>
      <c r="L10" s="115" t="s">
        <v>2</v>
      </c>
      <c r="M10" s="115" t="s">
        <v>3</v>
      </c>
      <c r="N10" s="630" t="s">
        <v>899</v>
      </c>
    </row>
    <row r="11" spans="2:15" ht="27.95" customHeight="1">
      <c r="B11" s="325">
        <v>6</v>
      </c>
      <c r="C11" s="325"/>
      <c r="D11" s="480" t="s">
        <v>755</v>
      </c>
      <c r="E11" s="116">
        <v>18.600000000000001</v>
      </c>
      <c r="F11" s="349">
        <f>_xlfn.RANK.EQ(E11,$E$11:$E$14,)</f>
        <v>4</v>
      </c>
      <c r="G11" s="325" t="s">
        <v>901</v>
      </c>
      <c r="H11" s="62"/>
      <c r="I11" s="375">
        <v>7</v>
      </c>
      <c r="J11" s="115">
        <v>8</v>
      </c>
      <c r="K11" s="480" t="str">
        <f>VLOOKUP(J11,$C$33:$D$45,2)</f>
        <v>敬愛学園</v>
      </c>
      <c r="L11" s="116"/>
      <c r="M11" s="349"/>
      <c r="N11" s="191"/>
      <c r="O11" s="62"/>
    </row>
    <row r="12" spans="2:15" ht="27.95" customHeight="1">
      <c r="B12" s="325">
        <v>7</v>
      </c>
      <c r="C12" s="325"/>
      <c r="D12" s="480" t="s">
        <v>756</v>
      </c>
      <c r="E12" s="116">
        <v>19.3</v>
      </c>
      <c r="F12" s="349">
        <f t="shared" ref="F12:F14" si="3">_xlfn.RANK.EQ(E12,$E$11:$E$14,)</f>
        <v>3</v>
      </c>
      <c r="G12" s="441" t="s">
        <v>902</v>
      </c>
      <c r="H12" s="62"/>
      <c r="I12" s="375">
        <v>8</v>
      </c>
      <c r="J12" s="115">
        <v>13</v>
      </c>
      <c r="K12" s="480" t="str">
        <f t="shared" ref="K12:K14" si="4">VLOOKUP(J12,$C$33:$D$45,2)</f>
        <v>西武台</v>
      </c>
      <c r="L12" s="116">
        <v>18.95</v>
      </c>
      <c r="M12" s="349">
        <f t="shared" ref="M12:M16" si="5">_xlfn.RANK.EQ(L12,$L$11:$L$16,)</f>
        <v>4</v>
      </c>
      <c r="N12" s="343" t="s">
        <v>910</v>
      </c>
      <c r="O12" s="62"/>
    </row>
    <row r="13" spans="2:15" ht="27.95" customHeight="1">
      <c r="B13" s="375">
        <v>8</v>
      </c>
      <c r="C13" s="375">
        <v>8</v>
      </c>
      <c r="D13" s="480" t="str">
        <f t="shared" ref="D13:D14" si="6">VLOOKUP(C13,$C$49:$D$58,2)</f>
        <v>敬愛学園</v>
      </c>
      <c r="E13" s="116">
        <v>19.399999999999999</v>
      </c>
      <c r="F13" s="349">
        <f t="shared" si="3"/>
        <v>2</v>
      </c>
      <c r="G13" s="441" t="s">
        <v>903</v>
      </c>
      <c r="H13" s="62"/>
      <c r="I13" s="375">
        <v>9</v>
      </c>
      <c r="J13" s="115">
        <v>4</v>
      </c>
      <c r="K13" s="480" t="str">
        <f t="shared" si="4"/>
        <v>成東</v>
      </c>
      <c r="L13" s="116">
        <v>18.55</v>
      </c>
      <c r="M13" s="349">
        <f t="shared" si="5"/>
        <v>5</v>
      </c>
      <c r="N13" s="191" t="s">
        <v>911</v>
      </c>
      <c r="O13" s="62"/>
    </row>
    <row r="14" spans="2:15" ht="27.95" customHeight="1">
      <c r="B14" s="375">
        <v>9</v>
      </c>
      <c r="C14" s="375">
        <v>6</v>
      </c>
      <c r="D14" s="480" t="str">
        <f t="shared" si="6"/>
        <v>秀明八千代</v>
      </c>
      <c r="E14" s="116">
        <v>20</v>
      </c>
      <c r="F14" s="349">
        <f t="shared" si="3"/>
        <v>1</v>
      </c>
      <c r="G14" s="441" t="s">
        <v>905</v>
      </c>
      <c r="H14" s="62"/>
      <c r="I14" s="375">
        <v>10</v>
      </c>
      <c r="J14" s="115">
        <v>6</v>
      </c>
      <c r="K14" s="480" t="str">
        <f t="shared" si="4"/>
        <v>清水</v>
      </c>
      <c r="L14" s="116">
        <v>19.100000000000001</v>
      </c>
      <c r="M14" s="349">
        <f t="shared" si="5"/>
        <v>3</v>
      </c>
      <c r="N14" s="343" t="s">
        <v>902</v>
      </c>
      <c r="O14" s="62"/>
    </row>
    <row r="15" spans="2:15" ht="27.75" customHeight="1">
      <c r="B15" s="560"/>
      <c r="C15" s="560"/>
      <c r="D15" s="560"/>
      <c r="E15" s="561"/>
      <c r="F15" s="562"/>
      <c r="G15" s="560"/>
      <c r="H15" s="62"/>
      <c r="I15" s="427">
        <v>11</v>
      </c>
      <c r="J15" s="427">
        <v>9</v>
      </c>
      <c r="K15" s="480" t="str">
        <f t="shared" ref="K15" si="7">VLOOKUP(J15,$C$33:$D$45,2)</f>
        <v>千葉経済</v>
      </c>
      <c r="L15" s="116">
        <v>19.2</v>
      </c>
      <c r="M15" s="349">
        <f t="shared" si="5"/>
        <v>2</v>
      </c>
      <c r="N15" s="427" t="s">
        <v>908</v>
      </c>
      <c r="O15" s="62"/>
    </row>
    <row r="16" spans="2:15" ht="27.95" customHeight="1">
      <c r="B16" s="62"/>
      <c r="C16" s="62"/>
      <c r="D16" s="62"/>
      <c r="E16" s="62"/>
      <c r="F16" s="62"/>
      <c r="G16" s="62"/>
      <c r="H16" s="62"/>
      <c r="I16" s="542">
        <v>12</v>
      </c>
      <c r="J16" s="542">
        <v>1</v>
      </c>
      <c r="K16" s="542" t="str">
        <f t="shared" ref="K16" si="8">VLOOKUP(J16,$C$33:$D$45,2)</f>
        <v>拓大紅陵</v>
      </c>
      <c r="L16" s="116">
        <v>19.850000000000001</v>
      </c>
      <c r="M16" s="349">
        <f t="shared" si="5"/>
        <v>1</v>
      </c>
      <c r="N16" s="542" t="s">
        <v>911</v>
      </c>
    </row>
    <row r="17" spans="2:14" ht="27.95" customHeight="1">
      <c r="B17" s="933"/>
      <c r="C17" s="933"/>
      <c r="D17" s="933"/>
      <c r="E17" s="933"/>
      <c r="F17" s="933"/>
      <c r="G17" s="933"/>
      <c r="H17" s="933"/>
      <c r="I17" s="933"/>
      <c r="J17" s="933"/>
      <c r="K17" s="933"/>
      <c r="L17" s="933"/>
      <c r="M17" s="933"/>
      <c r="N17" s="274"/>
    </row>
    <row r="18" spans="2:14" ht="27.95" customHeight="1">
      <c r="B18" s="934" t="s">
        <v>47</v>
      </c>
      <c r="C18" s="934"/>
      <c r="D18" s="934"/>
      <c r="E18" s="934"/>
      <c r="F18" s="934"/>
      <c r="G18" s="934"/>
      <c r="H18" s="62"/>
      <c r="I18" s="934" t="s">
        <v>48</v>
      </c>
      <c r="J18" s="934"/>
      <c r="K18" s="934"/>
      <c r="L18" s="934"/>
      <c r="M18" s="934"/>
      <c r="N18" s="934"/>
    </row>
    <row r="19" spans="2:14" ht="27.95" customHeight="1">
      <c r="B19" s="367" t="s">
        <v>476</v>
      </c>
      <c r="C19" s="367"/>
      <c r="D19" s="367" t="s">
        <v>1</v>
      </c>
      <c r="E19" s="367" t="s">
        <v>2</v>
      </c>
      <c r="F19" s="367" t="s">
        <v>3</v>
      </c>
      <c r="G19" s="630" t="s">
        <v>899</v>
      </c>
      <c r="H19" s="62"/>
      <c r="I19" s="115" t="s">
        <v>477</v>
      </c>
      <c r="J19" s="115"/>
      <c r="K19" s="115" t="s">
        <v>1</v>
      </c>
      <c r="L19" s="115" t="s">
        <v>2</v>
      </c>
      <c r="M19" s="115" t="s">
        <v>3</v>
      </c>
      <c r="N19" s="630" t="s">
        <v>899</v>
      </c>
    </row>
    <row r="20" spans="2:14" ht="27.95" customHeight="1">
      <c r="B20" s="367">
        <v>1</v>
      </c>
      <c r="C20" s="367"/>
      <c r="D20" s="367" t="s">
        <v>922</v>
      </c>
      <c r="E20" s="120">
        <v>22.05</v>
      </c>
      <c r="F20" s="367">
        <f>_xlfn.RANK.EQ(E20,$E$20:$E$27,)</f>
        <v>4</v>
      </c>
      <c r="G20" s="626" t="s">
        <v>934</v>
      </c>
      <c r="H20" s="62"/>
      <c r="I20" s="115">
        <v>1</v>
      </c>
      <c r="J20" s="115"/>
      <c r="K20" s="115" t="s">
        <v>917</v>
      </c>
      <c r="L20" s="120">
        <v>21.95</v>
      </c>
      <c r="M20" s="115">
        <f>_xlfn.RANK.EQ(L20,$L$20:$L$27,)</f>
        <v>6</v>
      </c>
      <c r="N20" s="273" t="s">
        <v>942</v>
      </c>
    </row>
    <row r="21" spans="2:14" ht="27.95" customHeight="1">
      <c r="B21" s="367">
        <v>2</v>
      </c>
      <c r="C21" s="367"/>
      <c r="D21" s="367" t="s">
        <v>923</v>
      </c>
      <c r="E21" s="120">
        <v>21.75</v>
      </c>
      <c r="F21" s="630">
        <v>7</v>
      </c>
      <c r="G21" s="627" t="s">
        <v>935</v>
      </c>
      <c r="H21" s="62"/>
      <c r="I21" s="115">
        <v>2</v>
      </c>
      <c r="J21" s="115"/>
      <c r="K21" s="115" t="s">
        <v>927</v>
      </c>
      <c r="L21" s="120">
        <v>22.2</v>
      </c>
      <c r="M21" s="630">
        <f>_xlfn.RANK.EQ(L21,$L$20:$L$27,)</f>
        <v>4</v>
      </c>
      <c r="N21" s="627" t="s">
        <v>939</v>
      </c>
    </row>
    <row r="22" spans="2:14" ht="27.95" customHeight="1">
      <c r="B22" s="375">
        <v>3</v>
      </c>
      <c r="C22" s="375"/>
      <c r="D22" s="375" t="s">
        <v>924</v>
      </c>
      <c r="E22" s="120">
        <v>22.2</v>
      </c>
      <c r="F22" s="630">
        <f t="shared" ref="F22:F27" si="9">_xlfn.RANK.EQ(E22,$E$20:$E$27,)</f>
        <v>3</v>
      </c>
      <c r="G22" s="626" t="s">
        <v>936</v>
      </c>
      <c r="H22" s="62"/>
      <c r="I22" s="115">
        <v>3</v>
      </c>
      <c r="J22" s="115"/>
      <c r="K22" s="115" t="s">
        <v>918</v>
      </c>
      <c r="L22" s="120">
        <v>21.85</v>
      </c>
      <c r="M22" s="630">
        <f t="shared" ref="M22:M27" si="10">_xlfn.RANK.EQ(L22,$L$20:$L$27,)</f>
        <v>7</v>
      </c>
      <c r="N22" s="273" t="s">
        <v>934</v>
      </c>
    </row>
    <row r="23" spans="2:14" ht="27.75" customHeight="1">
      <c r="B23" s="375">
        <v>4</v>
      </c>
      <c r="C23" s="375"/>
      <c r="D23" s="375" t="s">
        <v>920</v>
      </c>
      <c r="E23" s="120">
        <v>21.75</v>
      </c>
      <c r="F23" s="630">
        <f t="shared" si="9"/>
        <v>6</v>
      </c>
      <c r="G23" s="626" t="s">
        <v>937</v>
      </c>
      <c r="H23" s="62"/>
      <c r="I23" s="115">
        <v>4</v>
      </c>
      <c r="J23" s="115"/>
      <c r="K23" s="115" t="s">
        <v>919</v>
      </c>
      <c r="L23" s="120">
        <v>23.1</v>
      </c>
      <c r="M23" s="630">
        <f t="shared" si="10"/>
        <v>1</v>
      </c>
      <c r="N23" s="273" t="s">
        <v>943</v>
      </c>
    </row>
    <row r="24" spans="2:14" ht="27.75" customHeight="1">
      <c r="B24" s="375">
        <v>5</v>
      </c>
      <c r="C24" s="375"/>
      <c r="D24" s="375" t="s">
        <v>921</v>
      </c>
      <c r="E24" s="120">
        <v>23</v>
      </c>
      <c r="F24" s="630">
        <f t="shared" si="9"/>
        <v>1</v>
      </c>
      <c r="G24" s="626" t="s">
        <v>938</v>
      </c>
      <c r="H24" s="62"/>
      <c r="I24" s="115">
        <v>5</v>
      </c>
      <c r="J24" s="115"/>
      <c r="K24" s="115" t="s">
        <v>928</v>
      </c>
      <c r="L24" s="120">
        <v>22.25</v>
      </c>
      <c r="M24" s="630">
        <f t="shared" si="10"/>
        <v>3</v>
      </c>
      <c r="N24" s="339" t="s">
        <v>944</v>
      </c>
    </row>
    <row r="25" spans="2:14" ht="27.75" customHeight="1">
      <c r="B25" s="375">
        <v>6</v>
      </c>
      <c r="C25" s="375"/>
      <c r="D25" s="375" t="s">
        <v>919</v>
      </c>
      <c r="E25" s="120">
        <v>22.9</v>
      </c>
      <c r="F25" s="630">
        <f t="shared" si="9"/>
        <v>2</v>
      </c>
      <c r="G25" s="626" t="s">
        <v>939</v>
      </c>
      <c r="H25" s="62"/>
      <c r="I25" s="115">
        <v>6</v>
      </c>
      <c r="J25" s="115"/>
      <c r="K25" s="115" t="s">
        <v>921</v>
      </c>
      <c r="L25" s="120">
        <v>23</v>
      </c>
      <c r="M25" s="630">
        <f t="shared" si="10"/>
        <v>2</v>
      </c>
      <c r="N25" s="273" t="s">
        <v>945</v>
      </c>
    </row>
    <row r="26" spans="2:14" ht="27.75" customHeight="1">
      <c r="B26" s="375">
        <v>7</v>
      </c>
      <c r="C26" s="375"/>
      <c r="D26" s="375" t="s">
        <v>925</v>
      </c>
      <c r="E26" s="120">
        <v>21.9</v>
      </c>
      <c r="F26" s="630">
        <f t="shared" si="9"/>
        <v>5</v>
      </c>
      <c r="G26" s="626" t="s">
        <v>940</v>
      </c>
      <c r="H26" s="62"/>
      <c r="I26" s="115">
        <v>7</v>
      </c>
      <c r="J26" s="115"/>
      <c r="K26" s="115" t="s">
        <v>920</v>
      </c>
      <c r="L26" s="120">
        <v>22.1</v>
      </c>
      <c r="M26" s="630">
        <f t="shared" si="10"/>
        <v>5</v>
      </c>
      <c r="N26" s="273" t="s">
        <v>946</v>
      </c>
    </row>
    <row r="27" spans="2:14" ht="27.75" customHeight="1">
      <c r="B27" s="375">
        <v>8</v>
      </c>
      <c r="C27" s="375"/>
      <c r="D27" s="375" t="s">
        <v>926</v>
      </c>
      <c r="E27" s="120">
        <v>21.6</v>
      </c>
      <c r="F27" s="630">
        <f t="shared" si="9"/>
        <v>8</v>
      </c>
      <c r="G27" s="626" t="s">
        <v>941</v>
      </c>
      <c r="H27" s="62"/>
      <c r="I27" s="480">
        <v>8</v>
      </c>
      <c r="J27" s="119"/>
      <c r="K27" s="480" t="s">
        <v>931</v>
      </c>
      <c r="L27" s="120">
        <v>21.6</v>
      </c>
      <c r="M27" s="630">
        <f t="shared" si="10"/>
        <v>8</v>
      </c>
      <c r="N27" s="478" t="s">
        <v>947</v>
      </c>
    </row>
    <row r="28" spans="2:14" ht="27.75" customHeight="1">
      <c r="B28" s="322"/>
      <c r="C28" s="275"/>
      <c r="D28" s="322"/>
      <c r="E28" s="327"/>
      <c r="F28" s="322"/>
      <c r="G28" s="323"/>
      <c r="H28" s="275"/>
      <c r="I28" s="479"/>
      <c r="J28" s="114"/>
      <c r="K28" s="479"/>
      <c r="L28" s="123"/>
      <c r="M28" s="479"/>
      <c r="N28" s="477"/>
    </row>
    <row r="29" spans="2:14" ht="18" customHeight="1">
      <c r="I29" s="5"/>
      <c r="J29" s="5"/>
      <c r="K29" s="233"/>
      <c r="L29" s="233"/>
      <c r="M29" s="233"/>
      <c r="N29" s="5"/>
    </row>
    <row r="31" spans="2:14">
      <c r="E31" s="5"/>
    </row>
    <row r="32" spans="2:14" ht="17.25">
      <c r="B32" s="291" t="s">
        <v>45</v>
      </c>
      <c r="C32" s="291"/>
      <c r="D32" s="40"/>
      <c r="I32" s="62"/>
      <c r="J32" s="62"/>
      <c r="K32" s="62"/>
      <c r="L32" s="62"/>
      <c r="M32" s="62"/>
      <c r="N32" s="62"/>
    </row>
    <row r="33" spans="2:15" s="62" customFormat="1" ht="18" customHeight="1">
      <c r="B33" s="119"/>
      <c r="C33" s="119">
        <v>1</v>
      </c>
      <c r="D33" s="74" t="s">
        <v>109</v>
      </c>
      <c r="E33" s="191" t="s">
        <v>470</v>
      </c>
      <c r="F33" s="324"/>
    </row>
    <row r="34" spans="2:15" s="62" customFormat="1" ht="18" customHeight="1">
      <c r="B34" s="119"/>
      <c r="C34" s="119">
        <v>2</v>
      </c>
      <c r="D34" s="74" t="s">
        <v>78</v>
      </c>
      <c r="E34" s="191" t="s">
        <v>471</v>
      </c>
      <c r="F34" s="324"/>
    </row>
    <row r="35" spans="2:15" s="62" customFormat="1" ht="18" customHeight="1">
      <c r="B35" s="119"/>
      <c r="C35" s="119">
        <v>3</v>
      </c>
      <c r="D35" s="74" t="s">
        <v>110</v>
      </c>
      <c r="E35" s="191"/>
      <c r="F35" s="324"/>
    </row>
    <row r="36" spans="2:15" s="62" customFormat="1" ht="18" customHeight="1">
      <c r="B36" s="119"/>
      <c r="C36" s="119">
        <v>4</v>
      </c>
      <c r="D36" s="74" t="s">
        <v>188</v>
      </c>
      <c r="E36" s="191"/>
      <c r="F36" s="324"/>
    </row>
    <row r="37" spans="2:15" s="62" customFormat="1" ht="18" customHeight="1">
      <c r="B37" s="119"/>
      <c r="C37" s="119">
        <v>5</v>
      </c>
      <c r="D37" s="74" t="s">
        <v>71</v>
      </c>
      <c r="E37" s="191"/>
      <c r="F37" s="324"/>
    </row>
    <row r="38" spans="2:15" s="62" customFormat="1" ht="18" customHeight="1">
      <c r="B38" s="119"/>
      <c r="C38" s="119">
        <v>6</v>
      </c>
      <c r="D38" s="74" t="s">
        <v>323</v>
      </c>
      <c r="E38" s="191"/>
      <c r="F38" s="324"/>
    </row>
    <row r="39" spans="2:15" s="62" customFormat="1" ht="18" customHeight="1">
      <c r="B39" s="119"/>
      <c r="C39" s="119">
        <v>7</v>
      </c>
      <c r="D39" s="74" t="s">
        <v>64</v>
      </c>
      <c r="E39" s="191" t="s">
        <v>472</v>
      </c>
      <c r="F39" s="324"/>
    </row>
    <row r="40" spans="2:15" s="62" customFormat="1" ht="18" customHeight="1">
      <c r="B40" s="119"/>
      <c r="C40" s="119">
        <v>8</v>
      </c>
      <c r="D40" s="74" t="s">
        <v>66</v>
      </c>
      <c r="E40" s="191"/>
      <c r="F40" s="324"/>
    </row>
    <row r="41" spans="2:15" s="62" customFormat="1" ht="18" customHeight="1">
      <c r="B41" s="119"/>
      <c r="C41" s="119">
        <v>9</v>
      </c>
      <c r="D41" s="74" t="s">
        <v>194</v>
      </c>
      <c r="E41" s="191" t="s">
        <v>473</v>
      </c>
      <c r="F41" s="324"/>
    </row>
    <row r="42" spans="2:15" s="62" customFormat="1" ht="18" customHeight="1">
      <c r="B42" s="119"/>
      <c r="C42" s="119">
        <v>10</v>
      </c>
      <c r="D42" s="74" t="s">
        <v>67</v>
      </c>
      <c r="E42" s="191"/>
      <c r="F42" s="324"/>
      <c r="M42" s="59"/>
      <c r="N42" s="59"/>
    </row>
    <row r="43" spans="2:15" s="62" customFormat="1" ht="18" customHeight="1">
      <c r="B43" s="119"/>
      <c r="C43" s="119">
        <v>11</v>
      </c>
      <c r="D43" s="74" t="s">
        <v>361</v>
      </c>
      <c r="E43" s="191"/>
      <c r="F43" s="324"/>
      <c r="M43" s="59"/>
      <c r="N43" s="59"/>
      <c r="O43" s="59"/>
    </row>
    <row r="44" spans="2:15" s="62" customFormat="1" ht="18" customHeight="1">
      <c r="B44" s="119"/>
      <c r="C44" s="119">
        <v>12</v>
      </c>
      <c r="D44" s="74" t="s">
        <v>741</v>
      </c>
      <c r="E44" s="191"/>
      <c r="F44" s="324"/>
      <c r="M44" s="59"/>
      <c r="N44" s="59"/>
      <c r="O44" s="59"/>
    </row>
    <row r="45" spans="2:15" s="62" customFormat="1" ht="18" customHeight="1">
      <c r="B45" s="119"/>
      <c r="C45" s="119">
        <v>13</v>
      </c>
      <c r="D45" s="74" t="s">
        <v>742</v>
      </c>
      <c r="E45" s="191"/>
      <c r="M45" s="59"/>
      <c r="N45" s="59"/>
      <c r="O45" s="59"/>
    </row>
    <row r="46" spans="2:15" s="62" customFormat="1" ht="18" customHeight="1">
      <c r="B46" s="281"/>
      <c r="C46" s="281">
        <v>14</v>
      </c>
      <c r="D46" s="281" t="s">
        <v>743</v>
      </c>
      <c r="E46" s="280"/>
      <c r="M46" s="59"/>
      <c r="N46" s="59"/>
      <c r="O46" s="59"/>
    </row>
    <row r="47" spans="2:15" s="62" customFormat="1" ht="18" customHeight="1">
      <c r="B47" s="281"/>
      <c r="C47" s="281"/>
      <c r="D47" s="281"/>
      <c r="E47" s="280"/>
      <c r="M47" s="59"/>
      <c r="N47" s="59"/>
      <c r="O47" s="59"/>
    </row>
    <row r="48" spans="2:15" s="62" customFormat="1" ht="18" customHeight="1">
      <c r="B48" s="292" t="s">
        <v>46</v>
      </c>
      <c r="C48" s="281"/>
      <c r="D48" s="281"/>
      <c r="E48" s="280"/>
      <c r="M48" s="59"/>
      <c r="N48" s="59"/>
      <c r="O48" s="59"/>
    </row>
    <row r="49" spans="2:15" s="62" customFormat="1" ht="18" customHeight="1">
      <c r="B49" s="119"/>
      <c r="C49" s="293">
        <v>1</v>
      </c>
      <c r="D49" s="74" t="s">
        <v>198</v>
      </c>
      <c r="E49" s="191" t="s">
        <v>471</v>
      </c>
      <c r="F49" s="324"/>
      <c r="M49" s="59"/>
      <c r="N49" s="59"/>
      <c r="O49" s="59"/>
    </row>
    <row r="50" spans="2:15" s="62" customFormat="1" ht="18" customHeight="1">
      <c r="B50" s="119"/>
      <c r="C50" s="293">
        <v>2</v>
      </c>
      <c r="D50" s="74" t="s">
        <v>199</v>
      </c>
      <c r="E50" s="375"/>
      <c r="F50" s="324"/>
      <c r="M50" s="59"/>
      <c r="N50" s="59"/>
      <c r="O50" s="59"/>
    </row>
    <row r="51" spans="2:15" s="62" customFormat="1" ht="18" customHeight="1">
      <c r="B51" s="119"/>
      <c r="C51" s="293">
        <v>3</v>
      </c>
      <c r="D51" s="74" t="s">
        <v>71</v>
      </c>
      <c r="E51" s="375"/>
      <c r="F51" s="324"/>
      <c r="M51" s="59"/>
      <c r="N51" s="59"/>
      <c r="O51" s="59"/>
    </row>
    <row r="52" spans="2:15" s="62" customFormat="1" ht="18" customHeight="1">
      <c r="B52" s="119"/>
      <c r="C52" s="293">
        <v>4</v>
      </c>
      <c r="D52" s="74" t="s">
        <v>335</v>
      </c>
      <c r="E52" s="375"/>
      <c r="F52" s="324"/>
      <c r="M52" s="59"/>
      <c r="N52" s="59"/>
      <c r="O52" s="59"/>
    </row>
    <row r="53" spans="2:15" s="62" customFormat="1" ht="18" customHeight="1">
      <c r="B53" s="119"/>
      <c r="C53" s="293">
        <v>5</v>
      </c>
      <c r="D53" s="74" t="s">
        <v>191</v>
      </c>
      <c r="E53" s="375"/>
      <c r="F53" s="324"/>
      <c r="M53" s="59"/>
      <c r="N53" s="59"/>
      <c r="O53" s="59"/>
    </row>
    <row r="54" spans="2:15" s="62" customFormat="1" ht="18" customHeight="1">
      <c r="B54" s="119"/>
      <c r="C54" s="293">
        <v>6</v>
      </c>
      <c r="D54" s="74" t="s">
        <v>64</v>
      </c>
      <c r="E54" s="375" t="s">
        <v>470</v>
      </c>
      <c r="F54" s="324"/>
      <c r="I54"/>
      <c r="J54"/>
      <c r="K54"/>
      <c r="L54"/>
      <c r="M54" s="59"/>
      <c r="N54" s="59"/>
      <c r="O54" s="59"/>
    </row>
    <row r="55" spans="2:15" ht="18" customHeight="1">
      <c r="B55" s="119"/>
      <c r="C55" s="293">
        <v>7</v>
      </c>
      <c r="D55" s="74" t="s">
        <v>65</v>
      </c>
      <c r="E55" s="375" t="s">
        <v>472</v>
      </c>
      <c r="F55" s="40"/>
      <c r="K55" s="5"/>
      <c r="L55" s="5"/>
      <c r="M55" s="59"/>
      <c r="N55" s="59"/>
      <c r="O55" s="59"/>
    </row>
    <row r="56" spans="2:15" ht="18.75" customHeight="1">
      <c r="B56" s="119"/>
      <c r="C56" s="293">
        <v>8</v>
      </c>
      <c r="D56" s="74" t="s">
        <v>66</v>
      </c>
      <c r="E56" s="375" t="s">
        <v>473</v>
      </c>
      <c r="F56" s="40"/>
      <c r="K56" s="59"/>
      <c r="L56" s="59"/>
      <c r="M56" s="59"/>
      <c r="N56" s="59"/>
      <c r="O56" s="59"/>
    </row>
    <row r="57" spans="2:15" ht="18" customHeight="1">
      <c r="B57" s="119"/>
      <c r="C57" s="293">
        <v>9</v>
      </c>
      <c r="D57" s="74" t="s">
        <v>67</v>
      </c>
      <c r="E57" s="375"/>
      <c r="F57" s="40"/>
      <c r="K57" s="59"/>
      <c r="L57" s="59"/>
      <c r="M57" s="59"/>
      <c r="N57" s="59"/>
      <c r="O57" s="59"/>
    </row>
    <row r="58" spans="2:15" ht="18" customHeight="1">
      <c r="B58" s="119"/>
      <c r="C58" s="293">
        <v>10</v>
      </c>
      <c r="D58" s="74" t="s">
        <v>113</v>
      </c>
      <c r="E58" s="375"/>
      <c r="F58" s="40"/>
      <c r="K58" s="59"/>
      <c r="L58" s="59"/>
      <c r="M58" s="59"/>
      <c r="N58" s="59"/>
      <c r="O58" s="59"/>
    </row>
    <row r="59" spans="2:15" ht="18" customHeight="1">
      <c r="B59" s="119"/>
      <c r="C59" s="293">
        <v>11</v>
      </c>
      <c r="D59" s="74"/>
      <c r="E59" s="375"/>
      <c r="F59" s="40"/>
      <c r="K59" s="59"/>
      <c r="L59" s="59"/>
      <c r="M59" s="59"/>
      <c r="N59" s="59"/>
      <c r="O59" s="59"/>
    </row>
    <row r="60" spans="2:15">
      <c r="B60" s="5"/>
      <c r="D60" s="72"/>
      <c r="E60" s="5"/>
      <c r="K60" s="59"/>
      <c r="L60" s="59"/>
      <c r="M60" s="59"/>
      <c r="N60" s="59"/>
      <c r="O60" s="59"/>
    </row>
  </sheetData>
  <mergeCells count="5">
    <mergeCell ref="B17:M17"/>
    <mergeCell ref="B1:G1"/>
    <mergeCell ref="I1:N1"/>
    <mergeCell ref="I18:N18"/>
    <mergeCell ref="B18:G18"/>
  </mergeCells>
  <phoneticPr fontId="4"/>
  <conditionalFormatting sqref="F28:G28">
    <cfRule type="cellIs" dxfId="18" priority="14" stopIfTrue="1" operator="lessThanOrEqual">
      <formula>4</formula>
    </cfRule>
  </conditionalFormatting>
  <conditionalFormatting sqref="N24">
    <cfRule type="cellIs" dxfId="17" priority="2" stopIfTrue="1" operator="lessThanOrEqual">
      <formula>4</formula>
    </cfRule>
  </conditionalFormatting>
  <conditionalFormatting sqref="G24">
    <cfRule type="cellIs" dxfId="16" priority="1" stopIfTrue="1" operator="lessThanOrEqual">
      <formula>4</formula>
    </cfRule>
  </conditionalFormatting>
  <dataValidations count="1">
    <dataValidation imeMode="hiragana" allowBlank="1" showInputMessage="1" showErrorMessage="1" sqref="N20:N28 N2:N16 G2:G15 G20:G28"/>
  </dataValidations>
  <printOptions horizontalCentered="1" verticalCentered="1"/>
  <pageMargins left="0.38" right="0.33" top="0.59055118110236227" bottom="0.98425196850393704" header="0.51181102362204722" footer="0.51181102362204722"/>
  <pageSetup paperSize="9" scale="90" orientation="portrait" errors="blank" horizontalDpi="4294967293" verticalDpi="300" r:id="rId1"/>
  <headerFooter alignWithMargins="0"/>
  <ignoredErrors>
    <ignoredError sqref="K3:K4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99"/>
  <sheetViews>
    <sheetView view="pageBreakPreview" zoomScaleNormal="100" zoomScaleSheetLayoutView="100" workbookViewId="0">
      <selection activeCell="I43" sqref="I43"/>
    </sheetView>
  </sheetViews>
  <sheetFormatPr defaultColWidth="9" defaultRowHeight="17.25"/>
  <cols>
    <col min="1" max="1" width="3.25" style="20" customWidth="1"/>
    <col min="2" max="2" width="3.625" style="20" hidden="1" customWidth="1"/>
    <col min="3" max="3" width="7.625" style="11" customWidth="1"/>
    <col min="4" max="4" width="8.75" style="46" customWidth="1"/>
    <col min="5" max="5" width="3.875" style="18" customWidth="1"/>
    <col min="6" max="6" width="3.875" style="11" customWidth="1"/>
    <col min="7" max="8" width="3.875" style="18" customWidth="1"/>
    <col min="9" max="9" width="5.5" style="18" customWidth="1"/>
    <col min="10" max="10" width="5.125" style="18" customWidth="1"/>
    <col min="11" max="11" width="4.125" style="18" customWidth="1"/>
    <col min="12" max="14" width="3.875" style="18" customWidth="1"/>
    <col min="15" max="15" width="4" style="18" hidden="1" customWidth="1"/>
    <col min="16" max="16" width="7.625" style="11" customWidth="1"/>
    <col min="17" max="17" width="8.75" style="46" customWidth="1"/>
    <col min="18" max="18" width="3.25" style="18" bestFit="1" customWidth="1"/>
    <col min="19" max="19" width="4.5" style="18" customWidth="1"/>
    <col min="20" max="20" width="9" style="17" customWidth="1"/>
    <col min="21" max="21" width="9" style="22" customWidth="1"/>
    <col min="22" max="16384" width="9" style="18"/>
  </cols>
  <sheetData>
    <row r="1" spans="1:28" ht="24.75" customHeight="1">
      <c r="A1" s="38"/>
      <c r="B1" s="38"/>
      <c r="C1" s="28"/>
      <c r="D1" s="79"/>
      <c r="E1" s="949" t="s">
        <v>179</v>
      </c>
      <c r="F1" s="949"/>
      <c r="G1" s="949"/>
      <c r="H1" s="949"/>
      <c r="I1" s="949"/>
      <c r="J1" s="949"/>
      <c r="K1" s="949"/>
      <c r="L1" s="949"/>
      <c r="M1" s="949"/>
      <c r="N1" s="949"/>
      <c r="O1" s="10"/>
      <c r="P1" s="28"/>
      <c r="Q1" s="79"/>
      <c r="R1" s="10"/>
    </row>
    <row r="2" spans="1:28" s="9" customFormat="1" ht="17.100000000000001" customHeight="1">
      <c r="A2" s="38"/>
      <c r="B2" s="282" t="s">
        <v>52</v>
      </c>
      <c r="C2" s="282" t="s">
        <v>0</v>
      </c>
      <c r="D2" s="152" t="s">
        <v>1</v>
      </c>
      <c r="E2" s="282"/>
      <c r="F2" s="282"/>
      <c r="G2" s="282"/>
      <c r="H2" s="282"/>
      <c r="I2" s="282"/>
      <c r="J2" s="282"/>
      <c r="K2" s="282"/>
      <c r="L2" s="282"/>
      <c r="O2" s="282" t="s">
        <v>53</v>
      </c>
      <c r="P2" s="282" t="s">
        <v>0</v>
      </c>
      <c r="Q2" s="152" t="s">
        <v>1</v>
      </c>
      <c r="R2" s="10"/>
      <c r="T2" s="31"/>
      <c r="U2" s="47"/>
      <c r="AB2" s="26"/>
    </row>
    <row r="3" spans="1:28" s="26" customFormat="1" ht="16.5" customHeight="1">
      <c r="A3" s="939">
        <v>1</v>
      </c>
      <c r="B3" s="936">
        <v>1</v>
      </c>
      <c r="C3" s="936" t="str">
        <f>VLOOKUP(B3,$B$41:$D$82,2)</f>
        <v>木津</v>
      </c>
      <c r="D3" s="937" t="str">
        <f>VLOOKUP(B3,$B$41:$D$82,3)</f>
        <v>拓大紅陵</v>
      </c>
      <c r="E3" s="474"/>
      <c r="F3" s="666" t="s">
        <v>953</v>
      </c>
      <c r="G3"/>
      <c r="H3"/>
      <c r="I3"/>
      <c r="J3"/>
      <c r="K3" s="773"/>
      <c r="L3" s="773"/>
      <c r="M3" s="125"/>
      <c r="N3" s="774">
        <v>6</v>
      </c>
      <c r="O3" s="936">
        <v>28</v>
      </c>
      <c r="P3" s="940" t="str">
        <f>VLOOKUP(O3,$B$41:$D$82,2)</f>
        <v>向後芽</v>
      </c>
      <c r="Q3" s="948" t="str">
        <f>VLOOKUP(O3,$B$41:$D$82,3)</f>
        <v>日体大柏</v>
      </c>
      <c r="R3" s="947">
        <v>16</v>
      </c>
      <c r="U3" s="32"/>
    </row>
    <row r="4" spans="1:28" s="26" customFormat="1" ht="17.100000000000001" customHeight="1">
      <c r="A4" s="939"/>
      <c r="B4" s="936"/>
      <c r="C4" s="936"/>
      <c r="D4" s="937"/>
      <c r="E4"/>
      <c r="F4" s="954" t="s">
        <v>497</v>
      </c>
      <c r="G4">
        <v>0</v>
      </c>
      <c r="H4"/>
      <c r="I4"/>
      <c r="J4"/>
      <c r="K4" s="125"/>
      <c r="L4" s="125"/>
      <c r="M4" s="775">
        <v>3</v>
      </c>
      <c r="N4" s="952" t="s">
        <v>490</v>
      </c>
      <c r="O4" s="936"/>
      <c r="P4" s="940"/>
      <c r="Q4" s="948"/>
      <c r="R4" s="947"/>
      <c r="U4" s="32"/>
    </row>
    <row r="5" spans="1:28" s="26" customFormat="1" ht="17.100000000000001" customHeight="1">
      <c r="A5" s="939">
        <v>2</v>
      </c>
      <c r="B5" s="936">
        <v>30</v>
      </c>
      <c r="C5" s="936" t="str">
        <f>VLOOKUP(B5,$B$41:$D$82,2)</f>
        <v>五十嵐</v>
      </c>
      <c r="D5" s="937" t="s">
        <v>757</v>
      </c>
      <c r="E5" s="664" t="s">
        <v>953</v>
      </c>
      <c r="F5" s="955"/>
      <c r="G5" s="658"/>
      <c r="H5"/>
      <c r="I5"/>
      <c r="J5"/>
      <c r="K5" s="125"/>
      <c r="L5" s="776"/>
      <c r="M5" s="670"/>
      <c r="N5" s="942"/>
      <c r="O5" s="936">
        <v>6</v>
      </c>
      <c r="P5" s="940" t="s">
        <v>758</v>
      </c>
      <c r="Q5" s="948" t="s">
        <v>752</v>
      </c>
      <c r="R5" s="947">
        <v>17</v>
      </c>
      <c r="U5" s="32"/>
    </row>
    <row r="6" spans="1:28" s="26" customFormat="1" ht="17.100000000000001" customHeight="1">
      <c r="A6" s="939"/>
      <c r="B6" s="936"/>
      <c r="C6" s="936"/>
      <c r="D6" s="937"/>
      <c r="E6" s="956" t="s">
        <v>483</v>
      </c>
      <c r="F6" s="5"/>
      <c r="G6" s="657"/>
      <c r="H6"/>
      <c r="I6"/>
      <c r="J6"/>
      <c r="K6" s="125"/>
      <c r="L6" s="775" t="s">
        <v>959</v>
      </c>
      <c r="M6" s="953" t="s">
        <v>501</v>
      </c>
      <c r="N6" s="777">
        <v>0</v>
      </c>
      <c r="O6" s="936"/>
      <c r="P6" s="940"/>
      <c r="Q6" s="948"/>
      <c r="R6" s="947"/>
      <c r="U6" s="32"/>
    </row>
    <row r="7" spans="1:28" s="26" customFormat="1" ht="17.100000000000001" customHeight="1">
      <c r="A7" s="939">
        <v>3</v>
      </c>
      <c r="B7" s="936">
        <v>8</v>
      </c>
      <c r="C7" s="936" t="str">
        <f>VLOOKUP(B7,$B$41:$D$82,2)</f>
        <v>坂本</v>
      </c>
      <c r="D7" s="937" t="str">
        <f>VLOOKUP(B7,$B$41:$D$82,3)</f>
        <v>佐原</v>
      </c>
      <c r="E7" s="957"/>
      <c r="F7" s="663"/>
      <c r="G7" s="401"/>
      <c r="H7"/>
      <c r="I7"/>
      <c r="J7"/>
      <c r="K7" s="125"/>
      <c r="L7" s="778"/>
      <c r="M7" s="945"/>
      <c r="N7" s="779" t="s">
        <v>954</v>
      </c>
      <c r="O7" s="936">
        <v>25</v>
      </c>
      <c r="P7" s="940" t="str">
        <f>VLOOKUP(O7,$B$41:$D$82,2)</f>
        <v>國田</v>
      </c>
      <c r="Q7" s="948" t="str">
        <f>VLOOKUP(O7,$B$41:$D$82,3)</f>
        <v>麗澤</v>
      </c>
      <c r="R7" s="947">
        <v>18</v>
      </c>
      <c r="T7" s="33"/>
      <c r="U7" s="34"/>
    </row>
    <row r="8" spans="1:28" s="26" customFormat="1" ht="17.100000000000001" customHeight="1">
      <c r="A8" s="939"/>
      <c r="B8" s="936"/>
      <c r="C8" s="936"/>
      <c r="D8" s="937"/>
      <c r="E8" s="640"/>
      <c r="F8"/>
      <c r="G8" s="962" t="s">
        <v>541</v>
      </c>
      <c r="H8" t="s">
        <v>961</v>
      </c>
      <c r="I8"/>
      <c r="J8"/>
      <c r="K8" s="125"/>
      <c r="L8" s="780"/>
      <c r="M8" s="780"/>
      <c r="N8" s="943" t="s">
        <v>491</v>
      </c>
      <c r="O8" s="936"/>
      <c r="P8" s="940"/>
      <c r="Q8" s="948"/>
      <c r="R8" s="947"/>
      <c r="T8" s="33"/>
      <c r="U8" s="34"/>
    </row>
    <row r="9" spans="1:28" s="26" customFormat="1" ht="17.100000000000001" customHeight="1">
      <c r="A9" s="939">
        <v>4</v>
      </c>
      <c r="B9" s="936">
        <v>14</v>
      </c>
      <c r="C9" s="936" t="str">
        <f>VLOOKUP(B9,$B$41:$D$82,2)</f>
        <v>長澤</v>
      </c>
      <c r="D9" s="937" t="str">
        <f>VLOOKUP(B9,$B$41:$D$82,3)</f>
        <v>成田</v>
      </c>
      <c r="E9" s="654">
        <v>6</v>
      </c>
      <c r="F9"/>
      <c r="G9" s="955"/>
      <c r="H9" s="658"/>
      <c r="I9"/>
      <c r="J9"/>
      <c r="K9" s="125"/>
      <c r="L9" s="780"/>
      <c r="M9" s="781">
        <v>0</v>
      </c>
      <c r="N9" s="952"/>
      <c r="O9" s="936">
        <v>22</v>
      </c>
      <c r="P9" s="940" t="str">
        <f>VLOOKUP(O9,$B$41:$D$82,2)</f>
        <v>邉見</v>
      </c>
      <c r="Q9" s="948" t="str">
        <f>VLOOKUP(O9,$B$41:$D$82,3)</f>
        <v>習志野</v>
      </c>
      <c r="R9" s="947">
        <v>19</v>
      </c>
      <c r="T9" s="33"/>
      <c r="U9" s="667"/>
    </row>
    <row r="10" spans="1:28" s="26" customFormat="1" ht="17.100000000000001" customHeight="1">
      <c r="A10" s="939"/>
      <c r="B10" s="936"/>
      <c r="C10" s="936"/>
      <c r="D10" s="937"/>
      <c r="E10" s="957" t="s">
        <v>484</v>
      </c>
      <c r="F10" s="662">
        <v>0</v>
      </c>
      <c r="G10" s="5"/>
      <c r="H10" s="657"/>
      <c r="I10"/>
      <c r="J10"/>
      <c r="K10" s="774">
        <v>0</v>
      </c>
      <c r="L10" s="945" t="s">
        <v>543</v>
      </c>
      <c r="M10" s="125"/>
      <c r="N10" s="670" t="s">
        <v>955</v>
      </c>
      <c r="O10" s="936"/>
      <c r="P10" s="940"/>
      <c r="Q10" s="948"/>
      <c r="R10" s="947"/>
      <c r="T10" s="33"/>
      <c r="U10" s="34"/>
    </row>
    <row r="11" spans="1:28" s="26" customFormat="1" ht="17.100000000000001" customHeight="1">
      <c r="A11" s="939">
        <v>5</v>
      </c>
      <c r="B11" s="936">
        <v>16</v>
      </c>
      <c r="C11" s="936" t="str">
        <f>VLOOKUP(B11,$B$41:$D$82,2)</f>
        <v>長沼</v>
      </c>
      <c r="D11" s="937" t="str">
        <f>VLOOKUP(B11,$B$41:$D$82,3)</f>
        <v>千葉経済</v>
      </c>
      <c r="E11" s="965"/>
      <c r="F11" s="544"/>
      <c r="G11" s="5"/>
      <c r="H11" s="657"/>
      <c r="I11"/>
      <c r="J11"/>
      <c r="K11" s="782"/>
      <c r="L11" s="953"/>
      <c r="M11" s="125"/>
      <c r="N11" s="774">
        <v>3</v>
      </c>
      <c r="O11" s="936">
        <v>2</v>
      </c>
      <c r="P11" s="940" t="str">
        <f>VLOOKUP(O11,$B$41:$D$82,2)</f>
        <v>山田</v>
      </c>
      <c r="Q11" s="948" t="str">
        <f>VLOOKUP(O11,$B$41:$D$82,3)</f>
        <v>拓大紅陵</v>
      </c>
      <c r="R11" s="947">
        <v>20</v>
      </c>
      <c r="T11" s="33"/>
      <c r="U11" s="34"/>
    </row>
    <row r="12" spans="1:28" s="26" customFormat="1" ht="17.100000000000001" customHeight="1">
      <c r="A12" s="939"/>
      <c r="B12" s="936"/>
      <c r="C12" s="936"/>
      <c r="D12" s="937"/>
      <c r="E12" s="5">
        <v>0</v>
      </c>
      <c r="F12" s="962" t="s">
        <v>498</v>
      </c>
      <c r="G12" s="654"/>
      <c r="H12" s="657"/>
      <c r="I12"/>
      <c r="J12"/>
      <c r="K12" s="782"/>
      <c r="L12" s="777"/>
      <c r="M12" s="125">
        <v>5</v>
      </c>
      <c r="N12" s="950" t="s">
        <v>492</v>
      </c>
      <c r="O12" s="936"/>
      <c r="P12" s="940"/>
      <c r="Q12" s="948"/>
      <c r="R12" s="947"/>
      <c r="S12" s="33"/>
      <c r="T12" s="34"/>
      <c r="U12" s="35"/>
    </row>
    <row r="13" spans="1:28" s="26" customFormat="1" ht="17.100000000000001" customHeight="1">
      <c r="A13" s="939">
        <v>6</v>
      </c>
      <c r="B13" s="936">
        <v>26</v>
      </c>
      <c r="C13" s="936" t="str">
        <f>VLOOKUP(B13,$B$41:$D$82,2)</f>
        <v>飯田</v>
      </c>
      <c r="D13" s="937" t="str">
        <f>VLOOKUP(B13,$B$41:$D$82,3)</f>
        <v>日体大柏</v>
      </c>
      <c r="E13" s="5">
        <v>4</v>
      </c>
      <c r="F13" s="955"/>
      <c r="G13" s="656">
        <v>4</v>
      </c>
      <c r="H13" s="401"/>
      <c r="I13"/>
      <c r="J13"/>
      <c r="K13" s="782"/>
      <c r="L13" s="776"/>
      <c r="M13" s="783"/>
      <c r="N13" s="951"/>
      <c r="O13" s="936">
        <v>21</v>
      </c>
      <c r="P13" s="940" t="str">
        <f>VLOOKUP(O13,$B$41:$D$82,2)</f>
        <v>村山</v>
      </c>
      <c r="Q13" s="948" t="str">
        <f>VLOOKUP(O13,$B$41:$D$82,3)</f>
        <v>千葉南</v>
      </c>
      <c r="R13" s="947">
        <v>21</v>
      </c>
    </row>
    <row r="14" spans="1:28" s="26" customFormat="1" ht="17.100000000000001" customHeight="1">
      <c r="A14" s="939"/>
      <c r="B14" s="936"/>
      <c r="C14" s="936"/>
      <c r="D14" s="937"/>
      <c r="E14" s="964" t="s">
        <v>485</v>
      </c>
      <c r="F14" s="656"/>
      <c r="G14" s="656"/>
      <c r="H14" s="401"/>
      <c r="I14"/>
      <c r="J14"/>
      <c r="K14" s="782"/>
      <c r="L14" s="775"/>
      <c r="M14" s="953" t="s">
        <v>502</v>
      </c>
      <c r="N14" s="777">
        <v>0</v>
      </c>
      <c r="O14" s="936"/>
      <c r="P14" s="940"/>
      <c r="Q14" s="948"/>
      <c r="R14" s="947"/>
    </row>
    <row r="15" spans="1:28" s="26" customFormat="1" ht="17.100000000000001" customHeight="1">
      <c r="A15" s="939">
        <v>7</v>
      </c>
      <c r="B15" s="936">
        <v>17</v>
      </c>
      <c r="C15" s="936" t="str">
        <f>VLOOKUP(B15,$B$41:$D$82,2)</f>
        <v>越川</v>
      </c>
      <c r="D15" s="937" t="str">
        <f>VLOOKUP(B15,$B$41:$D$82,3)</f>
        <v>敬愛学園</v>
      </c>
      <c r="E15" s="965"/>
      <c r="F15" s="640">
        <v>1</v>
      </c>
      <c r="G15"/>
      <c r="H15" s="401"/>
      <c r="I15"/>
      <c r="J15"/>
      <c r="K15" s="780"/>
      <c r="L15" s="125" t="s">
        <v>960</v>
      </c>
      <c r="M15" s="945"/>
      <c r="N15" s="779" t="s">
        <v>951</v>
      </c>
      <c r="O15" s="936">
        <v>4</v>
      </c>
      <c r="P15" s="940" t="str">
        <f>VLOOKUP(O15,$B$41:$D$82,2)</f>
        <v>三好</v>
      </c>
      <c r="Q15" s="948" t="s">
        <v>755</v>
      </c>
      <c r="R15" s="947">
        <v>22</v>
      </c>
      <c r="Z15" s="772"/>
    </row>
    <row r="16" spans="1:28" s="26" customFormat="1" ht="17.100000000000001" customHeight="1">
      <c r="A16" s="939"/>
      <c r="B16" s="936"/>
      <c r="C16" s="936"/>
      <c r="D16" s="937"/>
      <c r="E16" s="648">
        <v>0</v>
      </c>
      <c r="F16"/>
      <c r="G16"/>
      <c r="H16" s="401"/>
      <c r="I16"/>
      <c r="J16"/>
      <c r="K16" s="780"/>
      <c r="L16" s="125"/>
      <c r="M16" s="780"/>
      <c r="N16" s="943" t="s">
        <v>493</v>
      </c>
      <c r="O16" s="936"/>
      <c r="P16" s="940"/>
      <c r="Q16" s="948"/>
      <c r="R16" s="947"/>
    </row>
    <row r="17" spans="1:22" s="26" customFormat="1" ht="17.100000000000001" customHeight="1">
      <c r="A17" s="939">
        <v>8</v>
      </c>
      <c r="B17" s="936">
        <v>10</v>
      </c>
      <c r="C17" s="936" t="str">
        <f>VLOOKUP(B17,$B$41:$D$82,2)</f>
        <v>西廣</v>
      </c>
      <c r="D17" s="937" t="str">
        <f>VLOOKUP(B17,$B$41:$D$82,3)</f>
        <v>市立銚子</v>
      </c>
      <c r="E17" s="5">
        <v>5</v>
      </c>
      <c r="F17"/>
      <c r="G17"/>
      <c r="H17" s="962" t="s">
        <v>563</v>
      </c>
      <c r="I17" s="649">
        <v>0</v>
      </c>
      <c r="J17" s="645">
        <v>5</v>
      </c>
      <c r="K17" s="945" t="s">
        <v>564</v>
      </c>
      <c r="L17" s="125"/>
      <c r="M17" s="781">
        <v>0</v>
      </c>
      <c r="N17" s="944"/>
      <c r="O17" s="936">
        <v>18</v>
      </c>
      <c r="P17" s="940" t="str">
        <f>VLOOKUP(O17,$B$41:$D$82,2)</f>
        <v>竹内</v>
      </c>
      <c r="Q17" s="948" t="str">
        <f>VLOOKUP(O17,$B$41:$D$82,3)</f>
        <v>敬愛学園</v>
      </c>
      <c r="R17" s="947">
        <v>23</v>
      </c>
      <c r="T17" s="33"/>
      <c r="U17" s="34"/>
    </row>
    <row r="18" spans="1:22" s="26" customFormat="1" ht="17.100000000000001" customHeight="1">
      <c r="A18" s="939"/>
      <c r="B18" s="936"/>
      <c r="C18" s="936"/>
      <c r="D18" s="937"/>
      <c r="E18" s="964" t="s">
        <v>486</v>
      </c>
      <c r="F18" s="662">
        <v>1</v>
      </c>
      <c r="G18"/>
      <c r="H18" s="955"/>
      <c r="I18" s="958" t="s">
        <v>572</v>
      </c>
      <c r="J18" s="959"/>
      <c r="K18" s="953"/>
      <c r="L18" s="125"/>
      <c r="M18" s="125"/>
      <c r="N18" s="125" t="s">
        <v>956</v>
      </c>
      <c r="O18" s="936"/>
      <c r="P18" s="940"/>
      <c r="Q18" s="948"/>
      <c r="R18" s="947"/>
      <c r="T18" s="33"/>
      <c r="U18" s="34"/>
      <c r="V18" s="694"/>
    </row>
    <row r="19" spans="1:22" s="26" customFormat="1" ht="17.100000000000001" customHeight="1">
      <c r="A19" s="939">
        <v>9</v>
      </c>
      <c r="B19" s="936">
        <v>7</v>
      </c>
      <c r="C19" s="936" t="str">
        <f>VLOOKUP(B19,$B$41:$D$82,2)</f>
        <v>佐々木</v>
      </c>
      <c r="D19" s="937" t="str">
        <f>VLOOKUP(B19,$B$41:$D$82,3)</f>
        <v>成東</v>
      </c>
      <c r="E19" s="965"/>
      <c r="F19" s="402"/>
      <c r="G19" s="656"/>
      <c r="H19" s="5"/>
      <c r="I19" s="656"/>
      <c r="J19" s="651"/>
      <c r="K19" s="777"/>
      <c r="L19" s="125"/>
      <c r="M19" s="125"/>
      <c r="N19" s="779">
        <v>0</v>
      </c>
      <c r="O19" s="936">
        <v>5</v>
      </c>
      <c r="P19" s="940" t="s">
        <v>759</v>
      </c>
      <c r="Q19" s="948" t="s">
        <v>760</v>
      </c>
      <c r="R19" s="947">
        <v>24</v>
      </c>
      <c r="T19" s="33"/>
      <c r="U19" s="34"/>
    </row>
    <row r="20" spans="1:22" s="26" customFormat="1" ht="17.100000000000001" customHeight="1">
      <c r="A20" s="939"/>
      <c r="B20" s="936"/>
      <c r="C20" s="936"/>
      <c r="D20" s="937"/>
      <c r="E20" s="648">
        <v>0</v>
      </c>
      <c r="F20" s="955" t="s">
        <v>499</v>
      </c>
      <c r="G20" s="656" t="s">
        <v>951</v>
      </c>
      <c r="H20" s="5"/>
      <c r="I20" s="656"/>
      <c r="J20" s="651"/>
      <c r="K20" s="777"/>
      <c r="L20" s="125"/>
      <c r="M20" s="125">
        <v>0</v>
      </c>
      <c r="N20" s="943" t="s">
        <v>494</v>
      </c>
      <c r="O20" s="936"/>
      <c r="P20" s="940"/>
      <c r="Q20" s="948"/>
      <c r="R20" s="947"/>
      <c r="T20" s="33"/>
      <c r="U20" s="34"/>
    </row>
    <row r="21" spans="1:22" s="26" customFormat="1" ht="17.100000000000001" customHeight="1">
      <c r="A21" s="939">
        <v>10</v>
      </c>
      <c r="B21" s="936">
        <v>19</v>
      </c>
      <c r="C21" s="936" t="str">
        <f>VLOOKUP(B21,$B$41:$D$82,2)</f>
        <v>湯野澤</v>
      </c>
      <c r="D21" s="937" t="str">
        <f>VLOOKUP(B21,$B$41:$D$82,3)</f>
        <v>渋谷幕張</v>
      </c>
      <c r="E21" s="664" t="s">
        <v>953</v>
      </c>
      <c r="F21" s="962"/>
      <c r="G21" s="653"/>
      <c r="H21" s="5"/>
      <c r="I21" s="656"/>
      <c r="J21" s="651"/>
      <c r="K21" s="777"/>
      <c r="L21" s="125"/>
      <c r="M21" s="784"/>
      <c r="N21" s="944"/>
      <c r="O21" s="936">
        <v>27</v>
      </c>
      <c r="P21" s="940" t="str">
        <f>VLOOKUP(O21,$B$41:$D$82,2)</f>
        <v>望月</v>
      </c>
      <c r="Q21" s="948" t="str">
        <f>VLOOKUP(O21,$B$41:$D$82,3)</f>
        <v>日体大柏</v>
      </c>
      <c r="R21" s="947">
        <v>25</v>
      </c>
      <c r="T21" s="33"/>
      <c r="U21" s="34"/>
    </row>
    <row r="22" spans="1:22" s="26" customFormat="1" ht="17.100000000000001" customHeight="1">
      <c r="A22" s="939"/>
      <c r="B22" s="936"/>
      <c r="C22" s="936"/>
      <c r="D22" s="937"/>
      <c r="E22" s="956" t="s">
        <v>487</v>
      </c>
      <c r="F22" s="401"/>
      <c r="G22" s="401"/>
      <c r="H22" s="5"/>
      <c r="I22" s="656"/>
      <c r="J22" s="651"/>
      <c r="K22" s="777"/>
      <c r="L22" s="125">
        <v>2</v>
      </c>
      <c r="M22" s="945" t="s">
        <v>503</v>
      </c>
      <c r="N22" s="777">
        <v>2</v>
      </c>
      <c r="O22" s="936"/>
      <c r="P22" s="940"/>
      <c r="Q22" s="948"/>
      <c r="R22" s="947"/>
      <c r="T22" s="33"/>
      <c r="U22" s="34"/>
    </row>
    <row r="23" spans="1:22" s="26" customFormat="1" ht="17.100000000000001" customHeight="1">
      <c r="A23" s="939">
        <v>11</v>
      </c>
      <c r="B23" s="936">
        <v>20</v>
      </c>
      <c r="C23" s="936" t="str">
        <f>VLOOKUP(B23,$B$41:$D$82,2)</f>
        <v>川崎</v>
      </c>
      <c r="D23" s="937" t="str">
        <f>VLOOKUP(B23,$B$41:$D$82,3)</f>
        <v>千葉南</v>
      </c>
      <c r="E23" s="963"/>
      <c r="F23" s="663">
        <v>0</v>
      </c>
      <c r="G23" s="401"/>
      <c r="H23" s="5"/>
      <c r="I23" s="656"/>
      <c r="J23" s="651"/>
      <c r="K23" s="776"/>
      <c r="L23" s="781"/>
      <c r="M23" s="953"/>
      <c r="N23" s="779">
        <v>0</v>
      </c>
      <c r="O23" s="936">
        <v>9</v>
      </c>
      <c r="P23" s="940" t="str">
        <f>VLOOKUP(O23,$B$41:$D$82,2)</f>
        <v>渡邉</v>
      </c>
      <c r="Q23" s="948" t="str">
        <f>VLOOKUP(O23,$B$41:$D$82,3)</f>
        <v>佐原</v>
      </c>
      <c r="R23" s="947">
        <v>26</v>
      </c>
      <c r="T23" s="33"/>
      <c r="U23" s="34"/>
    </row>
    <row r="24" spans="1:22" s="26" customFormat="1" ht="17.100000000000001" customHeight="1">
      <c r="A24" s="939"/>
      <c r="B24" s="936"/>
      <c r="C24" s="936"/>
      <c r="D24" s="937"/>
      <c r="E24"/>
      <c r="F24"/>
      <c r="G24" s="962" t="s">
        <v>542</v>
      </c>
      <c r="H24" s="402"/>
      <c r="I24" s="656"/>
      <c r="J24" s="651"/>
      <c r="K24" s="776"/>
      <c r="L24" s="776"/>
      <c r="M24" s="777"/>
      <c r="N24" s="943" t="s">
        <v>495</v>
      </c>
      <c r="O24" s="936"/>
      <c r="P24" s="940"/>
      <c r="Q24" s="948"/>
      <c r="R24" s="947"/>
      <c r="T24" s="33"/>
      <c r="U24" s="34"/>
    </row>
    <row r="25" spans="1:22" s="26" customFormat="1" ht="17.100000000000001" customHeight="1">
      <c r="A25" s="939">
        <v>12</v>
      </c>
      <c r="B25" s="936">
        <v>24</v>
      </c>
      <c r="C25" s="936" t="str">
        <f>VLOOKUP(B25,$B$41:$D$82,2)</f>
        <v>中野</v>
      </c>
      <c r="D25" s="937" t="str">
        <f>VLOOKUP(B25,$B$41:$D$82,3)</f>
        <v>麗澤</v>
      </c>
      <c r="E25" s="135">
        <v>0</v>
      </c>
      <c r="F25"/>
      <c r="G25" s="955"/>
      <c r="H25" s="663" t="s">
        <v>982</v>
      </c>
      <c r="I25"/>
      <c r="J25" s="651"/>
      <c r="K25" s="776"/>
      <c r="L25" s="777"/>
      <c r="M25" s="781">
        <v>6</v>
      </c>
      <c r="N25" s="944"/>
      <c r="O25" s="936">
        <v>13</v>
      </c>
      <c r="P25" s="940" t="str">
        <f>VLOOKUP(O25,$B$41:$D$82,2)</f>
        <v>須賀田</v>
      </c>
      <c r="Q25" s="948" t="str">
        <f>VLOOKUP(O25,$B$41:$D$82,3)</f>
        <v>秀明八千代</v>
      </c>
      <c r="R25" s="947">
        <v>27</v>
      </c>
      <c r="T25" s="33"/>
      <c r="U25" s="34"/>
    </row>
    <row r="26" spans="1:22" s="26" customFormat="1" ht="17.100000000000001" customHeight="1">
      <c r="A26" s="939"/>
      <c r="B26" s="936"/>
      <c r="C26" s="936"/>
      <c r="D26" s="937"/>
      <c r="E26" s="956" t="s">
        <v>488</v>
      </c>
      <c r="F26">
        <v>1</v>
      </c>
      <c r="G26" s="5"/>
      <c r="H26" s="656"/>
      <c r="I26"/>
      <c r="J26" s="651"/>
      <c r="K26" s="776"/>
      <c r="L26" s="953" t="s">
        <v>544</v>
      </c>
      <c r="M26" s="125"/>
      <c r="N26" s="785">
        <v>6</v>
      </c>
      <c r="O26" s="936"/>
      <c r="P26" s="940"/>
      <c r="Q26" s="948"/>
      <c r="R26" s="947"/>
      <c r="T26" s="33"/>
      <c r="U26" s="34"/>
    </row>
    <row r="27" spans="1:22" s="26" customFormat="1" ht="17.100000000000001" customHeight="1">
      <c r="A27" s="939">
        <v>13</v>
      </c>
      <c r="B27" s="936">
        <v>3</v>
      </c>
      <c r="C27" s="936" t="str">
        <f>VLOOKUP(B27,$B$41:$D$82,2)</f>
        <v>丸子</v>
      </c>
      <c r="D27" s="937" t="str">
        <f>VLOOKUP(B27,$B$41:$D$82,3)</f>
        <v>拓大紅陵</v>
      </c>
      <c r="E27" s="957"/>
      <c r="F27" s="663"/>
      <c r="G27" s="656"/>
      <c r="H27" s="656"/>
      <c r="I27"/>
      <c r="J27"/>
      <c r="K27" s="670">
        <v>3</v>
      </c>
      <c r="L27" s="945"/>
      <c r="M27" s="125"/>
      <c r="N27" s="777">
        <v>5</v>
      </c>
      <c r="O27" s="936">
        <v>15</v>
      </c>
      <c r="P27" s="940" t="str">
        <f>VLOOKUP(O27,$B$41:$D$82,2)</f>
        <v>藤川</v>
      </c>
      <c r="Q27" s="948" t="str">
        <f>VLOOKUP(O27,$B$41:$D$82,3)</f>
        <v>千葉経済</v>
      </c>
      <c r="R27" s="947">
        <v>28</v>
      </c>
      <c r="T27" s="33"/>
      <c r="U27" s="34"/>
    </row>
    <row r="28" spans="1:22" s="26" customFormat="1" ht="17.100000000000001" customHeight="1">
      <c r="A28" s="939"/>
      <c r="B28" s="936"/>
      <c r="C28" s="936"/>
      <c r="D28" s="937"/>
      <c r="E28" s="640">
        <v>3</v>
      </c>
      <c r="F28" s="955" t="s">
        <v>500</v>
      </c>
      <c r="G28" s="656"/>
      <c r="H28" s="656"/>
      <c r="I28"/>
      <c r="J28"/>
      <c r="K28" s="125"/>
      <c r="L28" s="780"/>
      <c r="M28" s="776">
        <v>1</v>
      </c>
      <c r="N28" s="941" t="s">
        <v>496</v>
      </c>
      <c r="O28" s="936"/>
      <c r="P28" s="940"/>
      <c r="Q28" s="948"/>
      <c r="R28" s="947"/>
      <c r="T28" s="33"/>
      <c r="U28" s="34"/>
    </row>
    <row r="29" spans="1:22" s="26" customFormat="1" ht="17.100000000000001" customHeight="1">
      <c r="A29" s="939">
        <v>14</v>
      </c>
      <c r="B29" s="936">
        <v>12</v>
      </c>
      <c r="C29" s="936" t="str">
        <f>VLOOKUP(B29,$B$41:$D$82,2)</f>
        <v>徳永</v>
      </c>
      <c r="D29" s="937" t="str">
        <f>VLOOKUP(B29,$B$41:$D$82,3)</f>
        <v>秀明八千代</v>
      </c>
      <c r="E29" s="135">
        <v>0</v>
      </c>
      <c r="F29" s="962"/>
      <c r="G29" s="640" t="s">
        <v>950</v>
      </c>
      <c r="H29"/>
      <c r="I29"/>
      <c r="J29"/>
      <c r="K29" s="125"/>
      <c r="L29" s="780"/>
      <c r="M29" s="786"/>
      <c r="N29" s="942"/>
      <c r="O29" s="936">
        <v>11</v>
      </c>
      <c r="P29" s="940" t="str">
        <f>VLOOKUP(O29,$B$41:$D$82,2)</f>
        <v>佐久間</v>
      </c>
      <c r="Q29" s="948" t="str">
        <f>VLOOKUP(O29,$B$41:$D$82,3)</f>
        <v>市立銚子</v>
      </c>
      <c r="R29" s="947">
        <v>29</v>
      </c>
      <c r="T29" s="33"/>
      <c r="U29" s="34"/>
    </row>
    <row r="30" spans="1:22" s="26" customFormat="1" ht="16.5" customHeight="1">
      <c r="A30" s="939"/>
      <c r="B30" s="936"/>
      <c r="C30" s="936"/>
      <c r="D30" s="937"/>
      <c r="E30" s="956" t="s">
        <v>489</v>
      </c>
      <c r="F30" s="401"/>
      <c r="G30"/>
      <c r="H30"/>
      <c r="I30"/>
      <c r="J30"/>
      <c r="K30" s="125"/>
      <c r="L30" s="778"/>
      <c r="M30" s="945" t="s">
        <v>504</v>
      </c>
      <c r="N30" s="785">
        <v>0</v>
      </c>
      <c r="O30" s="936"/>
      <c r="P30" s="940"/>
      <c r="Q30" s="948"/>
      <c r="R30" s="947"/>
      <c r="T30" s="33"/>
      <c r="U30" s="34"/>
    </row>
    <row r="31" spans="1:22" ht="17.100000000000001" customHeight="1">
      <c r="A31" s="939">
        <v>15</v>
      </c>
      <c r="B31" s="936">
        <v>23</v>
      </c>
      <c r="C31" s="936" t="str">
        <f>VLOOKUP(B31,$B$41:$D$82,2)</f>
        <v>藤田</v>
      </c>
      <c r="D31" s="937" t="str">
        <f>VLOOKUP(B31,$B$41:$D$82,3)</f>
        <v>習志野</v>
      </c>
      <c r="E31" s="963"/>
      <c r="F31" s="663">
        <v>0</v>
      </c>
      <c r="G31"/>
      <c r="H31"/>
      <c r="I31"/>
      <c r="J31"/>
      <c r="K31" s="125"/>
      <c r="L31" s="781">
        <v>0</v>
      </c>
      <c r="M31" s="946"/>
      <c r="N31" s="787"/>
      <c r="O31" s="936">
        <v>29</v>
      </c>
      <c r="P31" s="940" t="str">
        <f>VLOOKUP(O31,$B$41:$D$82,2)</f>
        <v>大林</v>
      </c>
      <c r="Q31" s="948" t="str">
        <f>VLOOKUP(O31,$B$41:$D$82,3)</f>
        <v>船橋東</v>
      </c>
      <c r="R31" s="947">
        <v>30</v>
      </c>
    </row>
    <row r="32" spans="1:22" ht="17.100000000000001" customHeight="1">
      <c r="A32" s="939"/>
      <c r="B32" s="936"/>
      <c r="C32" s="936"/>
      <c r="D32" s="937"/>
      <c r="E32" s="665">
        <v>4</v>
      </c>
      <c r="F32" s="310"/>
      <c r="G32" s="311"/>
      <c r="H32" s="311"/>
      <c r="I32" s="311"/>
      <c r="J32" s="311"/>
      <c r="K32" s="312"/>
      <c r="L32" s="312"/>
      <c r="M32" s="788">
        <v>2</v>
      </c>
      <c r="N32" s="789"/>
      <c r="O32" s="936"/>
      <c r="P32" s="940"/>
      <c r="Q32" s="948"/>
      <c r="R32" s="947"/>
    </row>
    <row r="33" spans="1:21" ht="27" customHeight="1">
      <c r="A33" s="76"/>
      <c r="B33" s="127"/>
      <c r="C33" s="938" t="s">
        <v>482</v>
      </c>
      <c r="D33" s="938"/>
      <c r="E33" s="82"/>
      <c r="F33" s="217"/>
      <c r="G33" s="80"/>
      <c r="H33" s="80"/>
      <c r="I33" s="127"/>
      <c r="J33" s="127"/>
      <c r="K33" s="127"/>
      <c r="L33" s="200"/>
      <c r="M33" s="200"/>
      <c r="N33" s="200"/>
      <c r="O33" s="127"/>
      <c r="P33" s="127"/>
      <c r="Q33" s="170"/>
      <c r="R33" s="76"/>
    </row>
    <row r="34" spans="1:21" ht="16.899999999999999" customHeight="1">
      <c r="A34" s="333"/>
      <c r="B34" s="127"/>
      <c r="C34" s="936" t="s">
        <v>970</v>
      </c>
      <c r="D34" s="937" t="s">
        <v>971</v>
      </c>
      <c r="E34" s="674"/>
      <c r="F34" s="684">
        <v>3</v>
      </c>
      <c r="G34" s="80"/>
      <c r="H34" s="80"/>
      <c r="I34" s="127"/>
      <c r="J34" s="127"/>
      <c r="K34" s="127"/>
      <c r="L34" s="127"/>
      <c r="M34" s="127"/>
      <c r="N34" s="127"/>
      <c r="O34" s="127"/>
      <c r="P34" s="127"/>
      <c r="Q34" s="170"/>
      <c r="R34" s="76"/>
    </row>
    <row r="35" spans="1:21" ht="16.899999999999999" customHeight="1">
      <c r="A35" s="333"/>
      <c r="B35" s="127"/>
      <c r="C35" s="936"/>
      <c r="D35" s="937"/>
      <c r="E35" s="337"/>
      <c r="F35" s="960" t="s">
        <v>571</v>
      </c>
      <c r="G35" s="685"/>
      <c r="H35" s="80"/>
      <c r="I35" s="127"/>
      <c r="J35" s="127"/>
      <c r="K35" s="127"/>
      <c r="L35" s="127"/>
      <c r="M35" s="127"/>
      <c r="N35" s="127"/>
      <c r="O35" s="127"/>
      <c r="P35" s="127"/>
      <c r="Q35" s="170"/>
      <c r="R35" s="76"/>
    </row>
    <row r="36" spans="1:21" ht="16.899999999999999" customHeight="1">
      <c r="A36" s="935"/>
      <c r="B36" s="127"/>
      <c r="C36" s="936" t="s">
        <v>981</v>
      </c>
      <c r="D36" s="937" t="s">
        <v>975</v>
      </c>
      <c r="E36" s="336"/>
      <c r="F36" s="961"/>
      <c r="G36" s="693"/>
      <c r="H36" s="80"/>
      <c r="I36" s="127"/>
      <c r="J36" s="127"/>
      <c r="K36" s="127"/>
      <c r="L36" s="127"/>
      <c r="M36" s="127"/>
      <c r="N36" s="127"/>
      <c r="O36" s="127"/>
      <c r="P36" s="127"/>
      <c r="Q36" s="170"/>
      <c r="R36" s="76"/>
    </row>
    <row r="37" spans="1:21" ht="16.899999999999999" customHeight="1">
      <c r="A37" s="935"/>
      <c r="B37" s="127"/>
      <c r="C37" s="936"/>
      <c r="D37" s="937"/>
      <c r="E37" s="17"/>
      <c r="F37" s="80">
        <v>1</v>
      </c>
      <c r="G37" s="103"/>
      <c r="H37" s="104"/>
      <c r="I37" s="127"/>
      <c r="J37" s="127"/>
      <c r="K37" s="127"/>
      <c r="L37" s="127"/>
      <c r="M37" s="127"/>
      <c r="N37" s="127"/>
      <c r="O37" s="127"/>
      <c r="P37" s="127"/>
      <c r="Q37" s="170"/>
      <c r="R37" s="76"/>
    </row>
    <row r="38" spans="1:21" ht="16.899999999999999" customHeight="1">
      <c r="A38" s="76"/>
      <c r="B38" s="127"/>
      <c r="C38" s="127"/>
      <c r="D38" s="170"/>
      <c r="E38" s="70"/>
      <c r="F38" s="202"/>
      <c r="G38" s="103"/>
      <c r="H38" s="97"/>
      <c r="I38" s="97"/>
      <c r="J38" s="40"/>
      <c r="K38" s="40"/>
      <c r="L38" s="40"/>
      <c r="M38" s="40"/>
      <c r="N38" s="40"/>
      <c r="O38" s="127"/>
      <c r="P38" s="127"/>
      <c r="Q38" s="170"/>
      <c r="R38" s="76"/>
    </row>
    <row r="39" spans="1:21" ht="4.5" customHeight="1">
      <c r="A39" s="76"/>
      <c r="B39" s="127"/>
      <c r="C39" s="127"/>
      <c r="D39" s="170"/>
      <c r="E39" s="70"/>
      <c r="F39" s="202"/>
      <c r="G39" s="103"/>
      <c r="H39" s="97"/>
      <c r="I39" s="97"/>
      <c r="J39" s="97"/>
      <c r="K39" s="97"/>
      <c r="L39" s="104"/>
      <c r="M39" s="104"/>
      <c r="N39" s="103"/>
      <c r="O39" s="127"/>
      <c r="P39" s="127"/>
      <c r="Q39" s="170"/>
      <c r="R39" s="76"/>
    </row>
    <row r="40" spans="1:21" ht="23.1" customHeight="1">
      <c r="B40" s="65" t="s">
        <v>180</v>
      </c>
      <c r="C40" s="362"/>
      <c r="D40" s="362"/>
      <c r="F40" s="18"/>
      <c r="H40" s="178"/>
      <c r="I40" s="178"/>
      <c r="J40" s="178"/>
      <c r="K40" s="171"/>
      <c r="L40" s="171"/>
      <c r="M40" s="171"/>
      <c r="N40" s="171"/>
      <c r="O40" s="171"/>
      <c r="P40" s="178"/>
      <c r="Q40" s="186"/>
      <c r="R40" s="187"/>
      <c r="S40" s="188"/>
      <c r="T40" s="143"/>
      <c r="U40" s="143"/>
    </row>
    <row r="41" spans="1:21" ht="17.25" customHeight="1">
      <c r="A41" s="37"/>
      <c r="B41" s="256">
        <v>1</v>
      </c>
      <c r="C41" s="369" t="s">
        <v>333</v>
      </c>
      <c r="D41" s="369" t="s">
        <v>186</v>
      </c>
      <c r="E41" s="252" t="s">
        <v>478</v>
      </c>
      <c r="F41" s="10"/>
      <c r="G41" s="10"/>
      <c r="H41" s="178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</row>
    <row r="42" spans="1:21">
      <c r="A42" s="37"/>
      <c r="B42" s="256">
        <v>2</v>
      </c>
      <c r="C42" s="369" t="s">
        <v>428</v>
      </c>
      <c r="D42" s="369" t="s">
        <v>186</v>
      </c>
      <c r="E42" s="252"/>
      <c r="F42" s="10"/>
      <c r="G42" s="10"/>
      <c r="H42" s="178"/>
      <c r="I42" s="171"/>
    </row>
    <row r="43" spans="1:21">
      <c r="A43" s="37"/>
      <c r="B43" s="256">
        <v>3</v>
      </c>
      <c r="C43" s="369" t="s">
        <v>327</v>
      </c>
      <c r="D43" s="539" t="s">
        <v>186</v>
      </c>
      <c r="E43" s="288"/>
      <c r="F43" s="10"/>
      <c r="G43" s="10"/>
      <c r="H43" s="178"/>
      <c r="I43" s="171"/>
    </row>
    <row r="44" spans="1:21">
      <c r="A44" s="37"/>
      <c r="B44" s="256">
        <v>4</v>
      </c>
      <c r="C44" s="369" t="s">
        <v>334</v>
      </c>
      <c r="D44" s="369" t="s">
        <v>741</v>
      </c>
      <c r="E44" s="288"/>
      <c r="F44" s="10"/>
      <c r="G44" s="10"/>
      <c r="H44" s="178"/>
      <c r="I44" s="171"/>
      <c r="N44" s="370"/>
      <c r="O44" s="370"/>
      <c r="P44" s="370"/>
    </row>
    <row r="45" spans="1:21">
      <c r="A45" s="37"/>
      <c r="B45" s="256">
        <v>5</v>
      </c>
      <c r="C45" s="369">
        <v>13</v>
      </c>
      <c r="D45" s="369" t="s">
        <v>742</v>
      </c>
      <c r="E45" s="252"/>
      <c r="F45" s="10"/>
      <c r="G45" s="10"/>
      <c r="H45" s="178"/>
      <c r="I45" s="171"/>
      <c r="J45" s="143"/>
      <c r="K45" s="143"/>
      <c r="L45" s="143"/>
      <c r="M45" s="143"/>
      <c r="N45" s="143"/>
      <c r="O45" s="143"/>
      <c r="P45" s="143"/>
      <c r="Q45" s="171"/>
      <c r="R45" s="171"/>
      <c r="S45" s="171"/>
      <c r="T45" s="171"/>
      <c r="U45" s="171"/>
    </row>
    <row r="46" spans="1:21">
      <c r="A46" s="37"/>
      <c r="B46" s="256">
        <v>6</v>
      </c>
      <c r="C46" s="369">
        <v>14</v>
      </c>
      <c r="D46" s="369" t="s">
        <v>743</v>
      </c>
      <c r="E46" s="252"/>
      <c r="F46" s="10"/>
      <c r="G46" s="10"/>
      <c r="H46" s="178"/>
      <c r="I46" s="171"/>
      <c r="J46" s="143"/>
      <c r="K46" s="143"/>
      <c r="L46" s="143"/>
      <c r="M46" s="143"/>
      <c r="N46" s="143"/>
      <c r="O46" s="143"/>
      <c r="P46" s="143"/>
      <c r="Q46" s="171"/>
      <c r="R46" s="171"/>
      <c r="S46" s="171"/>
      <c r="T46" s="171"/>
      <c r="U46" s="171"/>
    </row>
    <row r="47" spans="1:21">
      <c r="A47" s="37"/>
      <c r="B47" s="256">
        <v>7</v>
      </c>
      <c r="C47" s="369" t="s">
        <v>310</v>
      </c>
      <c r="D47" s="369" t="s">
        <v>188</v>
      </c>
      <c r="E47" s="252"/>
      <c r="F47" s="10"/>
      <c r="G47" s="10"/>
      <c r="H47" s="178"/>
      <c r="I47" s="171"/>
      <c r="J47" s="143"/>
      <c r="K47" s="143"/>
      <c r="L47" s="143"/>
      <c r="M47" s="143"/>
      <c r="N47" s="143"/>
      <c r="O47" s="143"/>
      <c r="P47" s="143"/>
      <c r="Q47" s="171"/>
      <c r="R47" s="171"/>
      <c r="S47" s="171"/>
      <c r="T47" s="171"/>
      <c r="U47" s="171"/>
    </row>
    <row r="48" spans="1:21">
      <c r="A48" s="37"/>
      <c r="B48" s="256">
        <v>8</v>
      </c>
      <c r="C48" s="369" t="s">
        <v>420</v>
      </c>
      <c r="D48" s="369" t="s">
        <v>71</v>
      </c>
      <c r="E48" s="252"/>
      <c r="F48" s="10"/>
      <c r="G48" s="10"/>
      <c r="H48" s="178"/>
      <c r="I48" s="143"/>
      <c r="J48" s="143"/>
      <c r="K48" s="143"/>
      <c r="L48" s="143"/>
      <c r="M48" s="143"/>
      <c r="N48" s="143"/>
      <c r="O48" s="143"/>
      <c r="P48" s="143"/>
      <c r="Q48" s="171"/>
      <c r="R48" s="171"/>
      <c r="S48" s="171"/>
      <c r="T48" s="171"/>
      <c r="U48" s="171"/>
    </row>
    <row r="49" spans="1:27">
      <c r="A49" s="37"/>
      <c r="B49" s="256">
        <v>9</v>
      </c>
      <c r="C49" s="369" t="s">
        <v>187</v>
      </c>
      <c r="D49" s="369" t="s">
        <v>71</v>
      </c>
      <c r="E49" s="252"/>
      <c r="F49" s="10"/>
      <c r="H49" s="32"/>
      <c r="M49" s="34"/>
      <c r="Q49" s="26"/>
    </row>
    <row r="50" spans="1:27">
      <c r="A50" s="37"/>
      <c r="B50" s="256">
        <v>10</v>
      </c>
      <c r="C50" s="369" t="s">
        <v>311</v>
      </c>
      <c r="D50" s="369" t="s">
        <v>336</v>
      </c>
      <c r="E50" s="252"/>
      <c r="F50" s="10"/>
      <c r="H50" s="26"/>
      <c r="M50" s="26"/>
      <c r="Q50" s="26"/>
    </row>
    <row r="51" spans="1:27">
      <c r="A51" s="37"/>
      <c r="B51" s="256">
        <v>11</v>
      </c>
      <c r="C51" s="369" t="s">
        <v>321</v>
      </c>
      <c r="D51" s="369" t="s">
        <v>336</v>
      </c>
      <c r="E51" s="252"/>
      <c r="F51" s="10"/>
      <c r="H51" s="26"/>
      <c r="I51" s="26"/>
      <c r="M51" s="26"/>
      <c r="Q51" s="26"/>
    </row>
    <row r="52" spans="1:27">
      <c r="A52" s="37"/>
      <c r="B52" s="256">
        <v>12</v>
      </c>
      <c r="C52" s="369" t="s">
        <v>416</v>
      </c>
      <c r="D52" s="539" t="s">
        <v>286</v>
      </c>
      <c r="E52" s="252"/>
      <c r="F52" s="10"/>
      <c r="H52" s="26"/>
      <c r="I52" s="26"/>
      <c r="J52" s="26"/>
      <c r="L52" s="26"/>
      <c r="M52" s="26"/>
      <c r="N52" s="26"/>
      <c r="O52" s="26"/>
      <c r="P52" s="26"/>
      <c r="Q52" s="26"/>
    </row>
    <row r="53" spans="1:27">
      <c r="A53" s="37"/>
      <c r="B53" s="256">
        <v>13</v>
      </c>
      <c r="C53" s="369" t="s">
        <v>359</v>
      </c>
      <c r="D53" s="369" t="s">
        <v>328</v>
      </c>
      <c r="E53" s="252"/>
      <c r="F53" s="10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>
      <c r="A54" s="37"/>
      <c r="B54" s="256">
        <v>14</v>
      </c>
      <c r="C54" s="369" t="s">
        <v>414</v>
      </c>
      <c r="D54" s="369" t="s">
        <v>68</v>
      </c>
      <c r="E54" s="252"/>
      <c r="F54" s="10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>
      <c r="A55" s="37"/>
      <c r="B55" s="256">
        <v>15</v>
      </c>
      <c r="C55" s="369" t="s">
        <v>411</v>
      </c>
      <c r="D55" s="369" t="s">
        <v>339</v>
      </c>
      <c r="E55" s="252"/>
      <c r="F55" s="10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>
      <c r="A56" s="37"/>
      <c r="B56" s="256">
        <v>16</v>
      </c>
      <c r="C56" s="369" t="s">
        <v>410</v>
      </c>
      <c r="D56" s="369" t="s">
        <v>339</v>
      </c>
      <c r="E56" s="252"/>
      <c r="F56" s="10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>
      <c r="A57" s="262"/>
      <c r="B57" s="256">
        <v>17</v>
      </c>
      <c r="C57" s="369" t="s">
        <v>338</v>
      </c>
      <c r="D57" s="369" t="s">
        <v>331</v>
      </c>
      <c r="E57" s="252"/>
      <c r="F57" s="10"/>
      <c r="G57" s="10"/>
      <c r="H57" s="178"/>
      <c r="I57" s="171"/>
      <c r="J57" s="143"/>
      <c r="K57" s="143"/>
      <c r="L57" s="143"/>
      <c r="M57" s="171"/>
      <c r="N57" s="171"/>
      <c r="O57" s="171"/>
      <c r="P57" s="171"/>
      <c r="Q57" s="171"/>
      <c r="R57" s="171"/>
      <c r="S57" s="171"/>
      <c r="T57" s="171"/>
      <c r="U57" s="171"/>
    </row>
    <row r="58" spans="1:27">
      <c r="A58" s="37"/>
      <c r="B58" s="256">
        <v>18</v>
      </c>
      <c r="C58" s="369" t="s">
        <v>292</v>
      </c>
      <c r="D58" s="369" t="s">
        <v>331</v>
      </c>
      <c r="E58" s="252"/>
      <c r="F58" s="10"/>
      <c r="G58" s="10"/>
      <c r="H58" s="178"/>
      <c r="I58" s="143"/>
      <c r="J58" s="143"/>
      <c r="K58" s="143"/>
      <c r="L58" s="143"/>
      <c r="M58" s="171"/>
      <c r="N58" s="171"/>
      <c r="O58" s="171"/>
      <c r="P58" s="171"/>
      <c r="Q58" s="171"/>
      <c r="R58" s="171"/>
      <c r="S58" s="171"/>
      <c r="T58" s="171"/>
      <c r="U58" s="171"/>
    </row>
    <row r="59" spans="1:27">
      <c r="A59" s="262"/>
      <c r="B59" s="256">
        <v>19</v>
      </c>
      <c r="C59" s="369" t="s">
        <v>452</v>
      </c>
      <c r="D59" s="369" t="s">
        <v>345</v>
      </c>
      <c r="E59" s="252"/>
      <c r="F59" s="10"/>
      <c r="M59" s="171"/>
      <c r="N59" s="171"/>
      <c r="O59" s="171"/>
      <c r="P59" s="171"/>
      <c r="Q59" s="171"/>
      <c r="R59" s="171"/>
      <c r="S59" s="171"/>
      <c r="T59" s="171"/>
      <c r="U59" s="171"/>
    </row>
    <row r="60" spans="1:27">
      <c r="A60" s="37"/>
      <c r="B60" s="256">
        <v>20</v>
      </c>
      <c r="C60" s="369" t="s">
        <v>297</v>
      </c>
      <c r="D60" s="369" t="s">
        <v>340</v>
      </c>
      <c r="E60" s="288"/>
      <c r="F60" s="10"/>
      <c r="M60" s="171"/>
      <c r="N60" s="171"/>
      <c r="O60" s="171"/>
      <c r="P60" s="171"/>
      <c r="Q60" s="171"/>
      <c r="R60" s="171"/>
      <c r="S60" s="171"/>
      <c r="T60" s="171"/>
      <c r="U60" s="171"/>
    </row>
    <row r="61" spans="1:27">
      <c r="A61" s="37"/>
      <c r="B61" s="256">
        <v>21</v>
      </c>
      <c r="C61" s="369" t="s">
        <v>405</v>
      </c>
      <c r="D61" s="369" t="s">
        <v>340</v>
      </c>
      <c r="E61" s="252"/>
      <c r="F61" s="10"/>
      <c r="H61" s="370"/>
      <c r="J61" s="370"/>
      <c r="L61" s="370"/>
      <c r="M61" s="143"/>
      <c r="N61" s="171"/>
      <c r="O61" s="171"/>
      <c r="P61" s="171"/>
      <c r="Q61" s="171"/>
      <c r="R61" s="171"/>
      <c r="S61" s="171"/>
      <c r="T61" s="171"/>
      <c r="U61" s="171"/>
    </row>
    <row r="62" spans="1:27">
      <c r="A62" s="262"/>
      <c r="B62" s="256">
        <v>22</v>
      </c>
      <c r="C62" s="369" t="s">
        <v>404</v>
      </c>
      <c r="D62" s="369" t="s">
        <v>65</v>
      </c>
      <c r="E62" s="252"/>
      <c r="F62" s="10"/>
      <c r="G62" s="10"/>
      <c r="H62" s="178"/>
      <c r="I62" s="143"/>
      <c r="J62" s="143"/>
      <c r="K62" s="143"/>
      <c r="L62" s="143"/>
      <c r="M62" s="143"/>
      <c r="N62" s="171"/>
      <c r="O62" s="171"/>
      <c r="P62" s="171"/>
      <c r="Q62" s="171"/>
      <c r="R62" s="171"/>
      <c r="S62" s="171"/>
      <c r="T62" s="171"/>
      <c r="U62" s="171"/>
    </row>
    <row r="63" spans="1:27">
      <c r="A63" s="37"/>
      <c r="B63" s="256">
        <v>23</v>
      </c>
      <c r="C63" s="369" t="s">
        <v>433</v>
      </c>
      <c r="D63" s="369" t="s">
        <v>65</v>
      </c>
      <c r="E63" s="252" t="s">
        <v>481</v>
      </c>
      <c r="F63" s="10"/>
      <c r="G63" s="10"/>
      <c r="H63" s="178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71"/>
      <c r="U63" s="171"/>
    </row>
    <row r="64" spans="1:27">
      <c r="A64" s="37"/>
      <c r="B64" s="256">
        <v>24</v>
      </c>
      <c r="C64" s="369" t="s">
        <v>401</v>
      </c>
      <c r="D64" s="369" t="s">
        <v>113</v>
      </c>
      <c r="E64" s="252"/>
      <c r="F64" s="10"/>
      <c r="G64" s="10"/>
      <c r="H64" s="178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71"/>
      <c r="U64" s="171"/>
    </row>
    <row r="65" spans="1:21">
      <c r="A65" s="37"/>
      <c r="B65" s="256">
        <v>25</v>
      </c>
      <c r="C65" s="369" t="s">
        <v>453</v>
      </c>
      <c r="D65" s="369" t="s">
        <v>113</v>
      </c>
      <c r="E65" s="252"/>
      <c r="F65" s="10"/>
      <c r="G65" s="10"/>
      <c r="K65" s="34"/>
      <c r="M65" s="34"/>
      <c r="P65" s="143"/>
      <c r="Q65" s="143"/>
      <c r="R65" s="143"/>
      <c r="S65" s="143"/>
      <c r="T65" s="171"/>
      <c r="U65" s="171"/>
    </row>
    <row r="66" spans="1:21">
      <c r="A66" s="37"/>
      <c r="B66" s="256">
        <v>26</v>
      </c>
      <c r="C66" s="369" t="s">
        <v>318</v>
      </c>
      <c r="D66" s="369" t="s">
        <v>332</v>
      </c>
      <c r="E66" s="252"/>
      <c r="F66" s="10"/>
      <c r="G66" s="10"/>
      <c r="J66" s="26"/>
      <c r="K66" s="26"/>
      <c r="M66" s="26"/>
      <c r="P66" s="143"/>
      <c r="Q66" s="143"/>
      <c r="R66" s="143"/>
      <c r="S66" s="143"/>
      <c r="T66" s="171"/>
      <c r="U66" s="171"/>
    </row>
    <row r="67" spans="1:21">
      <c r="A67" s="37"/>
      <c r="B67" s="256">
        <v>27</v>
      </c>
      <c r="C67" s="369" t="s">
        <v>454</v>
      </c>
      <c r="D67" s="369" t="s">
        <v>332</v>
      </c>
      <c r="E67" s="252"/>
      <c r="G67" s="10"/>
      <c r="I67" s="26"/>
      <c r="J67" s="26"/>
      <c r="K67" s="26"/>
      <c r="M67" s="26"/>
      <c r="P67" s="178"/>
      <c r="Q67" s="181"/>
      <c r="R67" s="182"/>
      <c r="S67" s="171"/>
      <c r="T67" s="171"/>
      <c r="U67" s="178"/>
    </row>
    <row r="68" spans="1:21">
      <c r="A68" s="37"/>
      <c r="B68" s="256">
        <v>28</v>
      </c>
      <c r="C68" s="369" t="s">
        <v>455</v>
      </c>
      <c r="D68" s="369" t="s">
        <v>332</v>
      </c>
      <c r="E68" s="252" t="s">
        <v>480</v>
      </c>
      <c r="F68" s="10"/>
      <c r="G68" s="10"/>
      <c r="H68" s="26"/>
      <c r="I68" s="26"/>
      <c r="K68" s="26"/>
      <c r="L68" s="26"/>
      <c r="M68" s="26"/>
      <c r="N68" s="26"/>
      <c r="O68" s="26"/>
      <c r="P68" s="178"/>
      <c r="Q68" s="181"/>
      <c r="R68" s="143"/>
      <c r="S68" s="171"/>
      <c r="T68" s="143"/>
      <c r="U68" s="178"/>
    </row>
    <row r="69" spans="1:21">
      <c r="A69" s="37"/>
      <c r="B69" s="256">
        <v>29</v>
      </c>
      <c r="C69" s="467" t="s">
        <v>432</v>
      </c>
      <c r="D69" s="315" t="s">
        <v>337</v>
      </c>
      <c r="E69" s="252" t="s">
        <v>479</v>
      </c>
      <c r="F69" s="10"/>
      <c r="G69" s="10"/>
      <c r="H69" s="178"/>
      <c r="I69" s="143"/>
      <c r="J69" s="143"/>
      <c r="K69" s="143"/>
      <c r="L69" s="143"/>
      <c r="M69" s="143"/>
      <c r="N69" s="143"/>
      <c r="O69" s="178"/>
      <c r="P69" s="143"/>
      <c r="Q69" s="143"/>
      <c r="R69" s="171"/>
      <c r="S69" s="171"/>
      <c r="T69" s="143"/>
      <c r="U69" s="178"/>
    </row>
    <row r="70" spans="1:21">
      <c r="A70" s="37"/>
      <c r="B70" s="256">
        <v>30</v>
      </c>
      <c r="C70" s="467" t="s">
        <v>456</v>
      </c>
      <c r="D70" s="315" t="s">
        <v>337</v>
      </c>
      <c r="E70" s="252"/>
      <c r="F70" s="10"/>
      <c r="G70" s="10"/>
      <c r="H70" s="178"/>
      <c r="I70" s="143"/>
      <c r="J70" s="143"/>
      <c r="K70" s="143"/>
      <c r="L70" s="143"/>
      <c r="M70" s="143"/>
      <c r="N70" s="143"/>
      <c r="O70" s="178"/>
      <c r="P70" s="143"/>
      <c r="Q70" s="143"/>
      <c r="R70" s="171"/>
      <c r="S70" s="171"/>
      <c r="T70" s="143"/>
      <c r="U70" s="171"/>
    </row>
    <row r="71" spans="1:21">
      <c r="A71" s="262"/>
      <c r="B71" s="256"/>
      <c r="C71" s="314"/>
      <c r="D71" s="315"/>
      <c r="E71" s="252"/>
      <c r="F71" s="10"/>
      <c r="G71" s="10"/>
      <c r="H71" s="178"/>
      <c r="I71" s="143"/>
      <c r="J71" s="143"/>
      <c r="K71" s="143"/>
      <c r="L71" s="143"/>
      <c r="M71" s="143"/>
      <c r="N71" s="143"/>
      <c r="O71" s="178"/>
      <c r="P71" s="143"/>
      <c r="Q71" s="143"/>
      <c r="R71" s="171"/>
      <c r="S71" s="171"/>
      <c r="T71" s="143"/>
      <c r="U71" s="171"/>
    </row>
    <row r="72" spans="1:21">
      <c r="A72" s="262"/>
      <c r="B72" s="256"/>
      <c r="C72" s="314"/>
      <c r="D72" s="315"/>
      <c r="E72" s="252"/>
      <c r="F72" s="10"/>
      <c r="G72" s="10"/>
      <c r="H72" s="178"/>
      <c r="I72" s="143"/>
      <c r="J72" s="143"/>
      <c r="K72" s="143"/>
      <c r="L72" s="143"/>
      <c r="M72" s="143"/>
      <c r="N72" s="143"/>
      <c r="O72" s="178"/>
      <c r="P72" s="143"/>
      <c r="Q72" s="143"/>
      <c r="R72" s="171"/>
      <c r="S72" s="171"/>
      <c r="T72" s="143"/>
      <c r="U72" s="171"/>
    </row>
    <row r="73" spans="1:21">
      <c r="A73" s="37"/>
      <c r="B73" s="256"/>
      <c r="C73" s="314"/>
      <c r="D73" s="315"/>
      <c r="E73" s="252"/>
      <c r="F73" s="10"/>
      <c r="G73" s="10"/>
      <c r="H73" s="178"/>
      <c r="I73" s="143"/>
      <c r="J73" s="143"/>
      <c r="K73" s="143"/>
      <c r="L73" s="143"/>
      <c r="M73" s="143"/>
      <c r="N73" s="143"/>
      <c r="O73" s="178"/>
      <c r="P73" s="171"/>
      <c r="Q73" s="171"/>
      <c r="R73" s="171"/>
      <c r="S73" s="171"/>
      <c r="T73" s="171"/>
      <c r="U73" s="171"/>
    </row>
    <row r="74" spans="1:21">
      <c r="A74" s="37"/>
      <c r="B74" s="256"/>
      <c r="C74" s="314"/>
      <c r="D74" s="315"/>
      <c r="E74" s="252"/>
      <c r="F74" s="10"/>
      <c r="G74" s="10"/>
      <c r="H74" s="178"/>
      <c r="I74" s="143"/>
      <c r="J74" s="143"/>
      <c r="K74" s="143"/>
      <c r="L74" s="143"/>
      <c r="M74" s="143"/>
      <c r="N74" s="143"/>
      <c r="O74" s="178"/>
      <c r="P74" s="171"/>
      <c r="Q74" s="171"/>
      <c r="R74" s="171"/>
      <c r="S74" s="171"/>
      <c r="T74" s="171"/>
      <c r="U74" s="171"/>
    </row>
    <row r="75" spans="1:21">
      <c r="A75" s="37"/>
      <c r="B75" s="256"/>
      <c r="C75" s="314"/>
      <c r="D75" s="315"/>
      <c r="E75" s="252"/>
      <c r="F75" s="10"/>
      <c r="G75" s="10"/>
      <c r="H75" s="178"/>
      <c r="I75" s="178"/>
      <c r="J75" s="178"/>
      <c r="K75" s="171"/>
      <c r="L75" s="171"/>
      <c r="M75" s="171"/>
      <c r="N75" s="178"/>
      <c r="O75" s="178"/>
      <c r="P75" s="171"/>
      <c r="Q75" s="171"/>
      <c r="R75" s="171"/>
      <c r="S75" s="171"/>
      <c r="T75" s="171"/>
      <c r="U75" s="171"/>
    </row>
    <row r="76" spans="1:21">
      <c r="A76" s="37"/>
      <c r="B76" s="256"/>
      <c r="C76" s="314"/>
      <c r="D76" s="315"/>
      <c r="E76" s="252"/>
      <c r="F76" s="126"/>
      <c r="G76" s="10"/>
      <c r="H76" s="178"/>
      <c r="I76" s="178"/>
      <c r="J76" s="178"/>
      <c r="K76" s="171"/>
      <c r="L76" s="171"/>
      <c r="M76" s="171"/>
      <c r="N76" s="178"/>
      <c r="O76" s="178"/>
      <c r="P76" s="171"/>
      <c r="Q76" s="171"/>
      <c r="R76" s="171"/>
      <c r="S76" s="171"/>
      <c r="T76" s="171"/>
      <c r="U76" s="171"/>
    </row>
    <row r="77" spans="1:21">
      <c r="A77" s="37"/>
      <c r="B77" s="256"/>
      <c r="C77" s="314"/>
      <c r="D77" s="315"/>
      <c r="E77" s="288"/>
      <c r="F77" s="126"/>
      <c r="G77" s="10"/>
      <c r="H77" s="178"/>
      <c r="I77" s="178"/>
      <c r="J77" s="178"/>
      <c r="K77" s="142"/>
      <c r="L77" s="171"/>
      <c r="M77" s="171"/>
      <c r="N77" s="178"/>
      <c r="O77" s="178"/>
      <c r="P77" s="171"/>
      <c r="Q77" s="171"/>
      <c r="R77" s="171"/>
      <c r="S77" s="171"/>
      <c r="T77" s="171"/>
      <c r="U77" s="171"/>
    </row>
    <row r="78" spans="1:21">
      <c r="A78" s="37"/>
      <c r="B78" s="256"/>
      <c r="C78" s="314"/>
      <c r="D78" s="315"/>
      <c r="E78" s="252"/>
      <c r="F78" s="126"/>
      <c r="G78" s="10"/>
      <c r="H78" s="178"/>
      <c r="I78" s="178"/>
      <c r="J78" s="178"/>
      <c r="K78" s="171"/>
      <c r="L78" s="171"/>
      <c r="M78" s="171"/>
      <c r="N78" s="178"/>
      <c r="O78" s="178"/>
      <c r="P78" s="171"/>
      <c r="Q78" s="171"/>
      <c r="R78" s="171"/>
      <c r="S78" s="171"/>
      <c r="T78" s="171"/>
      <c r="U78" s="171"/>
    </row>
    <row r="79" spans="1:21">
      <c r="A79" s="37"/>
      <c r="B79" s="256"/>
      <c r="C79" s="276"/>
      <c r="D79" s="253"/>
      <c r="E79" s="252"/>
      <c r="F79" s="126"/>
      <c r="G79" s="10"/>
      <c r="H79" s="178"/>
      <c r="I79" s="178"/>
      <c r="J79" s="178"/>
      <c r="K79" s="171"/>
      <c r="L79" s="171"/>
      <c r="M79" s="171"/>
      <c r="N79" s="178"/>
      <c r="O79" s="178"/>
      <c r="P79" s="171"/>
      <c r="Q79" s="171"/>
      <c r="R79" s="171"/>
      <c r="S79" s="171"/>
      <c r="T79" s="171"/>
      <c r="U79" s="171"/>
    </row>
    <row r="80" spans="1:21">
      <c r="A80" s="37"/>
      <c r="B80" s="256"/>
      <c r="C80" s="276"/>
      <c r="D80" s="253"/>
      <c r="E80" s="288"/>
      <c r="F80" s="126"/>
      <c r="G80" s="10"/>
      <c r="H80" s="178"/>
      <c r="I80" s="178"/>
      <c r="J80" s="178"/>
      <c r="K80" s="171"/>
      <c r="L80" s="171"/>
      <c r="M80" s="171"/>
      <c r="N80" s="178"/>
      <c r="O80" s="178"/>
      <c r="P80" s="171"/>
      <c r="Q80" s="171"/>
      <c r="R80" s="171"/>
      <c r="S80" s="171"/>
      <c r="T80" s="171"/>
      <c r="U80" s="171"/>
    </row>
    <row r="81" spans="1:21">
      <c r="A81" s="37"/>
      <c r="B81" s="111"/>
      <c r="C81" s="89"/>
      <c r="D81" s="183"/>
      <c r="E81" s="70"/>
      <c r="F81" s="126"/>
      <c r="G81" s="10"/>
      <c r="H81" s="178"/>
      <c r="I81" s="178"/>
      <c r="J81" s="178"/>
      <c r="K81" s="171"/>
      <c r="L81" s="171"/>
      <c r="M81" s="171"/>
      <c r="N81" s="178"/>
      <c r="O81" s="178"/>
      <c r="P81" s="171"/>
      <c r="Q81" s="171"/>
      <c r="R81" s="171"/>
      <c r="S81" s="171"/>
      <c r="T81" s="171"/>
      <c r="U81" s="171"/>
    </row>
    <row r="82" spans="1:21">
      <c r="C82" s="89"/>
      <c r="D82" s="70"/>
      <c r="E82" s="126"/>
      <c r="F82" s="10"/>
      <c r="G82" s="171"/>
      <c r="H82" s="171"/>
      <c r="I82" s="171"/>
      <c r="J82" s="171"/>
      <c r="K82" s="171"/>
      <c r="L82" s="171"/>
      <c r="M82" s="171"/>
      <c r="N82" s="171"/>
      <c r="O82" s="178"/>
      <c r="P82" s="181"/>
      <c r="Q82" s="171"/>
      <c r="R82" s="171"/>
      <c r="S82" s="171"/>
      <c r="T82" s="178"/>
      <c r="U82" s="18"/>
    </row>
    <row r="83" spans="1:21">
      <c r="D83" s="10"/>
      <c r="E83" s="126"/>
      <c r="F83" s="10"/>
      <c r="O83" s="11"/>
      <c r="P83" s="46"/>
      <c r="Q83" s="18"/>
      <c r="S83" s="17"/>
      <c r="T83" s="22"/>
      <c r="U83" s="18"/>
    </row>
    <row r="84" spans="1:21">
      <c r="D84" s="18"/>
      <c r="E84" s="11"/>
      <c r="F84" s="18"/>
      <c r="O84" s="11"/>
      <c r="P84" s="46"/>
      <c r="Q84" s="18"/>
      <c r="S84" s="17"/>
      <c r="T84" s="22"/>
      <c r="U84" s="18"/>
    </row>
    <row r="85" spans="1:21">
      <c r="D85" s="18"/>
      <c r="E85" s="11"/>
      <c r="F85" s="18"/>
      <c r="O85" s="11"/>
      <c r="P85" s="46"/>
      <c r="Q85" s="18"/>
      <c r="S85" s="17"/>
      <c r="T85" s="22"/>
      <c r="U85" s="18"/>
    </row>
    <row r="86" spans="1:21">
      <c r="D86" s="18"/>
      <c r="E86" s="11"/>
      <c r="F86" s="18"/>
      <c r="P86" s="18"/>
      <c r="Q86" s="18"/>
      <c r="T86" s="18"/>
      <c r="U86" s="18"/>
    </row>
    <row r="87" spans="1:21">
      <c r="D87" s="18"/>
      <c r="E87" s="11"/>
      <c r="F87" s="18"/>
      <c r="P87" s="18"/>
      <c r="Q87" s="18"/>
      <c r="T87" s="18"/>
      <c r="U87" s="18"/>
    </row>
    <row r="88" spans="1:21">
      <c r="D88" s="18"/>
      <c r="E88" s="11"/>
      <c r="F88" s="18"/>
      <c r="P88" s="18"/>
      <c r="Q88" s="18"/>
      <c r="T88" s="18"/>
      <c r="U88" s="18"/>
    </row>
    <row r="89" spans="1:21">
      <c r="D89" s="18"/>
      <c r="E89" s="11"/>
      <c r="F89" s="18"/>
      <c r="P89" s="18"/>
      <c r="Q89" s="18"/>
      <c r="T89" s="18"/>
      <c r="U89" s="18"/>
    </row>
    <row r="90" spans="1:21">
      <c r="D90" s="18"/>
      <c r="E90" s="11"/>
      <c r="F90" s="18"/>
      <c r="P90" s="18"/>
      <c r="Q90" s="18"/>
      <c r="T90" s="18"/>
      <c r="U90" s="18"/>
    </row>
    <row r="91" spans="1:21">
      <c r="D91" s="18"/>
      <c r="E91" s="11"/>
      <c r="F91" s="18"/>
      <c r="P91" s="18"/>
      <c r="Q91" s="18"/>
      <c r="T91" s="18"/>
      <c r="U91" s="18"/>
    </row>
    <row r="92" spans="1:21">
      <c r="D92" s="18"/>
      <c r="E92" s="11"/>
      <c r="F92" s="18"/>
      <c r="P92" s="18"/>
      <c r="Q92" s="18"/>
      <c r="T92" s="18"/>
      <c r="U92" s="18"/>
    </row>
    <row r="93" spans="1:21">
      <c r="D93" s="18"/>
      <c r="E93" s="11"/>
      <c r="F93" s="18"/>
      <c r="P93" s="18"/>
      <c r="Q93" s="18"/>
      <c r="T93" s="18"/>
      <c r="U93" s="18"/>
    </row>
    <row r="94" spans="1:21">
      <c r="D94" s="18"/>
      <c r="E94" s="11"/>
      <c r="F94" s="18"/>
      <c r="P94" s="18"/>
      <c r="Q94" s="18"/>
      <c r="T94" s="18"/>
      <c r="U94" s="18"/>
    </row>
    <row r="95" spans="1:21">
      <c r="D95" s="18"/>
      <c r="E95" s="11"/>
      <c r="F95" s="18"/>
      <c r="O95" s="11"/>
      <c r="P95" s="46"/>
      <c r="Q95" s="18"/>
      <c r="S95" s="17"/>
      <c r="T95" s="22"/>
      <c r="U95" s="18"/>
    </row>
    <row r="96" spans="1:21">
      <c r="D96" s="18"/>
      <c r="E96" s="11"/>
      <c r="F96" s="18"/>
      <c r="O96" s="11"/>
      <c r="P96" s="46"/>
      <c r="Q96" s="18"/>
      <c r="S96" s="17"/>
      <c r="T96" s="22"/>
      <c r="U96" s="18"/>
    </row>
    <row r="97" spans="4:21">
      <c r="D97" s="18"/>
      <c r="E97" s="11"/>
      <c r="F97" s="18"/>
      <c r="O97" s="11"/>
      <c r="P97" s="46"/>
      <c r="Q97" s="18"/>
      <c r="S97" s="17"/>
      <c r="T97" s="22"/>
      <c r="U97" s="18"/>
    </row>
    <row r="98" spans="4:21">
      <c r="D98" s="18"/>
      <c r="E98" s="11"/>
      <c r="F98" s="18"/>
      <c r="O98" s="11"/>
      <c r="P98" s="46"/>
      <c r="Q98" s="18"/>
      <c r="S98" s="17"/>
      <c r="T98" s="22"/>
      <c r="U98" s="18"/>
    </row>
    <row r="99" spans="4:21">
      <c r="D99" s="18"/>
      <c r="E99" s="11"/>
      <c r="F99" s="18"/>
      <c r="O99" s="11"/>
      <c r="P99" s="46"/>
      <c r="Q99" s="18"/>
      <c r="S99" s="17"/>
      <c r="T99" s="22"/>
      <c r="U99" s="18"/>
    </row>
  </sheetData>
  <mergeCells count="157">
    <mergeCell ref="F4:F5"/>
    <mergeCell ref="E6:E7"/>
    <mergeCell ref="I18:J18"/>
    <mergeCell ref="F35:F36"/>
    <mergeCell ref="L26:L27"/>
    <mergeCell ref="L10:L11"/>
    <mergeCell ref="K17:K18"/>
    <mergeCell ref="H17:H18"/>
    <mergeCell ref="G24:G25"/>
    <mergeCell ref="G8:G9"/>
    <mergeCell ref="F20:F21"/>
    <mergeCell ref="F28:F29"/>
    <mergeCell ref="E30:E31"/>
    <mergeCell ref="E26:E27"/>
    <mergeCell ref="E22:E23"/>
    <mergeCell ref="E18:E19"/>
    <mergeCell ref="F12:F13"/>
    <mergeCell ref="E14:E15"/>
    <mergeCell ref="E10:E11"/>
    <mergeCell ref="O5:O6"/>
    <mergeCell ref="O19:O20"/>
    <mergeCell ref="O15:O16"/>
    <mergeCell ref="O3:O4"/>
    <mergeCell ref="O13:O14"/>
    <mergeCell ref="P7:P8"/>
    <mergeCell ref="O7:O8"/>
    <mergeCell ref="R17:R18"/>
    <mergeCell ref="Q3:Q4"/>
    <mergeCell ref="Q7:Q8"/>
    <mergeCell ref="Q5:Q6"/>
    <mergeCell ref="Q11:Q12"/>
    <mergeCell ref="R9:R10"/>
    <mergeCell ref="Q9:Q10"/>
    <mergeCell ref="P3:P4"/>
    <mergeCell ref="P9:P10"/>
    <mergeCell ref="O9:O10"/>
    <mergeCell ref="O11:O12"/>
    <mergeCell ref="P23:P24"/>
    <mergeCell ref="P25:P26"/>
    <mergeCell ref="R25:R26"/>
    <mergeCell ref="Q27:Q28"/>
    <mergeCell ref="P15:P16"/>
    <mergeCell ref="R15:R16"/>
    <mergeCell ref="R3:R4"/>
    <mergeCell ref="P11:P12"/>
    <mergeCell ref="P13:P14"/>
    <mergeCell ref="P5:P6"/>
    <mergeCell ref="E1:N1"/>
    <mergeCell ref="C21:C22"/>
    <mergeCell ref="D3:D4"/>
    <mergeCell ref="D11:D12"/>
    <mergeCell ref="D19:D20"/>
    <mergeCell ref="D21:D22"/>
    <mergeCell ref="C19:C20"/>
    <mergeCell ref="C15:C16"/>
    <mergeCell ref="D5:D6"/>
    <mergeCell ref="C13:C14"/>
    <mergeCell ref="C7:C8"/>
    <mergeCell ref="D15:D16"/>
    <mergeCell ref="C9:C10"/>
    <mergeCell ref="D9:D10"/>
    <mergeCell ref="D13:D14"/>
    <mergeCell ref="D17:D18"/>
    <mergeCell ref="N20:N21"/>
    <mergeCell ref="N16:N17"/>
    <mergeCell ref="N12:N13"/>
    <mergeCell ref="N8:N9"/>
    <mergeCell ref="N4:N5"/>
    <mergeCell ref="M22:M23"/>
    <mergeCell ref="M14:M15"/>
    <mergeCell ref="M6:M7"/>
    <mergeCell ref="A3:A4"/>
    <mergeCell ref="C3:C4"/>
    <mergeCell ref="B3:B4"/>
    <mergeCell ref="B5:B6"/>
    <mergeCell ref="A5:A6"/>
    <mergeCell ref="C5:C6"/>
    <mergeCell ref="A7:A8"/>
    <mergeCell ref="D7:D8"/>
    <mergeCell ref="A11:A12"/>
    <mergeCell ref="A9:A10"/>
    <mergeCell ref="B7:B8"/>
    <mergeCell ref="B11:B12"/>
    <mergeCell ref="C11:C12"/>
    <mergeCell ref="B9:B10"/>
    <mergeCell ref="A31:A32"/>
    <mergeCell ref="R5:R6"/>
    <mergeCell ref="R7:R8"/>
    <mergeCell ref="R13:R14"/>
    <mergeCell ref="Q13:Q14"/>
    <mergeCell ref="R11:R12"/>
    <mergeCell ref="Q31:Q32"/>
    <mergeCell ref="R21:R22"/>
    <mergeCell ref="Q17:Q18"/>
    <mergeCell ref="Q19:Q20"/>
    <mergeCell ref="Q25:Q26"/>
    <mergeCell ref="P17:P18"/>
    <mergeCell ref="P19:P20"/>
    <mergeCell ref="P27:P28"/>
    <mergeCell ref="Q23:Q24"/>
    <mergeCell ref="P21:P22"/>
    <mergeCell ref="R31:R32"/>
    <mergeCell ref="R29:R30"/>
    <mergeCell ref="Q29:Q30"/>
    <mergeCell ref="R27:R28"/>
    <mergeCell ref="R23:R24"/>
    <mergeCell ref="R19:R20"/>
    <mergeCell ref="Q15:Q16"/>
    <mergeCell ref="Q21:Q22"/>
    <mergeCell ref="O25:O26"/>
    <mergeCell ref="B23:B24"/>
    <mergeCell ref="O27:O28"/>
    <mergeCell ref="O31:O32"/>
    <mergeCell ref="P31:P32"/>
    <mergeCell ref="D23:D24"/>
    <mergeCell ref="D25:D26"/>
    <mergeCell ref="C17:C18"/>
    <mergeCell ref="B31:B32"/>
    <mergeCell ref="C23:C24"/>
    <mergeCell ref="C25:C26"/>
    <mergeCell ref="C27:C28"/>
    <mergeCell ref="B25:B26"/>
    <mergeCell ref="B19:B20"/>
    <mergeCell ref="O29:O30"/>
    <mergeCell ref="P29:P30"/>
    <mergeCell ref="O23:O24"/>
    <mergeCell ref="O21:O22"/>
    <mergeCell ref="C29:C30"/>
    <mergeCell ref="D29:D30"/>
    <mergeCell ref="O17:O18"/>
    <mergeCell ref="N28:N29"/>
    <mergeCell ref="N24:N25"/>
    <mergeCell ref="M30:M31"/>
    <mergeCell ref="A36:A37"/>
    <mergeCell ref="C36:C37"/>
    <mergeCell ref="D36:D37"/>
    <mergeCell ref="C34:C35"/>
    <mergeCell ref="C33:D33"/>
    <mergeCell ref="A13:A14"/>
    <mergeCell ref="A21:A22"/>
    <mergeCell ref="A23:A24"/>
    <mergeCell ref="A29:A30"/>
    <mergeCell ref="B17:B18"/>
    <mergeCell ref="B15:B16"/>
    <mergeCell ref="A17:A18"/>
    <mergeCell ref="B21:B22"/>
    <mergeCell ref="A15:A16"/>
    <mergeCell ref="A19:A20"/>
    <mergeCell ref="A25:A26"/>
    <mergeCell ref="A27:A28"/>
    <mergeCell ref="B13:B14"/>
    <mergeCell ref="B29:B30"/>
    <mergeCell ref="D34:D35"/>
    <mergeCell ref="D27:D28"/>
    <mergeCell ref="B27:B28"/>
    <mergeCell ref="C31:C32"/>
    <mergeCell ref="D31:D32"/>
  </mergeCells>
  <phoneticPr fontId="4"/>
  <printOptions horizontalCentered="1"/>
  <pageMargins left="0.23" right="0.2" top="0.39370078740157483" bottom="0.39370078740157483" header="0.47244094488188981" footer="0.51181102362204722"/>
  <pageSetup paperSize="9" scale="94" orientation="portrait" errors="blank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view="pageBreakPreview" zoomScaleNormal="100" zoomScaleSheetLayoutView="100" workbookViewId="0">
      <selection activeCell="L35" sqref="L35"/>
    </sheetView>
  </sheetViews>
  <sheetFormatPr defaultColWidth="9" defaultRowHeight="17.25"/>
  <cols>
    <col min="1" max="1" width="3.75" style="20" customWidth="1"/>
    <col min="2" max="2" width="3.125" style="20" hidden="1" customWidth="1"/>
    <col min="3" max="3" width="7.625" style="353" customWidth="1"/>
    <col min="4" max="4" width="8.75" style="46" customWidth="1"/>
    <col min="5" max="5" width="5" style="18" customWidth="1"/>
    <col min="6" max="6" width="3.875" style="353" customWidth="1"/>
    <col min="7" max="7" width="3.875" style="18" customWidth="1"/>
    <col min="8" max="8" width="4.625" style="18" customWidth="1"/>
    <col min="9" max="9" width="4.875" style="18" customWidth="1"/>
    <col min="10" max="10" width="5" style="18" customWidth="1"/>
    <col min="11" max="11" width="4.75" style="18" customWidth="1"/>
    <col min="12" max="13" width="3.875" style="18" customWidth="1"/>
    <col min="14" max="14" width="4.875" style="18" customWidth="1"/>
    <col min="15" max="15" width="3" style="18" hidden="1" customWidth="1"/>
    <col min="16" max="16" width="7.625" style="353" customWidth="1"/>
    <col min="17" max="17" width="8.75" style="46" customWidth="1"/>
    <col min="18" max="18" width="4.5" style="18" bestFit="1" customWidth="1"/>
    <col min="19" max="19" width="4.5" style="18" customWidth="1"/>
    <col min="20" max="20" width="9" style="17" customWidth="1"/>
    <col min="21" max="21" width="9" style="22" customWidth="1"/>
    <col min="22" max="16384" width="9" style="18"/>
  </cols>
  <sheetData>
    <row r="1" spans="1:28" ht="24.75" customHeight="1">
      <c r="A1" s="38"/>
      <c r="B1" s="38"/>
      <c r="C1" s="363"/>
      <c r="D1" s="79"/>
      <c r="E1" s="949" t="s">
        <v>202</v>
      </c>
      <c r="F1" s="949"/>
      <c r="G1" s="949"/>
      <c r="H1" s="949"/>
      <c r="I1" s="949"/>
      <c r="J1" s="949"/>
      <c r="K1" s="949"/>
      <c r="L1" s="949"/>
      <c r="M1" s="949"/>
      <c r="N1" s="949"/>
      <c r="O1" s="10"/>
      <c r="P1" s="363"/>
      <c r="Q1" s="79"/>
      <c r="R1" s="10"/>
    </row>
    <row r="2" spans="1:28" s="9" customFormat="1" ht="17.100000000000001" customHeight="1">
      <c r="A2" s="38"/>
      <c r="B2" s="361" t="s">
        <v>52</v>
      </c>
      <c r="C2" s="361" t="s">
        <v>0</v>
      </c>
      <c r="D2" s="152" t="s">
        <v>1</v>
      </c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 t="s">
        <v>53</v>
      </c>
      <c r="P2" s="361" t="s">
        <v>0</v>
      </c>
      <c r="Q2" s="152" t="s">
        <v>1</v>
      </c>
      <c r="R2" s="10"/>
      <c r="T2" s="647"/>
      <c r="U2" s="47"/>
      <c r="AB2" s="26"/>
    </row>
    <row r="3" spans="1:28" s="26" customFormat="1" ht="16.5" customHeight="1">
      <c r="A3" s="939">
        <v>1</v>
      </c>
      <c r="B3" s="936">
        <v>2</v>
      </c>
      <c r="C3" s="936" t="str">
        <f>VLOOKUP(B3,$B$31:$D$72,2)</f>
        <v>岡村</v>
      </c>
      <c r="D3" s="937" t="str">
        <f>VLOOKUP(B3,$B$31:$D$72,3)</f>
        <v>拓大紅陵</v>
      </c>
      <c r="E3" s="654"/>
      <c r="F3" s="650">
        <v>5</v>
      </c>
      <c r="G3"/>
      <c r="H3"/>
      <c r="I3"/>
      <c r="J3"/>
      <c r="K3" s="773"/>
      <c r="L3" s="773"/>
      <c r="M3" s="787">
        <v>4</v>
      </c>
      <c r="N3" s="652"/>
      <c r="O3" s="936">
        <v>16</v>
      </c>
      <c r="P3" s="936" t="s">
        <v>764</v>
      </c>
      <c r="Q3" s="937" t="s">
        <v>762</v>
      </c>
      <c r="R3" s="935">
        <v>10</v>
      </c>
      <c r="U3" s="32"/>
    </row>
    <row r="4" spans="1:28" s="26" customFormat="1" ht="17.100000000000001" customHeight="1">
      <c r="A4" s="939"/>
      <c r="B4" s="936"/>
      <c r="C4" s="936"/>
      <c r="D4" s="937"/>
      <c r="E4"/>
      <c r="F4" s="955" t="s">
        <v>863</v>
      </c>
      <c r="G4" s="656">
        <v>3</v>
      </c>
      <c r="H4"/>
      <c r="I4"/>
      <c r="J4"/>
      <c r="K4" s="125"/>
      <c r="L4" s="776">
        <v>3</v>
      </c>
      <c r="M4" s="953" t="s">
        <v>867</v>
      </c>
      <c r="N4" s="790"/>
      <c r="O4" s="936"/>
      <c r="P4" s="936"/>
      <c r="Q4" s="937"/>
      <c r="R4" s="935"/>
      <c r="U4" s="32"/>
    </row>
    <row r="5" spans="1:28" s="26" customFormat="1" ht="17.100000000000001" customHeight="1">
      <c r="A5" s="939">
        <v>2</v>
      </c>
      <c r="B5" s="936">
        <v>13</v>
      </c>
      <c r="C5" s="936" t="str">
        <f>VLOOKUP(B5,$B$31:$D$72,2)</f>
        <v>大場</v>
      </c>
      <c r="D5" s="937" t="str">
        <f>VLOOKUP(B5,$B$31:$D$72,3)</f>
        <v>習志野</v>
      </c>
      <c r="E5" s="5">
        <v>6</v>
      </c>
      <c r="F5" s="962"/>
      <c r="G5" s="640"/>
      <c r="H5" s="656"/>
      <c r="I5"/>
      <c r="J5"/>
      <c r="K5" s="776"/>
      <c r="L5" s="670"/>
      <c r="M5" s="945"/>
      <c r="N5" s="779">
        <v>7</v>
      </c>
      <c r="O5" s="936">
        <v>6</v>
      </c>
      <c r="P5" s="936" t="str">
        <f>VLOOKUP(O5,$B$31:$D$72,2)</f>
        <v>齋藤</v>
      </c>
      <c r="Q5" s="937" t="str">
        <f>VLOOKUP(O5,$B$31:$D$72,3)</f>
        <v>佐原</v>
      </c>
      <c r="R5" s="935">
        <v>11</v>
      </c>
      <c r="U5" s="32"/>
    </row>
    <row r="6" spans="1:28" s="26" customFormat="1" ht="17.100000000000001" customHeight="1">
      <c r="A6" s="939"/>
      <c r="B6" s="936"/>
      <c r="C6" s="936"/>
      <c r="D6" s="937"/>
      <c r="E6" s="964" t="s">
        <v>536</v>
      </c>
      <c r="F6" s="645"/>
      <c r="G6" s="5"/>
      <c r="H6" s="656"/>
      <c r="I6"/>
      <c r="J6"/>
      <c r="K6" s="776"/>
      <c r="L6" s="777"/>
      <c r="M6" s="780"/>
      <c r="N6" s="943" t="s">
        <v>861</v>
      </c>
      <c r="O6" s="936"/>
      <c r="P6" s="936"/>
      <c r="Q6" s="937"/>
      <c r="R6" s="935"/>
      <c r="U6" s="32"/>
    </row>
    <row r="7" spans="1:28" s="26" customFormat="1" ht="17.100000000000001" customHeight="1">
      <c r="A7" s="939">
        <v>3</v>
      </c>
      <c r="B7" s="936">
        <v>5</v>
      </c>
      <c r="C7" s="936" t="str">
        <f>VLOOKUP(B7,$B$31:$D$72,2)</f>
        <v>原</v>
      </c>
      <c r="D7" s="937" t="str">
        <f>VLOOKUP(B7,$B$31:$D$72,3)</f>
        <v>長生</v>
      </c>
      <c r="E7" s="965"/>
      <c r="F7" s="640">
        <v>0</v>
      </c>
      <c r="G7" s="5"/>
      <c r="H7" s="656"/>
      <c r="I7"/>
      <c r="J7"/>
      <c r="K7" s="776"/>
      <c r="L7" s="777"/>
      <c r="M7" s="781">
        <v>1</v>
      </c>
      <c r="N7" s="952"/>
      <c r="O7" s="936">
        <v>11</v>
      </c>
      <c r="P7" s="936" t="str">
        <f>VLOOKUP(O7,$B$31:$D$72,2)</f>
        <v>龍</v>
      </c>
      <c r="Q7" s="937" t="str">
        <f>VLOOKUP(O7,$B$31:$D$72,3)</f>
        <v>千葉南</v>
      </c>
      <c r="R7" s="935">
        <v>12</v>
      </c>
      <c r="T7" s="33"/>
      <c r="U7" s="34"/>
    </row>
    <row r="8" spans="1:28" s="26" customFormat="1" ht="17.100000000000001" customHeight="1">
      <c r="A8" s="939"/>
      <c r="B8" s="936"/>
      <c r="C8" s="936"/>
      <c r="D8" s="937"/>
      <c r="E8">
        <v>0</v>
      </c>
      <c r="F8"/>
      <c r="G8" s="955" t="s">
        <v>545</v>
      </c>
      <c r="H8" s="662">
        <v>4</v>
      </c>
      <c r="I8"/>
      <c r="J8"/>
      <c r="K8" s="776">
        <v>1</v>
      </c>
      <c r="L8" s="953" t="s">
        <v>547</v>
      </c>
      <c r="M8" s="125"/>
      <c r="N8" s="670">
        <v>8</v>
      </c>
      <c r="O8" s="936"/>
      <c r="P8" s="936"/>
      <c r="Q8" s="937"/>
      <c r="R8" s="935"/>
      <c r="T8" s="33"/>
      <c r="U8" s="34"/>
    </row>
    <row r="9" spans="1:28" s="26" customFormat="1" ht="17.100000000000001" customHeight="1">
      <c r="A9" s="939">
        <v>4</v>
      </c>
      <c r="B9" s="936">
        <v>19</v>
      </c>
      <c r="C9" s="936" t="str">
        <f>VLOOKUP(B9,$B$31:$D$72,2)</f>
        <v>高木</v>
      </c>
      <c r="D9" s="937" t="str">
        <f>VLOOKUP(B9,$B$31:$D$72,3)</f>
        <v>昭和学院</v>
      </c>
      <c r="E9" s="654"/>
      <c r="F9" s="650">
        <v>6</v>
      </c>
      <c r="G9" s="962"/>
      <c r="H9" s="402"/>
      <c r="I9" s="656"/>
      <c r="J9"/>
      <c r="K9" s="786"/>
      <c r="L9" s="945"/>
      <c r="M9" s="779">
        <v>0</v>
      </c>
      <c r="N9" s="779"/>
      <c r="O9" s="936">
        <v>4</v>
      </c>
      <c r="P9" s="936" t="str">
        <f>VLOOKUP(O9,$B$31:$D$72,2)</f>
        <v>市原</v>
      </c>
      <c r="Q9" s="937" t="str">
        <f>VLOOKUP(O9,$B$31:$D$72,3)</f>
        <v>長生</v>
      </c>
      <c r="R9" s="935">
        <v>13</v>
      </c>
      <c r="T9" s="33"/>
      <c r="U9" s="34"/>
    </row>
    <row r="10" spans="1:28" s="26" customFormat="1" ht="17.100000000000001" customHeight="1">
      <c r="A10" s="939"/>
      <c r="B10" s="936"/>
      <c r="C10" s="936"/>
      <c r="D10" s="937"/>
      <c r="E10"/>
      <c r="F10" s="955" t="s">
        <v>864</v>
      </c>
      <c r="G10" s="657"/>
      <c r="H10" s="5"/>
      <c r="I10" s="656"/>
      <c r="J10"/>
      <c r="K10" s="780"/>
      <c r="L10" s="778"/>
      <c r="M10" s="967" t="s">
        <v>537</v>
      </c>
      <c r="N10" s="125"/>
      <c r="O10" s="936"/>
      <c r="P10" s="936"/>
      <c r="Q10" s="937"/>
      <c r="R10" s="935"/>
      <c r="T10" s="33"/>
      <c r="U10" s="34"/>
    </row>
    <row r="11" spans="1:28" s="26" customFormat="1" ht="17.100000000000001" customHeight="1">
      <c r="A11" s="939">
        <v>5</v>
      </c>
      <c r="B11" s="936">
        <v>10</v>
      </c>
      <c r="C11" s="936" t="str">
        <f>VLOOKUP(B11,$B$31:$D$72,2)</f>
        <v>伊藤</v>
      </c>
      <c r="D11" s="937" t="str">
        <f>VLOOKUP(B11,$B$31:$D$72,3)</f>
        <v>千葉経済</v>
      </c>
      <c r="E11" s="135"/>
      <c r="F11" s="968"/>
      <c r="G11" s="640">
        <v>0</v>
      </c>
      <c r="H11" s="5"/>
      <c r="I11" s="656"/>
      <c r="J11"/>
      <c r="K11" s="780"/>
      <c r="L11" s="781">
        <v>0</v>
      </c>
      <c r="M11" s="953"/>
      <c r="N11" s="774"/>
      <c r="O11" s="936">
        <v>7</v>
      </c>
      <c r="P11" s="936" t="str">
        <f>VLOOKUP(O11,$B$31:$D$72,2)</f>
        <v>伊藤</v>
      </c>
      <c r="Q11" s="937" t="str">
        <f>VLOOKUP(O11,$B$31:$D$72,3)</f>
        <v>市立銚子</v>
      </c>
      <c r="R11" s="935">
        <v>14</v>
      </c>
      <c r="T11" s="33"/>
      <c r="U11" s="34"/>
    </row>
    <row r="12" spans="1:28" s="26" customFormat="1" ht="17.100000000000001" customHeight="1">
      <c r="A12" s="939"/>
      <c r="B12" s="936"/>
      <c r="C12" s="936"/>
      <c r="D12" s="937"/>
      <c r="E12"/>
      <c r="F12">
        <v>0</v>
      </c>
      <c r="G12"/>
      <c r="H12" s="955" t="s">
        <v>565</v>
      </c>
      <c r="I12" s="655">
        <v>0</v>
      </c>
      <c r="J12" s="645">
        <v>1</v>
      </c>
      <c r="K12" s="945" t="s">
        <v>566</v>
      </c>
      <c r="L12" s="125"/>
      <c r="M12" s="791">
        <v>3</v>
      </c>
      <c r="N12" s="125"/>
      <c r="O12" s="936"/>
      <c r="P12" s="936"/>
      <c r="Q12" s="937"/>
      <c r="R12" s="935"/>
      <c r="S12" s="33"/>
      <c r="T12" s="34"/>
      <c r="U12" s="35"/>
    </row>
    <row r="13" spans="1:28" s="26" customFormat="1" ht="17.100000000000001" customHeight="1">
      <c r="A13" s="939">
        <v>6</v>
      </c>
      <c r="B13" s="936">
        <v>15</v>
      </c>
      <c r="C13" s="936" t="s">
        <v>761</v>
      </c>
      <c r="D13" s="937" t="s">
        <v>762</v>
      </c>
      <c r="E13" s="654"/>
      <c r="F13" s="650">
        <v>4</v>
      </c>
      <c r="G13"/>
      <c r="H13" s="962"/>
      <c r="I13" s="966" t="s">
        <v>573</v>
      </c>
      <c r="J13" s="959"/>
      <c r="K13" s="953"/>
      <c r="L13" s="125"/>
      <c r="M13" s="779">
        <v>0</v>
      </c>
      <c r="N13" s="779"/>
      <c r="O13" s="936">
        <v>9</v>
      </c>
      <c r="P13" s="936" t="str">
        <f>VLOOKUP(O13,$B$31:$D$72,2)</f>
        <v>野中</v>
      </c>
      <c r="Q13" s="937" t="str">
        <f>VLOOKUP(O13,$B$31:$D$72,3)</f>
        <v>成田</v>
      </c>
      <c r="R13" s="935">
        <v>15</v>
      </c>
    </row>
    <row r="14" spans="1:28" s="26" customFormat="1" ht="17.100000000000001" customHeight="1">
      <c r="A14" s="939"/>
      <c r="B14" s="936"/>
      <c r="C14" s="936"/>
      <c r="D14" s="937"/>
      <c r="E14"/>
      <c r="F14" s="955" t="s">
        <v>865</v>
      </c>
      <c r="G14" s="656">
        <v>0</v>
      </c>
      <c r="H14" s="401"/>
      <c r="I14"/>
      <c r="J14" s="651"/>
      <c r="K14" s="777"/>
      <c r="L14" s="125" t="s">
        <v>948</v>
      </c>
      <c r="M14" s="967" t="s">
        <v>868</v>
      </c>
      <c r="N14" s="125"/>
      <c r="O14" s="936"/>
      <c r="P14" s="936"/>
      <c r="Q14" s="937"/>
      <c r="R14" s="935"/>
    </row>
    <row r="15" spans="1:28" s="26" customFormat="1" ht="17.100000000000001" customHeight="1">
      <c r="A15" s="939">
        <v>7</v>
      </c>
      <c r="B15" s="936">
        <v>17</v>
      </c>
      <c r="C15" s="936" t="str">
        <f>VLOOKUP(B15,$B$31:$D$72,2)</f>
        <v>栁田</v>
      </c>
      <c r="D15" s="937" t="str">
        <f>VLOOKUP(B15,$B$31:$D$72,3)</f>
        <v>西武台</v>
      </c>
      <c r="E15" s="135"/>
      <c r="F15" s="968"/>
      <c r="G15" s="653"/>
      <c r="H15" s="401"/>
      <c r="I15"/>
      <c r="J15" s="651"/>
      <c r="K15" s="776"/>
      <c r="L15" s="781"/>
      <c r="M15" s="946"/>
      <c r="N15" s="787"/>
      <c r="O15" s="936">
        <v>12</v>
      </c>
      <c r="P15" s="936" t="str">
        <f>VLOOKUP(O15,$B$31:$D$72,2)</f>
        <v>丸木</v>
      </c>
      <c r="Q15" s="937" t="str">
        <f>VLOOKUP(O15,$B$31:$D$72,3)</f>
        <v>習志野</v>
      </c>
      <c r="R15" s="935">
        <v>16</v>
      </c>
    </row>
    <row r="16" spans="1:28" s="26" customFormat="1" ht="17.100000000000001" customHeight="1">
      <c r="A16" s="939"/>
      <c r="B16" s="936"/>
      <c r="C16" s="936"/>
      <c r="D16" s="937"/>
      <c r="E16"/>
      <c r="F16" s="648">
        <v>0</v>
      </c>
      <c r="G16" s="962" t="s">
        <v>546</v>
      </c>
      <c r="H16" s="654"/>
      <c r="I16" s="673"/>
      <c r="J16" s="651"/>
      <c r="K16" s="775"/>
      <c r="L16" s="953" t="s">
        <v>548</v>
      </c>
      <c r="M16" s="785">
        <v>5</v>
      </c>
      <c r="N16" s="125"/>
      <c r="O16" s="936"/>
      <c r="P16" s="936"/>
      <c r="Q16" s="937"/>
      <c r="R16" s="935"/>
    </row>
    <row r="17" spans="1:21" s="26" customFormat="1" ht="17.100000000000001" customHeight="1">
      <c r="A17" s="939">
        <v>8</v>
      </c>
      <c r="B17" s="936">
        <v>1</v>
      </c>
      <c r="C17" s="936" t="str">
        <f>VLOOKUP(B17,$B$31:$D$72,2)</f>
        <v>岡本</v>
      </c>
      <c r="D17" s="937" t="str">
        <f>VLOOKUP(B17,$B$31:$D$72,3)</f>
        <v>拓大紅陵</v>
      </c>
      <c r="E17" s="5">
        <v>6</v>
      </c>
      <c r="F17" s="5"/>
      <c r="G17" s="955"/>
      <c r="H17" s="656">
        <v>0</v>
      </c>
      <c r="I17"/>
      <c r="J17"/>
      <c r="K17" s="125">
        <v>4</v>
      </c>
      <c r="L17" s="945"/>
      <c r="M17" s="125"/>
      <c r="N17" s="779">
        <v>1</v>
      </c>
      <c r="O17" s="936">
        <v>8</v>
      </c>
      <c r="P17" s="936" t="str">
        <f>VLOOKUP(O17,$B$31:$D$72,2)</f>
        <v>川崎</v>
      </c>
      <c r="Q17" s="937" t="str">
        <f>VLOOKUP(O17,$B$31:$D$72,3)</f>
        <v>秀明八千代</v>
      </c>
      <c r="R17" s="935">
        <v>17</v>
      </c>
      <c r="T17" s="33"/>
      <c r="U17" s="34"/>
    </row>
    <row r="18" spans="1:21" s="26" customFormat="1" ht="17.100000000000001" customHeight="1">
      <c r="A18" s="939"/>
      <c r="B18" s="936"/>
      <c r="C18" s="936"/>
      <c r="D18" s="937"/>
      <c r="E18" s="964" t="s">
        <v>860</v>
      </c>
      <c r="F18" s="646">
        <v>2</v>
      </c>
      <c r="G18" s="5"/>
      <c r="H18" s="656"/>
      <c r="I18"/>
      <c r="J18"/>
      <c r="K18" s="125"/>
      <c r="L18" s="780"/>
      <c r="M18" s="125">
        <v>6</v>
      </c>
      <c r="N18" s="943" t="s">
        <v>862</v>
      </c>
      <c r="O18" s="936"/>
      <c r="P18" s="936"/>
      <c r="Q18" s="937"/>
      <c r="R18" s="935"/>
      <c r="T18" s="33"/>
      <c r="U18" s="34"/>
    </row>
    <row r="19" spans="1:21" s="26" customFormat="1" ht="17.100000000000001" customHeight="1">
      <c r="A19" s="939">
        <v>9</v>
      </c>
      <c r="B19" s="936">
        <v>14</v>
      </c>
      <c r="C19" s="936" t="str">
        <f>VLOOKUP(B19,$B$31:$D$72,2)</f>
        <v>西村</v>
      </c>
      <c r="D19" s="937" t="s">
        <v>753</v>
      </c>
      <c r="E19" s="965"/>
      <c r="F19" s="969" t="s">
        <v>866</v>
      </c>
      <c r="G19" s="656"/>
      <c r="H19" s="656"/>
      <c r="I19"/>
      <c r="J19"/>
      <c r="K19" s="125"/>
      <c r="L19" s="782"/>
      <c r="M19" s="781"/>
      <c r="N19" s="944"/>
      <c r="O19" s="936">
        <v>18</v>
      </c>
      <c r="P19" s="936" t="str">
        <f>VLOOKUP(O19,$B$31:$D$72,2)</f>
        <v>齊藤</v>
      </c>
      <c r="Q19" s="937" t="str">
        <f>VLOOKUP(O19,$B$31:$D$72,3)</f>
        <v>船橋東</v>
      </c>
      <c r="R19" s="935">
        <v>18</v>
      </c>
      <c r="T19" s="33"/>
      <c r="U19" s="34"/>
    </row>
    <row r="20" spans="1:21" s="26" customFormat="1" ht="17.100000000000001" customHeight="1">
      <c r="A20" s="939"/>
      <c r="B20" s="936"/>
      <c r="C20" s="936"/>
      <c r="D20" s="937"/>
      <c r="E20">
        <v>0</v>
      </c>
      <c r="F20" s="962"/>
      <c r="G20" s="640">
        <v>3</v>
      </c>
      <c r="H20" s="5"/>
      <c r="I20"/>
      <c r="J20"/>
      <c r="K20" s="125"/>
      <c r="L20" s="782"/>
      <c r="M20" s="953" t="s">
        <v>869</v>
      </c>
      <c r="N20" s="777">
        <v>4</v>
      </c>
      <c r="O20" s="936"/>
      <c r="P20" s="936"/>
      <c r="Q20" s="937"/>
      <c r="R20" s="935"/>
      <c r="T20" s="33"/>
      <c r="U20" s="34"/>
    </row>
    <row r="21" spans="1:21" s="26" customFormat="1" ht="17.100000000000001" customHeight="1">
      <c r="A21" s="939">
        <v>10</v>
      </c>
      <c r="B21" s="936">
        <v>15</v>
      </c>
      <c r="C21" s="936" t="s">
        <v>763</v>
      </c>
      <c r="D21" s="937" t="s">
        <v>754</v>
      </c>
      <c r="E21" s="474"/>
      <c r="F21" s="403"/>
      <c r="G21" s="5"/>
      <c r="H21" s="5"/>
      <c r="I21"/>
      <c r="J21"/>
      <c r="K21" s="125"/>
      <c r="L21" s="670" t="s">
        <v>961</v>
      </c>
      <c r="M21" s="977"/>
      <c r="N21" s="779"/>
      <c r="O21" s="936">
        <v>3</v>
      </c>
      <c r="P21" s="936" t="str">
        <f>VLOOKUP(O21,$B$31:$D$72,2)</f>
        <v>波多野</v>
      </c>
      <c r="Q21" s="937" t="str">
        <f>VLOOKUP(O21,$B$31:$D$72,3)</f>
        <v>拓大紅陵</v>
      </c>
      <c r="R21" s="935">
        <v>19</v>
      </c>
      <c r="T21" s="33"/>
      <c r="U21" s="34"/>
    </row>
    <row r="22" spans="1:21" s="26" customFormat="1" ht="17.100000000000001" customHeight="1">
      <c r="A22" s="939"/>
      <c r="B22" s="936"/>
      <c r="C22" s="936"/>
      <c r="D22" s="937"/>
      <c r="E22" s="426"/>
      <c r="F22" s="468">
        <v>0</v>
      </c>
      <c r="G22" s="200"/>
      <c r="H22" s="468"/>
      <c r="I22"/>
      <c r="J22"/>
      <c r="K22" s="773"/>
      <c r="L22" s="773"/>
      <c r="M22" s="777">
        <v>1</v>
      </c>
      <c r="N22" s="792"/>
      <c r="O22" s="936"/>
      <c r="P22" s="936"/>
      <c r="Q22" s="937"/>
      <c r="R22" s="935"/>
      <c r="T22" s="33"/>
      <c r="U22" s="34"/>
    </row>
    <row r="23" spans="1:21" ht="17.100000000000001" customHeight="1">
      <c r="A23" s="76"/>
      <c r="B23" s="127"/>
      <c r="C23" s="127" t="s">
        <v>131</v>
      </c>
      <c r="D23" s="170"/>
      <c r="E23" s="304"/>
      <c r="F23" s="305"/>
      <c r="G23" s="305"/>
      <c r="H23" s="306"/>
      <c r="I23" s="306"/>
      <c r="J23" s="307"/>
      <c r="K23" s="307"/>
      <c r="L23" s="308"/>
      <c r="M23" s="309"/>
      <c r="N23" s="430"/>
      <c r="O23" s="972">
        <v>30</v>
      </c>
      <c r="P23" s="972" t="str">
        <f>VLOOKUP(O23,$B$31:$D$72,2)</f>
        <v>高木</v>
      </c>
      <c r="Q23" s="970" t="str">
        <f>VLOOKUP(O23,$B$31:$D$72,3)</f>
        <v>昭和学院</v>
      </c>
      <c r="R23" s="971">
        <v>40</v>
      </c>
    </row>
    <row r="24" spans="1:21" ht="17.100000000000001" customHeight="1">
      <c r="A24" s="361"/>
      <c r="B24" s="127"/>
      <c r="C24" s="973" t="s">
        <v>979</v>
      </c>
      <c r="D24" s="975" t="s">
        <v>980</v>
      </c>
      <c r="E24" s="687"/>
      <c r="F24" s="688" t="s">
        <v>989</v>
      </c>
      <c r="G24" s="311"/>
      <c r="H24" s="311"/>
      <c r="I24" s="311"/>
      <c r="J24" s="311"/>
      <c r="K24" s="311"/>
      <c r="L24" s="312"/>
      <c r="M24" s="313"/>
      <c r="N24" s="313"/>
      <c r="O24" s="972"/>
      <c r="P24" s="972"/>
      <c r="Q24" s="970"/>
      <c r="R24" s="971"/>
    </row>
    <row r="25" spans="1:21" ht="16.5" customHeight="1">
      <c r="A25" s="361"/>
      <c r="B25" s="127"/>
      <c r="C25" s="974"/>
      <c r="D25" s="976"/>
      <c r="E25" s="337"/>
      <c r="F25" s="955" t="s">
        <v>574</v>
      </c>
      <c r="G25" s="690"/>
      <c r="H25" s="80"/>
      <c r="I25" s="80"/>
      <c r="J25" s="80"/>
      <c r="K25" s="80"/>
      <c r="L25" s="200"/>
      <c r="M25" s="200"/>
      <c r="N25" s="200"/>
      <c r="O25" s="127"/>
      <c r="P25" s="127"/>
      <c r="Q25" s="170"/>
      <c r="R25" s="76"/>
    </row>
    <row r="26" spans="1:21" ht="16.899999999999999" customHeight="1">
      <c r="A26" s="935"/>
      <c r="B26" s="127"/>
      <c r="C26" s="936" t="s">
        <v>978</v>
      </c>
      <c r="D26" s="937" t="s">
        <v>965</v>
      </c>
      <c r="E26" s="387"/>
      <c r="F26" s="968"/>
      <c r="G26" s="689"/>
      <c r="H26" s="80"/>
      <c r="I26" s="80"/>
      <c r="J26" s="80"/>
      <c r="K26" s="80"/>
      <c r="L26" s="200"/>
      <c r="M26" s="200"/>
      <c r="N26" s="200"/>
      <c r="O26" s="127"/>
      <c r="P26" s="127"/>
      <c r="Q26" s="170"/>
      <c r="R26" s="76"/>
    </row>
    <row r="27" spans="1:21" ht="16.899999999999999" customHeight="1">
      <c r="A27" s="935"/>
      <c r="B27" s="127"/>
      <c r="C27" s="936"/>
      <c r="D27" s="937"/>
      <c r="E27" s="337"/>
      <c r="F27" s="80" t="s">
        <v>988</v>
      </c>
      <c r="G27" s="69"/>
      <c r="H27" s="80"/>
      <c r="I27" s="80"/>
      <c r="J27" s="80"/>
      <c r="K27" s="80"/>
      <c r="L27" s="200"/>
      <c r="M27" s="200"/>
      <c r="N27" s="200"/>
      <c r="O27" s="127"/>
      <c r="P27" s="127"/>
      <c r="Q27" s="170"/>
      <c r="R27" s="76"/>
    </row>
    <row r="28" spans="1:21" ht="16.899999999999999" customHeight="1">
      <c r="A28" s="76"/>
      <c r="B28" s="127"/>
      <c r="C28" s="127"/>
      <c r="D28" s="565"/>
      <c r="E28" s="551"/>
      <c r="F28" s="217"/>
      <c r="G28" s="69"/>
      <c r="H28" s="80"/>
      <c r="I28" s="80"/>
      <c r="J28" s="80"/>
      <c r="K28" s="80"/>
      <c r="L28" s="200"/>
      <c r="M28" s="200"/>
      <c r="N28" s="200"/>
      <c r="O28" s="127"/>
      <c r="P28" s="127"/>
      <c r="Q28" s="170"/>
      <c r="R28" s="76"/>
    </row>
    <row r="29" spans="1:21" ht="16.899999999999999" customHeight="1">
      <c r="A29" s="76"/>
      <c r="B29" s="127"/>
      <c r="C29" s="127"/>
      <c r="D29" s="170"/>
      <c r="E29" s="17"/>
      <c r="F29" s="80"/>
      <c r="G29" s="103"/>
      <c r="H29" s="104"/>
      <c r="I29" s="104"/>
      <c r="J29" s="127"/>
      <c r="K29" s="40"/>
      <c r="L29" s="40"/>
      <c r="M29" s="40"/>
      <c r="N29" s="40"/>
      <c r="O29" s="127"/>
      <c r="P29" s="127"/>
      <c r="Q29" s="170"/>
      <c r="R29" s="76"/>
    </row>
    <row r="30" spans="1:21" ht="16.899999999999999" customHeight="1">
      <c r="B30" s="65" t="s">
        <v>181</v>
      </c>
      <c r="C30" s="362"/>
      <c r="D30" s="362"/>
      <c r="E30" s="70"/>
      <c r="F30" s="365"/>
      <c r="G30" s="103"/>
      <c r="H30" s="97"/>
      <c r="I30" s="97"/>
      <c r="J30" s="40"/>
      <c r="K30" s="40"/>
      <c r="L30" s="40"/>
      <c r="M30" s="40"/>
      <c r="N30" s="40"/>
      <c r="O30" s="127"/>
      <c r="P30" s="127"/>
      <c r="Q30" s="170"/>
      <c r="R30" s="76"/>
    </row>
    <row r="31" spans="1:21" ht="15.75" customHeight="1">
      <c r="A31" s="172"/>
      <c r="B31" s="406">
        <v>1</v>
      </c>
      <c r="C31" s="234" t="s">
        <v>197</v>
      </c>
      <c r="D31" s="234" t="s">
        <v>109</v>
      </c>
      <c r="E31" s="563"/>
      <c r="F31" s="365"/>
      <c r="G31" s="103"/>
      <c r="H31" s="97"/>
      <c r="I31" s="97"/>
      <c r="J31" s="97"/>
      <c r="K31" s="97"/>
      <c r="L31" s="104"/>
      <c r="M31" s="104"/>
      <c r="N31" s="103"/>
      <c r="O31" s="127"/>
      <c r="P31" s="127"/>
      <c r="Q31" s="170"/>
      <c r="R31" s="76"/>
    </row>
    <row r="32" spans="1:21" ht="23.1" customHeight="1">
      <c r="A32" s="172"/>
      <c r="B32" s="406">
        <v>2</v>
      </c>
      <c r="C32" s="234" t="s">
        <v>527</v>
      </c>
      <c r="D32" s="234" t="s">
        <v>109</v>
      </c>
      <c r="E32" s="564" t="s">
        <v>528</v>
      </c>
      <c r="F32" s="18"/>
      <c r="H32" s="178"/>
      <c r="I32" s="178"/>
      <c r="J32" s="178"/>
      <c r="K32" s="171"/>
      <c r="L32" s="171"/>
      <c r="M32" s="171"/>
      <c r="N32" s="171"/>
      <c r="O32" s="171"/>
      <c r="P32" s="178"/>
      <c r="Q32" s="186"/>
      <c r="R32" s="187"/>
      <c r="S32" s="188"/>
      <c r="T32" s="143"/>
      <c r="U32" s="143"/>
    </row>
    <row r="33" spans="1:27" s="391" customFormat="1" ht="17.25" customHeight="1">
      <c r="A33" s="172"/>
      <c r="B33" s="406">
        <v>3</v>
      </c>
      <c r="C33" s="234" t="s">
        <v>457</v>
      </c>
      <c r="D33" s="540" t="s">
        <v>109</v>
      </c>
      <c r="E33" s="252" t="s">
        <v>529</v>
      </c>
      <c r="F33" s="139"/>
      <c r="G33" s="139"/>
      <c r="H33" s="178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</row>
    <row r="34" spans="1:27" s="391" customFormat="1">
      <c r="A34" s="172"/>
      <c r="B34" s="406">
        <v>4</v>
      </c>
      <c r="C34" s="234" t="s">
        <v>307</v>
      </c>
      <c r="D34" s="234" t="s">
        <v>204</v>
      </c>
      <c r="E34" s="252"/>
      <c r="F34" s="139"/>
      <c r="G34" s="139"/>
      <c r="H34" s="178"/>
      <c r="I34" s="171"/>
      <c r="P34" s="390"/>
      <c r="Q34" s="407"/>
      <c r="T34" s="171"/>
      <c r="U34" s="178"/>
    </row>
    <row r="35" spans="1:27" s="391" customFormat="1">
      <c r="A35" s="172"/>
      <c r="B35" s="406">
        <v>5</v>
      </c>
      <c r="C35" s="234" t="s">
        <v>427</v>
      </c>
      <c r="D35" s="234" t="s">
        <v>110</v>
      </c>
      <c r="E35" s="288"/>
      <c r="F35" s="139"/>
      <c r="G35" s="139"/>
      <c r="H35" s="178"/>
      <c r="I35" s="171"/>
      <c r="P35" s="390"/>
      <c r="Q35" s="407"/>
      <c r="T35" s="171"/>
      <c r="U35" s="178"/>
    </row>
    <row r="36" spans="1:27" s="391" customFormat="1">
      <c r="A36" s="172"/>
      <c r="B36" s="406">
        <v>6</v>
      </c>
      <c r="C36" s="234" t="s">
        <v>296</v>
      </c>
      <c r="D36" s="234" t="s">
        <v>71</v>
      </c>
      <c r="E36" s="288"/>
      <c r="F36" s="139"/>
      <c r="G36" s="139"/>
      <c r="H36" s="178"/>
      <c r="I36" s="171"/>
      <c r="P36" s="390"/>
      <c r="Q36" s="407"/>
      <c r="T36" s="171"/>
      <c r="U36" s="178"/>
    </row>
    <row r="37" spans="1:27" s="391" customFormat="1">
      <c r="A37" s="172"/>
      <c r="B37" s="406">
        <v>7</v>
      </c>
      <c r="C37" s="234" t="s">
        <v>193</v>
      </c>
      <c r="D37" s="234" t="s">
        <v>336</v>
      </c>
      <c r="E37" s="252"/>
      <c r="F37" s="139"/>
      <c r="G37" s="139"/>
      <c r="H37" s="178"/>
      <c r="I37" s="171"/>
      <c r="J37" s="143"/>
      <c r="K37" s="143"/>
      <c r="L37" s="143"/>
      <c r="M37" s="143"/>
      <c r="N37" s="143"/>
      <c r="O37" s="143"/>
      <c r="P37" s="143"/>
      <c r="Q37" s="171"/>
      <c r="R37" s="171"/>
      <c r="S37" s="171"/>
      <c r="T37" s="171"/>
      <c r="U37" s="171"/>
    </row>
    <row r="38" spans="1:27" s="391" customFormat="1">
      <c r="A38" s="172"/>
      <c r="B38" s="406">
        <v>8</v>
      </c>
      <c r="C38" s="234" t="s">
        <v>297</v>
      </c>
      <c r="D38" s="234" t="s">
        <v>286</v>
      </c>
      <c r="E38" s="252"/>
      <c r="F38" s="139"/>
      <c r="G38" s="139"/>
      <c r="H38" s="178"/>
      <c r="I38" s="171"/>
      <c r="J38" s="143"/>
      <c r="K38" s="143"/>
      <c r="L38" s="143"/>
      <c r="M38" s="143"/>
      <c r="N38" s="143"/>
      <c r="O38" s="143"/>
      <c r="P38" s="143"/>
      <c r="Q38" s="171"/>
      <c r="R38" s="171"/>
      <c r="S38" s="171"/>
      <c r="T38" s="171"/>
      <c r="U38" s="171"/>
    </row>
    <row r="39" spans="1:27" s="391" customFormat="1">
      <c r="A39" s="172"/>
      <c r="B39" s="406">
        <v>9</v>
      </c>
      <c r="C39" s="234" t="s">
        <v>413</v>
      </c>
      <c r="D39" s="234" t="s">
        <v>68</v>
      </c>
      <c r="E39" s="252"/>
      <c r="F39" s="139"/>
      <c r="P39" s="390"/>
      <c r="Q39" s="407"/>
      <c r="T39" s="171"/>
      <c r="U39" s="171"/>
    </row>
    <row r="40" spans="1:27" s="391" customFormat="1">
      <c r="A40" s="172"/>
      <c r="B40" s="406">
        <v>10</v>
      </c>
      <c r="C40" s="234" t="s">
        <v>193</v>
      </c>
      <c r="D40" s="234" t="s">
        <v>339</v>
      </c>
      <c r="E40" s="252"/>
      <c r="F40" s="139"/>
      <c r="P40" s="390"/>
      <c r="Q40" s="407"/>
      <c r="T40" s="171"/>
      <c r="U40" s="171"/>
    </row>
    <row r="41" spans="1:27" s="391" customFormat="1">
      <c r="A41" s="172"/>
      <c r="B41" s="406">
        <v>11</v>
      </c>
      <c r="C41" s="234" t="s">
        <v>315</v>
      </c>
      <c r="D41" s="234" t="s">
        <v>67</v>
      </c>
      <c r="E41" s="252"/>
      <c r="F41" s="139"/>
      <c r="G41" s="137"/>
      <c r="H41" s="137"/>
      <c r="I41" s="137"/>
      <c r="J41" s="171"/>
      <c r="K41" s="137"/>
      <c r="L41" s="171"/>
      <c r="M41" s="171"/>
      <c r="N41" s="137"/>
      <c r="O41" s="171"/>
      <c r="P41" s="137"/>
      <c r="Q41" s="137"/>
      <c r="R41" s="137"/>
      <c r="T41" s="171"/>
      <c r="U41" s="178"/>
    </row>
    <row r="42" spans="1:27" s="391" customFormat="1">
      <c r="A42" s="172"/>
      <c r="B42" s="406">
        <v>12</v>
      </c>
      <c r="C42" s="234" t="s">
        <v>330</v>
      </c>
      <c r="D42" s="234" t="s">
        <v>329</v>
      </c>
      <c r="E42" s="252"/>
      <c r="F42" s="139"/>
      <c r="G42" s="171"/>
      <c r="H42" s="405"/>
      <c r="I42" s="171"/>
      <c r="J42" s="171"/>
      <c r="K42" s="171"/>
      <c r="L42" s="171"/>
      <c r="M42" s="405"/>
      <c r="N42" s="171"/>
      <c r="O42" s="171"/>
      <c r="P42" s="178"/>
      <c r="Q42" s="405"/>
      <c r="R42" s="171"/>
      <c r="T42" s="171"/>
      <c r="U42" s="178"/>
    </row>
    <row r="43" spans="1:27" s="391" customFormat="1">
      <c r="A43" s="172"/>
      <c r="B43" s="406">
        <v>13</v>
      </c>
      <c r="C43" s="234" t="s">
        <v>403</v>
      </c>
      <c r="D43" s="234" t="s">
        <v>65</v>
      </c>
      <c r="E43" s="252"/>
      <c r="F43" s="139"/>
      <c r="H43" s="404"/>
      <c r="I43" s="404"/>
      <c r="M43" s="404"/>
      <c r="P43" s="390"/>
      <c r="Q43" s="404"/>
      <c r="T43" s="171"/>
      <c r="U43" s="178"/>
    </row>
    <row r="44" spans="1:27" s="391" customFormat="1">
      <c r="A44" s="172"/>
      <c r="B44" s="406">
        <v>14</v>
      </c>
      <c r="C44" s="234" t="s">
        <v>400</v>
      </c>
      <c r="D44" s="234" t="s">
        <v>741</v>
      </c>
      <c r="E44" s="252"/>
      <c r="F44" s="139"/>
      <c r="H44" s="404"/>
      <c r="I44" s="404"/>
      <c r="J44" s="404"/>
      <c r="L44" s="404"/>
      <c r="M44" s="404"/>
      <c r="N44" s="404"/>
      <c r="O44" s="404"/>
      <c r="P44" s="404"/>
      <c r="Q44" s="404"/>
      <c r="T44" s="171"/>
      <c r="U44" s="178"/>
    </row>
    <row r="45" spans="1:27" s="391" customFormat="1">
      <c r="A45" s="172"/>
      <c r="B45" s="406">
        <v>15</v>
      </c>
      <c r="C45" s="234">
        <v>13</v>
      </c>
      <c r="D45" s="234" t="s">
        <v>742</v>
      </c>
      <c r="E45" s="252"/>
      <c r="F45" s="139"/>
      <c r="H45" s="404"/>
      <c r="I45" s="404"/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</row>
    <row r="46" spans="1:27" s="391" customFormat="1">
      <c r="A46" s="172"/>
      <c r="B46" s="406">
        <v>16</v>
      </c>
      <c r="C46" s="234">
        <v>14</v>
      </c>
      <c r="D46" s="540" t="s">
        <v>743</v>
      </c>
      <c r="E46" s="252" t="s">
        <v>530</v>
      </c>
      <c r="F46" s="139"/>
      <c r="H46" s="404"/>
      <c r="I46" s="404"/>
      <c r="J46" s="404"/>
      <c r="K46" s="404"/>
      <c r="L46" s="404"/>
      <c r="M46" s="404"/>
      <c r="N46" s="404"/>
      <c r="O46" s="404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4"/>
      <c r="AA46" s="404"/>
    </row>
    <row r="47" spans="1:27" s="391" customFormat="1">
      <c r="A47" s="172"/>
      <c r="B47" s="406">
        <v>17</v>
      </c>
      <c r="C47" s="234" t="s">
        <v>458</v>
      </c>
      <c r="D47" s="234" t="s">
        <v>341</v>
      </c>
      <c r="E47" s="252"/>
      <c r="F47" s="139"/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</row>
    <row r="48" spans="1:27" s="391" customFormat="1">
      <c r="A48" s="172"/>
      <c r="B48" s="406">
        <v>18</v>
      </c>
      <c r="C48" s="234" t="s">
        <v>395</v>
      </c>
      <c r="D48" s="234" t="s">
        <v>337</v>
      </c>
      <c r="E48" s="252"/>
      <c r="F48" s="139"/>
      <c r="H48" s="404"/>
      <c r="I48" s="404"/>
      <c r="J48" s="404"/>
      <c r="K48" s="404"/>
      <c r="L48" s="404"/>
      <c r="M48" s="404"/>
      <c r="N48" s="404"/>
      <c r="O48" s="404"/>
      <c r="P48" s="404"/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4"/>
    </row>
    <row r="49" spans="1:21" s="391" customFormat="1">
      <c r="A49" s="172"/>
      <c r="B49" s="406">
        <v>19</v>
      </c>
      <c r="C49" s="234" t="s">
        <v>293</v>
      </c>
      <c r="D49" s="234" t="s">
        <v>295</v>
      </c>
      <c r="E49" s="252"/>
      <c r="F49" s="139"/>
      <c r="G49" s="139"/>
      <c r="H49" s="178"/>
      <c r="I49" s="171"/>
      <c r="J49" s="143"/>
      <c r="K49" s="143"/>
      <c r="L49" s="143"/>
      <c r="M49" s="171"/>
      <c r="N49" s="171"/>
      <c r="O49" s="171"/>
      <c r="P49" s="171"/>
      <c r="Q49" s="171"/>
      <c r="R49" s="171"/>
      <c r="S49" s="171"/>
      <c r="T49" s="171"/>
      <c r="U49" s="171"/>
    </row>
    <row r="50" spans="1:21" s="391" customFormat="1">
      <c r="A50" s="172"/>
      <c r="B50" s="406"/>
      <c r="C50" s="234"/>
      <c r="D50" s="234"/>
      <c r="E50" s="252"/>
      <c r="F50" s="139"/>
      <c r="G50" s="139"/>
      <c r="H50" s="178"/>
      <c r="I50" s="143"/>
      <c r="J50" s="143"/>
      <c r="K50" s="143"/>
      <c r="L50" s="143"/>
      <c r="M50" s="171"/>
      <c r="N50" s="171"/>
      <c r="O50" s="171"/>
      <c r="P50" s="171"/>
      <c r="Q50" s="171"/>
      <c r="R50" s="171"/>
      <c r="S50" s="171"/>
      <c r="T50" s="171"/>
      <c r="U50" s="171"/>
    </row>
    <row r="51" spans="1:21" s="391" customFormat="1">
      <c r="A51" s="172"/>
      <c r="B51" s="406"/>
      <c r="C51" s="234"/>
      <c r="D51" s="234"/>
      <c r="E51" s="252"/>
      <c r="F51" s="139"/>
      <c r="G51" s="139"/>
      <c r="H51" s="178"/>
      <c r="I51" s="143"/>
      <c r="J51" s="143"/>
      <c r="K51" s="143"/>
      <c r="L51" s="143"/>
      <c r="M51" s="171"/>
      <c r="N51" s="171"/>
      <c r="O51" s="171"/>
      <c r="P51" s="171"/>
      <c r="Q51" s="171"/>
      <c r="R51" s="171"/>
      <c r="S51" s="171"/>
      <c r="T51" s="171"/>
      <c r="U51" s="171"/>
    </row>
    <row r="52" spans="1:21" s="391" customFormat="1">
      <c r="A52" s="172"/>
      <c r="B52" s="406"/>
      <c r="C52" s="234"/>
      <c r="D52" s="234"/>
      <c r="E52" s="288"/>
      <c r="F52" s="139"/>
      <c r="G52" s="139"/>
      <c r="H52" s="178"/>
      <c r="I52" s="143"/>
      <c r="J52" s="143"/>
      <c r="K52" s="143"/>
      <c r="L52" s="143"/>
      <c r="M52" s="171"/>
      <c r="N52" s="171"/>
      <c r="O52" s="171"/>
      <c r="P52" s="171"/>
      <c r="Q52" s="171"/>
      <c r="R52" s="171"/>
      <c r="S52" s="171"/>
      <c r="T52" s="171"/>
      <c r="U52" s="171"/>
    </row>
    <row r="53" spans="1:21" s="391" customFormat="1">
      <c r="A53" s="172"/>
      <c r="B53" s="412"/>
      <c r="C53" s="413"/>
      <c r="D53" s="414"/>
      <c r="E53" s="252"/>
      <c r="F53" s="139"/>
      <c r="G53" s="139"/>
      <c r="H53" s="178"/>
      <c r="I53" s="143"/>
      <c r="J53" s="143"/>
      <c r="K53" s="143"/>
      <c r="L53" s="143"/>
      <c r="M53" s="143"/>
      <c r="N53" s="171"/>
      <c r="O53" s="171"/>
      <c r="P53" s="171"/>
      <c r="Q53" s="171"/>
      <c r="R53" s="171"/>
      <c r="S53" s="171"/>
      <c r="T53" s="171"/>
      <c r="U53" s="171"/>
    </row>
    <row r="54" spans="1:21" s="391" customFormat="1">
      <c r="A54" s="172"/>
      <c r="B54" s="406"/>
      <c r="C54" s="316"/>
      <c r="D54" s="255"/>
      <c r="E54" s="252"/>
      <c r="F54" s="139"/>
      <c r="G54" s="139"/>
      <c r="H54" s="178"/>
      <c r="I54" s="143"/>
      <c r="J54" s="143"/>
      <c r="K54" s="143"/>
      <c r="L54" s="143"/>
      <c r="M54" s="143"/>
      <c r="N54" s="171"/>
      <c r="O54" s="171"/>
      <c r="P54" s="171"/>
      <c r="Q54" s="171"/>
      <c r="R54" s="171"/>
      <c r="S54" s="171"/>
      <c r="T54" s="171"/>
      <c r="U54" s="171"/>
    </row>
    <row r="55" spans="1:21" s="391" customFormat="1">
      <c r="A55" s="172"/>
      <c r="B55" s="406"/>
      <c r="C55" s="316"/>
      <c r="D55" s="255"/>
      <c r="E55" s="415"/>
      <c r="F55" s="139"/>
      <c r="G55" s="139"/>
      <c r="H55" s="178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71"/>
      <c r="U55" s="171"/>
    </row>
    <row r="56" spans="1:21" s="391" customFormat="1">
      <c r="A56" s="172"/>
      <c r="B56" s="406"/>
      <c r="C56" s="316"/>
      <c r="D56" s="255"/>
      <c r="E56" s="252"/>
      <c r="F56" s="139"/>
      <c r="G56" s="139"/>
      <c r="H56" s="178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71"/>
      <c r="U56" s="171"/>
    </row>
    <row r="57" spans="1:21" s="391" customFormat="1">
      <c r="A57" s="172"/>
      <c r="B57" s="406"/>
      <c r="C57" s="316"/>
      <c r="D57" s="255"/>
      <c r="E57" s="252"/>
      <c r="F57" s="139"/>
      <c r="G57" s="139"/>
      <c r="K57" s="408"/>
      <c r="M57" s="408"/>
      <c r="P57" s="143"/>
      <c r="Q57" s="143"/>
      <c r="R57" s="143"/>
      <c r="S57" s="143"/>
      <c r="T57" s="171"/>
      <c r="U57" s="171"/>
    </row>
    <row r="58" spans="1:21" s="391" customFormat="1">
      <c r="A58" s="172"/>
      <c r="B58" s="406"/>
      <c r="C58" s="316"/>
      <c r="D58" s="255"/>
      <c r="E58" s="252"/>
      <c r="F58" s="139"/>
      <c r="G58" s="139"/>
      <c r="J58" s="404"/>
      <c r="K58" s="404"/>
      <c r="M58" s="404"/>
      <c r="P58" s="143"/>
      <c r="Q58" s="143"/>
      <c r="R58" s="143"/>
      <c r="S58" s="143"/>
      <c r="T58" s="171"/>
      <c r="U58" s="171"/>
    </row>
    <row r="59" spans="1:21" s="391" customFormat="1">
      <c r="A59" s="172"/>
      <c r="B59" s="406"/>
      <c r="C59" s="316"/>
      <c r="D59" s="255"/>
      <c r="E59" s="252"/>
      <c r="F59" s="390"/>
      <c r="G59" s="139"/>
      <c r="I59" s="404"/>
      <c r="J59" s="404"/>
      <c r="K59" s="404"/>
      <c r="M59" s="404"/>
      <c r="P59" s="178"/>
      <c r="Q59" s="181"/>
      <c r="R59" s="182"/>
      <c r="S59" s="171"/>
      <c r="T59" s="171"/>
      <c r="U59" s="178"/>
    </row>
    <row r="60" spans="1:21" s="391" customFormat="1">
      <c r="A60" s="172"/>
      <c r="B60" s="406"/>
      <c r="C60" s="316"/>
      <c r="D60" s="255"/>
      <c r="E60" s="252"/>
      <c r="F60" s="139"/>
      <c r="G60" s="139"/>
      <c r="H60" s="404"/>
      <c r="I60" s="404"/>
      <c r="K60" s="404"/>
      <c r="L60" s="404"/>
      <c r="M60" s="404"/>
      <c r="N60" s="404"/>
      <c r="O60" s="404"/>
      <c r="P60" s="178"/>
      <c r="Q60" s="181"/>
      <c r="R60" s="143"/>
      <c r="S60" s="171"/>
      <c r="T60" s="143"/>
      <c r="U60" s="178"/>
    </row>
    <row r="61" spans="1:21" s="391" customFormat="1">
      <c r="A61" s="172"/>
      <c r="B61" s="406"/>
      <c r="C61" s="316"/>
      <c r="D61" s="255"/>
      <c r="E61" s="252"/>
      <c r="F61" s="139"/>
      <c r="G61" s="139"/>
      <c r="H61" s="178"/>
      <c r="I61" s="143"/>
      <c r="J61" s="143"/>
      <c r="K61" s="143"/>
      <c r="L61" s="143"/>
      <c r="M61" s="143"/>
      <c r="N61" s="143"/>
      <c r="O61" s="178"/>
      <c r="P61" s="143"/>
      <c r="Q61" s="143"/>
      <c r="R61" s="171"/>
      <c r="S61" s="171"/>
      <c r="T61" s="143"/>
      <c r="U61" s="178"/>
    </row>
    <row r="62" spans="1:21" s="391" customFormat="1">
      <c r="A62" s="172"/>
      <c r="B62" s="406"/>
      <c r="C62" s="316"/>
      <c r="D62" s="255"/>
      <c r="E62" s="252"/>
      <c r="F62" s="139"/>
      <c r="G62" s="139"/>
      <c r="H62" s="178"/>
      <c r="I62" s="143"/>
      <c r="J62" s="143"/>
      <c r="K62" s="143"/>
      <c r="L62" s="143"/>
      <c r="M62" s="143"/>
      <c r="N62" s="143"/>
      <c r="O62" s="178"/>
      <c r="P62" s="143"/>
      <c r="Q62" s="143"/>
      <c r="R62" s="171"/>
      <c r="S62" s="171"/>
      <c r="T62" s="143"/>
      <c r="U62" s="171"/>
    </row>
    <row r="63" spans="1:21" s="391" customFormat="1">
      <c r="A63" s="172"/>
      <c r="B63" s="406"/>
      <c r="C63" s="316"/>
      <c r="D63" s="255"/>
      <c r="E63" s="252"/>
      <c r="F63" s="139"/>
      <c r="G63" s="139"/>
      <c r="H63" s="178"/>
      <c r="I63" s="143"/>
      <c r="J63" s="143"/>
      <c r="K63" s="143"/>
      <c r="L63" s="143"/>
      <c r="M63" s="143"/>
      <c r="N63" s="143"/>
      <c r="O63" s="178"/>
      <c r="P63" s="143"/>
      <c r="Q63" s="143"/>
      <c r="R63" s="171"/>
      <c r="S63" s="171"/>
      <c r="T63" s="143"/>
      <c r="U63" s="171"/>
    </row>
    <row r="64" spans="1:21" s="391" customFormat="1">
      <c r="A64" s="172"/>
      <c r="B64" s="406"/>
      <c r="C64" s="316"/>
      <c r="D64" s="255"/>
      <c r="E64" s="252"/>
      <c r="F64" s="139"/>
      <c r="G64" s="139"/>
      <c r="H64" s="178"/>
      <c r="I64" s="143"/>
      <c r="J64" s="143"/>
      <c r="K64" s="143"/>
      <c r="L64" s="143"/>
      <c r="M64" s="143"/>
      <c r="N64" s="143"/>
      <c r="O64" s="178"/>
      <c r="P64" s="143"/>
      <c r="Q64" s="143"/>
      <c r="R64" s="171"/>
      <c r="S64" s="171"/>
      <c r="T64" s="143"/>
      <c r="U64" s="171"/>
    </row>
    <row r="65" spans="1:21" s="391" customFormat="1">
      <c r="A65" s="172"/>
      <c r="B65" s="406"/>
      <c r="C65" s="316"/>
      <c r="D65" s="255"/>
      <c r="E65" s="252"/>
      <c r="F65" s="139"/>
      <c r="G65" s="139"/>
      <c r="H65" s="178"/>
      <c r="I65" s="143"/>
      <c r="J65" s="143"/>
      <c r="K65" s="143"/>
      <c r="L65" s="143"/>
      <c r="M65" s="143"/>
      <c r="N65" s="143"/>
      <c r="O65" s="178"/>
      <c r="P65" s="171"/>
      <c r="Q65" s="171"/>
      <c r="R65" s="171"/>
      <c r="S65" s="171"/>
      <c r="T65" s="171"/>
      <c r="U65" s="171"/>
    </row>
    <row r="66" spans="1:21" s="391" customFormat="1">
      <c r="A66" s="172"/>
      <c r="B66" s="406"/>
      <c r="C66" s="316"/>
      <c r="D66" s="255"/>
      <c r="E66" s="252"/>
      <c r="F66" s="139"/>
      <c r="G66" s="139"/>
      <c r="H66" s="178"/>
      <c r="I66" s="143"/>
      <c r="J66" s="143"/>
      <c r="K66" s="143"/>
      <c r="L66" s="143"/>
      <c r="M66" s="143"/>
      <c r="N66" s="143"/>
      <c r="O66" s="178"/>
      <c r="P66" s="171"/>
      <c r="Q66" s="171"/>
      <c r="R66" s="171"/>
      <c r="S66" s="171"/>
      <c r="T66" s="171"/>
      <c r="U66" s="171"/>
    </row>
    <row r="67" spans="1:21" s="391" customFormat="1">
      <c r="A67" s="172"/>
      <c r="B67" s="406"/>
      <c r="C67" s="316"/>
      <c r="D67" s="255"/>
      <c r="E67" s="252"/>
      <c r="F67" s="139"/>
      <c r="G67" s="139"/>
      <c r="H67" s="178"/>
      <c r="I67" s="178"/>
      <c r="J67" s="178"/>
      <c r="K67" s="171"/>
      <c r="L67" s="171"/>
      <c r="M67" s="171"/>
      <c r="N67" s="178"/>
      <c r="O67" s="178"/>
      <c r="P67" s="171"/>
      <c r="Q67" s="171"/>
      <c r="R67" s="171"/>
      <c r="S67" s="171"/>
      <c r="T67" s="171"/>
      <c r="U67" s="171"/>
    </row>
    <row r="68" spans="1:21" s="391" customFormat="1">
      <c r="A68" s="172"/>
      <c r="B68" s="406"/>
      <c r="C68" s="316"/>
      <c r="D68" s="255"/>
      <c r="E68" s="252"/>
      <c r="F68" s="409"/>
      <c r="G68" s="139"/>
      <c r="H68" s="178"/>
      <c r="I68" s="178"/>
      <c r="J68" s="178"/>
      <c r="K68" s="171"/>
      <c r="L68" s="171"/>
      <c r="M68" s="171"/>
      <c r="N68" s="178"/>
      <c r="O68" s="178"/>
      <c r="P68" s="171"/>
      <c r="Q68" s="171"/>
      <c r="R68" s="171"/>
      <c r="S68" s="171"/>
      <c r="T68" s="171"/>
      <c r="U68" s="171"/>
    </row>
    <row r="69" spans="1:21" s="391" customFormat="1">
      <c r="A69" s="172"/>
      <c r="B69" s="406"/>
      <c r="C69" s="234"/>
      <c r="D69" s="254"/>
      <c r="E69" s="288"/>
      <c r="F69" s="409"/>
      <c r="G69" s="139"/>
      <c r="H69" s="178"/>
      <c r="I69" s="178"/>
      <c r="J69" s="178"/>
      <c r="K69" s="142"/>
      <c r="L69" s="171"/>
      <c r="M69" s="171"/>
      <c r="N69" s="178"/>
      <c r="O69" s="178"/>
      <c r="P69" s="171"/>
      <c r="Q69" s="171"/>
      <c r="R69" s="171"/>
      <c r="S69" s="171"/>
      <c r="T69" s="171"/>
      <c r="U69" s="171"/>
    </row>
    <row r="70" spans="1:21" s="391" customFormat="1">
      <c r="A70" s="172"/>
      <c r="B70" s="406"/>
      <c r="C70" s="234"/>
      <c r="D70" s="254"/>
      <c r="E70" s="252"/>
      <c r="F70" s="409"/>
      <c r="G70" s="139"/>
      <c r="H70" s="178"/>
      <c r="I70" s="178"/>
      <c r="J70" s="178"/>
      <c r="K70" s="171"/>
      <c r="L70" s="171"/>
      <c r="M70" s="171"/>
      <c r="N70" s="178"/>
      <c r="O70" s="178"/>
      <c r="P70" s="171"/>
      <c r="Q70" s="171"/>
      <c r="R70" s="171"/>
      <c r="S70" s="171"/>
      <c r="T70" s="171"/>
      <c r="U70" s="171"/>
    </row>
    <row r="71" spans="1:21" s="391" customFormat="1">
      <c r="A71" s="172"/>
      <c r="B71" s="228"/>
      <c r="C71" s="264"/>
      <c r="D71" s="410"/>
      <c r="E71" s="252"/>
      <c r="F71" s="409"/>
      <c r="G71" s="139"/>
      <c r="H71" s="178"/>
      <c r="I71" s="178"/>
      <c r="J71" s="178"/>
      <c r="K71" s="171"/>
      <c r="L71" s="171"/>
      <c r="M71" s="171"/>
      <c r="N71" s="178"/>
      <c r="O71" s="178"/>
      <c r="P71" s="171"/>
      <c r="Q71" s="171"/>
      <c r="R71" s="171"/>
      <c r="S71" s="171"/>
      <c r="T71" s="171"/>
      <c r="U71" s="171"/>
    </row>
    <row r="72" spans="1:21" s="391" customFormat="1">
      <c r="A72" s="411"/>
      <c r="B72" s="228"/>
      <c r="C72" s="264"/>
      <c r="D72" s="410"/>
      <c r="E72" s="288"/>
      <c r="F72" s="409"/>
      <c r="G72" s="139"/>
      <c r="H72" s="178"/>
      <c r="I72" s="178"/>
      <c r="J72" s="178"/>
      <c r="K72" s="171"/>
      <c r="L72" s="171"/>
      <c r="M72" s="171"/>
      <c r="N72" s="178"/>
      <c r="O72" s="178"/>
      <c r="P72" s="171"/>
      <c r="Q72" s="171"/>
      <c r="R72" s="171"/>
      <c r="S72" s="171"/>
      <c r="T72" s="171"/>
      <c r="U72" s="171"/>
    </row>
    <row r="73" spans="1:21" s="391" customFormat="1">
      <c r="A73" s="411"/>
      <c r="B73" s="411"/>
      <c r="C73" s="390"/>
      <c r="D73" s="407"/>
      <c r="E73" s="179"/>
      <c r="F73" s="409"/>
      <c r="G73" s="139"/>
      <c r="H73" s="178"/>
      <c r="I73" s="178"/>
      <c r="J73" s="178"/>
      <c r="K73" s="171"/>
      <c r="L73" s="171"/>
      <c r="M73" s="171"/>
      <c r="N73" s="178"/>
      <c r="O73" s="178"/>
      <c r="P73" s="171"/>
      <c r="Q73" s="171"/>
      <c r="R73" s="171"/>
      <c r="S73" s="171"/>
      <c r="T73" s="171"/>
      <c r="U73" s="171"/>
    </row>
    <row r="74" spans="1:21" s="391" customFormat="1">
      <c r="A74" s="411"/>
      <c r="B74" s="411"/>
      <c r="C74" s="390"/>
      <c r="D74" s="407"/>
      <c r="E74" s="179"/>
      <c r="F74" s="409"/>
      <c r="G74" s="139"/>
      <c r="H74" s="171"/>
      <c r="I74" s="171"/>
      <c r="J74" s="171"/>
      <c r="K74" s="171"/>
      <c r="L74" s="171"/>
      <c r="M74" s="171"/>
      <c r="N74" s="171"/>
      <c r="O74" s="171"/>
      <c r="P74" s="178"/>
      <c r="Q74" s="181"/>
      <c r="R74" s="171"/>
      <c r="S74" s="171"/>
      <c r="T74" s="171"/>
      <c r="U74" s="178"/>
    </row>
    <row r="75" spans="1:21" s="391" customFormat="1">
      <c r="A75" s="411"/>
      <c r="B75" s="411"/>
      <c r="C75" s="390"/>
      <c r="D75" s="407"/>
      <c r="F75" s="390"/>
      <c r="P75" s="390"/>
      <c r="Q75" s="407"/>
      <c r="T75" s="171"/>
      <c r="U75" s="178"/>
    </row>
    <row r="76" spans="1:21" s="391" customFormat="1">
      <c r="A76" s="411"/>
      <c r="B76" s="411"/>
      <c r="C76" s="390"/>
      <c r="D76" s="407"/>
      <c r="F76" s="390"/>
      <c r="P76" s="390"/>
      <c r="Q76" s="407"/>
      <c r="T76" s="171"/>
      <c r="U76" s="178"/>
    </row>
    <row r="77" spans="1:21" s="391" customFormat="1">
      <c r="A77" s="411"/>
      <c r="B77" s="411"/>
      <c r="C77" s="390"/>
      <c r="D77" s="407"/>
      <c r="F77" s="390"/>
      <c r="P77" s="390"/>
      <c r="Q77" s="407"/>
      <c r="T77" s="171"/>
      <c r="U77" s="178"/>
    </row>
    <row r="78" spans="1:21" s="391" customFormat="1">
      <c r="A78" s="411"/>
      <c r="B78" s="411"/>
      <c r="C78" s="390"/>
      <c r="D78" s="407"/>
      <c r="F78" s="390"/>
      <c r="P78" s="390"/>
      <c r="Q78" s="407"/>
      <c r="T78" s="171"/>
      <c r="U78" s="178"/>
    </row>
    <row r="79" spans="1:21" s="391" customFormat="1">
      <c r="A79" s="411"/>
      <c r="B79" s="411"/>
      <c r="C79" s="390"/>
      <c r="D79" s="407"/>
      <c r="F79" s="390"/>
      <c r="P79" s="390"/>
      <c r="Q79" s="407"/>
      <c r="T79" s="171"/>
      <c r="U79" s="178"/>
    </row>
    <row r="80" spans="1:21" s="391" customFormat="1">
      <c r="A80" s="411"/>
      <c r="B80" s="411"/>
      <c r="C80" s="390"/>
      <c r="D80" s="407"/>
      <c r="F80" s="390"/>
      <c r="P80" s="390"/>
      <c r="Q80" s="407"/>
      <c r="T80" s="171"/>
      <c r="U80" s="178"/>
    </row>
    <row r="81" spans="1:21" s="391" customFormat="1">
      <c r="A81" s="411"/>
      <c r="B81" s="411"/>
      <c r="C81" s="390"/>
      <c r="D81" s="407"/>
      <c r="F81" s="390"/>
      <c r="P81" s="390"/>
      <c r="Q81" s="407"/>
      <c r="T81" s="171"/>
      <c r="U81" s="178"/>
    </row>
    <row r="82" spans="1:21" s="391" customFormat="1">
      <c r="A82" s="411"/>
      <c r="B82" s="411"/>
      <c r="C82" s="390"/>
      <c r="D82" s="407"/>
      <c r="F82" s="390"/>
      <c r="P82" s="390"/>
      <c r="Q82" s="407"/>
      <c r="T82" s="171"/>
      <c r="U82" s="178"/>
    </row>
    <row r="83" spans="1:21" s="391" customFormat="1">
      <c r="A83" s="411"/>
      <c r="B83" s="411"/>
      <c r="C83" s="390"/>
      <c r="D83" s="407"/>
      <c r="F83" s="390"/>
      <c r="P83" s="390"/>
      <c r="Q83" s="407"/>
      <c r="T83" s="171"/>
      <c r="U83" s="178"/>
    </row>
    <row r="84" spans="1:21" s="391" customFormat="1">
      <c r="A84" s="411"/>
      <c r="B84" s="411"/>
      <c r="C84" s="390"/>
      <c r="D84" s="407"/>
      <c r="F84" s="390"/>
      <c r="P84" s="390"/>
      <c r="Q84" s="407"/>
      <c r="T84" s="171"/>
      <c r="U84" s="178"/>
    </row>
    <row r="85" spans="1:21" s="391" customFormat="1">
      <c r="A85" s="411"/>
      <c r="B85" s="411"/>
      <c r="C85" s="390"/>
      <c r="D85" s="407"/>
      <c r="F85" s="390"/>
      <c r="P85" s="390"/>
      <c r="Q85" s="407"/>
      <c r="T85" s="171"/>
      <c r="U85" s="178"/>
    </row>
    <row r="86" spans="1:21" s="391" customFormat="1">
      <c r="A86" s="411"/>
      <c r="B86" s="411"/>
      <c r="C86" s="390"/>
      <c r="D86" s="407"/>
      <c r="F86" s="390"/>
      <c r="P86" s="390"/>
      <c r="Q86" s="407"/>
      <c r="T86" s="171"/>
      <c r="U86" s="178"/>
    </row>
    <row r="87" spans="1:21" s="391" customFormat="1">
      <c r="A87" s="411"/>
      <c r="B87" s="411"/>
      <c r="C87" s="390"/>
      <c r="D87" s="407"/>
      <c r="F87" s="390"/>
      <c r="P87" s="390"/>
      <c r="Q87" s="407"/>
      <c r="T87" s="171"/>
      <c r="U87" s="178"/>
    </row>
    <row r="88" spans="1:21" s="391" customFormat="1">
      <c r="A88" s="411"/>
      <c r="B88" s="411"/>
      <c r="C88" s="390"/>
      <c r="D88" s="407"/>
      <c r="F88" s="390"/>
      <c r="P88" s="390"/>
      <c r="Q88" s="407"/>
      <c r="T88" s="171"/>
      <c r="U88" s="178"/>
    </row>
    <row r="89" spans="1:21" s="391" customFormat="1">
      <c r="A89" s="411"/>
      <c r="B89" s="411"/>
      <c r="C89" s="390"/>
      <c r="D89" s="407"/>
      <c r="F89" s="390"/>
      <c r="P89" s="390"/>
      <c r="Q89" s="407"/>
      <c r="T89" s="171"/>
      <c r="U89" s="178"/>
    </row>
    <row r="90" spans="1:21" s="391" customFormat="1">
      <c r="A90" s="411"/>
      <c r="B90" s="411"/>
      <c r="C90" s="390"/>
      <c r="D90" s="407"/>
      <c r="F90" s="390"/>
      <c r="P90" s="390"/>
      <c r="Q90" s="407"/>
      <c r="T90" s="171"/>
      <c r="U90" s="178"/>
    </row>
    <row r="91" spans="1:21" s="391" customFormat="1">
      <c r="A91" s="411"/>
      <c r="B91" s="411"/>
      <c r="C91" s="390"/>
      <c r="D91" s="407"/>
      <c r="F91" s="390"/>
      <c r="P91" s="390"/>
      <c r="Q91" s="407"/>
      <c r="T91" s="171"/>
      <c r="U91" s="178"/>
    </row>
    <row r="92" spans="1:21" s="391" customFormat="1">
      <c r="A92" s="411"/>
      <c r="B92" s="411"/>
      <c r="C92" s="390"/>
      <c r="D92" s="407"/>
      <c r="F92" s="390"/>
      <c r="P92" s="390"/>
      <c r="Q92" s="407"/>
      <c r="T92" s="171"/>
      <c r="U92" s="178"/>
    </row>
    <row r="93" spans="1:21" s="391" customFormat="1">
      <c r="A93" s="411"/>
      <c r="B93" s="411"/>
      <c r="C93" s="390"/>
      <c r="D93" s="407"/>
      <c r="F93" s="390"/>
      <c r="P93" s="390"/>
      <c r="Q93" s="407"/>
      <c r="T93" s="171"/>
      <c r="U93" s="178"/>
    </row>
    <row r="94" spans="1:21" s="391" customFormat="1">
      <c r="A94" s="20"/>
      <c r="B94" s="20"/>
      <c r="C94" s="353"/>
      <c r="D94" s="46"/>
      <c r="F94" s="390"/>
      <c r="P94" s="390"/>
      <c r="Q94" s="407"/>
      <c r="T94" s="171"/>
      <c r="U94" s="178"/>
    </row>
    <row r="95" spans="1:21" s="391" customFormat="1">
      <c r="A95" s="20"/>
      <c r="B95" s="20"/>
      <c r="C95" s="353"/>
      <c r="D95" s="46"/>
      <c r="F95" s="390"/>
      <c r="P95" s="390"/>
      <c r="Q95" s="407"/>
      <c r="T95" s="171"/>
      <c r="U95" s="178"/>
    </row>
  </sheetData>
  <mergeCells count="110">
    <mergeCell ref="Q23:Q24"/>
    <mergeCell ref="R23:R24"/>
    <mergeCell ref="A26:A27"/>
    <mergeCell ref="C26:C27"/>
    <mergeCell ref="D26:D27"/>
    <mergeCell ref="P23:P24"/>
    <mergeCell ref="F25:F26"/>
    <mergeCell ref="A21:A22"/>
    <mergeCell ref="B21:B22"/>
    <mergeCell ref="C21:C22"/>
    <mergeCell ref="D21:D22"/>
    <mergeCell ref="O23:O24"/>
    <mergeCell ref="C24:C25"/>
    <mergeCell ref="D24:D25"/>
    <mergeCell ref="M20:M21"/>
    <mergeCell ref="Q19:Q20"/>
    <mergeCell ref="R19:R20"/>
    <mergeCell ref="O21:O22"/>
    <mergeCell ref="P21:P22"/>
    <mergeCell ref="Q21:Q22"/>
    <mergeCell ref="R21:R22"/>
    <mergeCell ref="P19:P20"/>
    <mergeCell ref="A19:A20"/>
    <mergeCell ref="B19:B20"/>
    <mergeCell ref="C19:C20"/>
    <mergeCell ref="D19:D20"/>
    <mergeCell ref="O19:O20"/>
    <mergeCell ref="N18:N19"/>
    <mergeCell ref="E18:E19"/>
    <mergeCell ref="F19:F20"/>
    <mergeCell ref="Q15:Q16"/>
    <mergeCell ref="R15:R16"/>
    <mergeCell ref="A17:A18"/>
    <mergeCell ref="B17:B18"/>
    <mergeCell ref="C17:C18"/>
    <mergeCell ref="D17:D18"/>
    <mergeCell ref="O17:O18"/>
    <mergeCell ref="P17:P18"/>
    <mergeCell ref="Q17:Q18"/>
    <mergeCell ref="R17:R18"/>
    <mergeCell ref="A15:A16"/>
    <mergeCell ref="B15:B16"/>
    <mergeCell ref="C15:C16"/>
    <mergeCell ref="D15:D16"/>
    <mergeCell ref="O15:O16"/>
    <mergeCell ref="P15:P16"/>
    <mergeCell ref="M14:M15"/>
    <mergeCell ref="F14:F15"/>
    <mergeCell ref="L16:L17"/>
    <mergeCell ref="G16:G17"/>
    <mergeCell ref="Q11:Q12"/>
    <mergeCell ref="R11:R12"/>
    <mergeCell ref="A13:A14"/>
    <mergeCell ref="B13:B14"/>
    <mergeCell ref="C13:C14"/>
    <mergeCell ref="D13:D14"/>
    <mergeCell ref="O13:O14"/>
    <mergeCell ref="P13:P14"/>
    <mergeCell ref="Q13:Q14"/>
    <mergeCell ref="R13:R14"/>
    <mergeCell ref="A11:A12"/>
    <mergeCell ref="B11:B12"/>
    <mergeCell ref="C11:C12"/>
    <mergeCell ref="D11:D12"/>
    <mergeCell ref="O11:O12"/>
    <mergeCell ref="P11:P12"/>
    <mergeCell ref="M10:M11"/>
    <mergeCell ref="F10:F11"/>
    <mergeCell ref="A9:A10"/>
    <mergeCell ref="B9:B10"/>
    <mergeCell ref="C9:C10"/>
    <mergeCell ref="K12:K13"/>
    <mergeCell ref="I13:J13"/>
    <mergeCell ref="H12:H13"/>
    <mergeCell ref="P3:P4"/>
    <mergeCell ref="Q3:Q4"/>
    <mergeCell ref="R3:R4"/>
    <mergeCell ref="B5:B6"/>
    <mergeCell ref="C5:C6"/>
    <mergeCell ref="D5:D6"/>
    <mergeCell ref="O5:O6"/>
    <mergeCell ref="P5:P6"/>
    <mergeCell ref="Q5:Q6"/>
    <mergeCell ref="R5:R6"/>
    <mergeCell ref="F4:F5"/>
    <mergeCell ref="E6:E7"/>
    <mergeCell ref="M4:M5"/>
    <mergeCell ref="P7:P8"/>
    <mergeCell ref="Q7:Q8"/>
    <mergeCell ref="R7:R8"/>
    <mergeCell ref="G8:G9"/>
    <mergeCell ref="L8:L9"/>
    <mergeCell ref="D9:D10"/>
    <mergeCell ref="O9:O10"/>
    <mergeCell ref="P9:P10"/>
    <mergeCell ref="Q9:Q10"/>
    <mergeCell ref="R9:R10"/>
    <mergeCell ref="A7:A8"/>
    <mergeCell ref="B7:B8"/>
    <mergeCell ref="C7:C8"/>
    <mergeCell ref="D7:D8"/>
    <mergeCell ref="O7:O8"/>
    <mergeCell ref="N6:N7"/>
    <mergeCell ref="A5:A6"/>
    <mergeCell ref="E1:N1"/>
    <mergeCell ref="A3:A4"/>
    <mergeCell ref="B3:B4"/>
    <mergeCell ref="C3:C4"/>
    <mergeCell ref="D3:D4"/>
    <mergeCell ref="O3:O4"/>
  </mergeCells>
  <phoneticPr fontId="4"/>
  <printOptions horizontalCentered="1"/>
  <pageMargins left="0.22" right="0.2" top="0.39370078740157483" bottom="0.39370078740157483" header="0.47244094488188981" footer="0.51181102362204722"/>
  <pageSetup paperSize="9" orientation="portrait" errors="blank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表紙(1)</vt:lpstr>
      <vt:lpstr>表紙 (2)</vt:lpstr>
      <vt:lpstr>表紙 (3)</vt:lpstr>
      <vt:lpstr>女個形</vt:lpstr>
      <vt:lpstr>男個形</vt:lpstr>
      <vt:lpstr>男女形準決</vt:lpstr>
      <vt:lpstr>男女団形</vt:lpstr>
      <vt:lpstr>女個組－５３</vt:lpstr>
      <vt:lpstr>女個組－５９</vt:lpstr>
      <vt:lpstr>女個組＋５９</vt:lpstr>
      <vt:lpstr>男個組－６１</vt:lpstr>
      <vt:lpstr>男個組－６８</vt:lpstr>
      <vt:lpstr>男個組＋６８</vt:lpstr>
      <vt:lpstr>男女団組</vt:lpstr>
      <vt:lpstr>個人組手リーグ戦</vt:lpstr>
      <vt:lpstr>ﾍﾞｽﾄ8（男子）</vt:lpstr>
      <vt:lpstr>ﾍﾞｽﾄ8（女子）</vt:lpstr>
      <vt:lpstr>'ﾍﾞｽﾄ8（女子）'!Print_Area</vt:lpstr>
      <vt:lpstr>'ﾍﾞｽﾄ8（男子）'!Print_Area</vt:lpstr>
      <vt:lpstr>個人組手リーグ戦!Print_Area</vt:lpstr>
      <vt:lpstr>女個形!Print_Area</vt:lpstr>
      <vt:lpstr>'女個組＋５９'!Print_Area</vt:lpstr>
      <vt:lpstr>'女個組－５３'!Print_Area</vt:lpstr>
      <vt:lpstr>'女個組－５９'!Print_Area</vt:lpstr>
      <vt:lpstr>男個形!Print_Area</vt:lpstr>
      <vt:lpstr>'男個組＋６８'!Print_Area</vt:lpstr>
      <vt:lpstr>'男個組－６１'!Print_Area</vt:lpstr>
      <vt:lpstr>'男個組－６８'!Print_Area</vt:lpstr>
      <vt:lpstr>男女形準決!Print_Area</vt:lpstr>
      <vt:lpstr>男女団形!Print_Area</vt:lpstr>
      <vt:lpstr>男女団組!Print_Area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2019-11-10T07:48:25Z</cp:lastPrinted>
  <dcterms:created xsi:type="dcterms:W3CDTF">2001-04-26T04:08:50Z</dcterms:created>
  <dcterms:modified xsi:type="dcterms:W3CDTF">2019-11-14T07:28:29Z</dcterms:modified>
</cp:coreProperties>
</file>